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20" yWindow="495" windowWidth="19905" windowHeight="11760" activeTab="11"/>
  </bookViews>
  <sheets>
    <sheet name="AFP" sheetId="1" r:id="rId1"/>
    <sheet name="DA" sheetId="4" r:id="rId2"/>
    <sheet name="DOJ" sheetId="6" r:id="rId3"/>
    <sheet name="GSIS" sheetId="7" r:id="rId4"/>
    <sheet name="JUD" sheetId="8" r:id="rId5"/>
    <sheet name="MAL-PSC" sheetId="9" r:id="rId6"/>
    <sheet name="NHA" sheetId="10" r:id="rId7"/>
    <sheet name="OMB" sheetId="11" r:id="rId8"/>
    <sheet name="PITC" sheetId="12" r:id="rId9"/>
    <sheet name="PHI" sheetId="2" r:id="rId10"/>
    <sheet name="PNP" sheetId="13" r:id="rId11"/>
    <sheet name="SEN" sheetId="14" r:id="rId12"/>
  </sheets>
  <definedNames>
    <definedName name="A">SEN!$1:$1048576</definedName>
  </definedNames>
  <calcPr calcId="125725"/>
</workbook>
</file>

<file path=xl/calcChain.xml><?xml version="1.0" encoding="utf-8"?>
<calcChain xmlns="http://schemas.openxmlformats.org/spreadsheetml/2006/main">
  <c r="H61" i="14"/>
  <c r="I61"/>
  <c r="J61"/>
  <c r="K61"/>
  <c r="L61"/>
  <c r="M61"/>
  <c r="N61"/>
  <c r="O61"/>
  <c r="P61"/>
  <c r="Q61"/>
  <c r="R61"/>
  <c r="S61"/>
  <c r="F102" i="13"/>
  <c r="G22"/>
  <c r="H22"/>
  <c r="I22"/>
  <c r="J22"/>
  <c r="K22"/>
  <c r="L22"/>
  <c r="M22"/>
  <c r="N22"/>
  <c r="O22"/>
  <c r="P22"/>
  <c r="Q22"/>
  <c r="R22"/>
  <c r="F22"/>
  <c r="G49"/>
  <c r="H49"/>
  <c r="I49"/>
  <c r="J49"/>
  <c r="K49"/>
  <c r="L49"/>
  <c r="M49"/>
  <c r="N49"/>
  <c r="O49"/>
  <c r="P49"/>
  <c r="Q49"/>
  <c r="R49"/>
  <c r="F49"/>
  <c r="G76"/>
  <c r="H76"/>
  <c r="I76"/>
  <c r="J76"/>
  <c r="K76"/>
  <c r="L76"/>
  <c r="M76"/>
  <c r="N76"/>
  <c r="O76"/>
  <c r="P76"/>
  <c r="Q76"/>
  <c r="R76"/>
  <c r="F76"/>
  <c r="G103"/>
  <c r="H103"/>
  <c r="I103"/>
  <c r="J103"/>
  <c r="K103"/>
  <c r="L103"/>
  <c r="M103"/>
  <c r="N103"/>
  <c r="O103"/>
  <c r="P103"/>
  <c r="Q103"/>
  <c r="R103"/>
  <c r="F103"/>
  <c r="G130"/>
  <c r="H130"/>
  <c r="I130"/>
  <c r="J130"/>
  <c r="K130"/>
  <c r="L130"/>
  <c r="M130"/>
  <c r="N130"/>
  <c r="O130"/>
  <c r="P130"/>
  <c r="Q130"/>
  <c r="R130"/>
  <c r="F130"/>
  <c r="G157"/>
  <c r="H157"/>
  <c r="I157"/>
  <c r="J157"/>
  <c r="K157"/>
  <c r="L157"/>
  <c r="M157"/>
  <c r="N157"/>
  <c r="O157"/>
  <c r="P157"/>
  <c r="Q157"/>
  <c r="R157"/>
  <c r="F157"/>
  <c r="G184"/>
  <c r="H184"/>
  <c r="I184"/>
  <c r="J184"/>
  <c r="K184"/>
  <c r="L184"/>
  <c r="M184"/>
  <c r="N184"/>
  <c r="O184"/>
  <c r="P184"/>
  <c r="Q184"/>
  <c r="R184"/>
  <c r="F184"/>
  <c r="G211"/>
  <c r="H211"/>
  <c r="I211"/>
  <c r="J211"/>
  <c r="K211"/>
  <c r="L211"/>
  <c r="M211"/>
  <c r="N211"/>
  <c r="O211"/>
  <c r="P211"/>
  <c r="Q211"/>
  <c r="R211"/>
  <c r="F211"/>
  <c r="G238"/>
  <c r="H238"/>
  <c r="I238"/>
  <c r="J238"/>
  <c r="K238"/>
  <c r="L238"/>
  <c r="M238"/>
  <c r="N238"/>
  <c r="O238"/>
  <c r="P238"/>
  <c r="Q238"/>
  <c r="R238"/>
  <c r="F238"/>
  <c r="G265"/>
  <c r="H265"/>
  <c r="I265"/>
  <c r="J265"/>
  <c r="K265"/>
  <c r="L265"/>
  <c r="M265"/>
  <c r="N265"/>
  <c r="O265"/>
  <c r="P265"/>
  <c r="Q265"/>
  <c r="R265"/>
  <c r="F265"/>
  <c r="G292"/>
  <c r="H292"/>
  <c r="I292"/>
  <c r="J292"/>
  <c r="K292"/>
  <c r="L292"/>
  <c r="M292"/>
  <c r="N292"/>
  <c r="O292"/>
  <c r="P292"/>
  <c r="Q292"/>
  <c r="R292"/>
  <c r="F292"/>
  <c r="G346"/>
  <c r="H346"/>
  <c r="I346"/>
  <c r="J346"/>
  <c r="K346"/>
  <c r="L346"/>
  <c r="M346"/>
  <c r="N346"/>
  <c r="O346"/>
  <c r="P346"/>
  <c r="Q346"/>
  <c r="R346"/>
  <c r="F346"/>
  <c r="G373"/>
  <c r="H373"/>
  <c r="I373"/>
  <c r="J373"/>
  <c r="K373"/>
  <c r="L373"/>
  <c r="M373"/>
  <c r="N373"/>
  <c r="O373"/>
  <c r="P373"/>
  <c r="Q373"/>
  <c r="R373"/>
  <c r="F373"/>
  <c r="G400"/>
  <c r="H400"/>
  <c r="I400"/>
  <c r="J400"/>
  <c r="K400"/>
  <c r="L400"/>
  <c r="M400"/>
  <c r="N400"/>
  <c r="O400"/>
  <c r="P400"/>
  <c r="Q400"/>
  <c r="R400"/>
  <c r="F400"/>
  <c r="H127" i="14"/>
  <c r="I127"/>
  <c r="J127"/>
  <c r="K127"/>
  <c r="L127"/>
  <c r="M127"/>
  <c r="N127"/>
  <c r="O127"/>
  <c r="P127"/>
  <c r="Q127"/>
  <c r="R127"/>
  <c r="S127"/>
  <c r="G127"/>
  <c r="H226"/>
  <c r="I226"/>
  <c r="J226"/>
  <c r="K226"/>
  <c r="L226"/>
  <c r="M226"/>
  <c r="N226"/>
  <c r="O226"/>
  <c r="P226"/>
  <c r="Q226"/>
  <c r="R226"/>
  <c r="S226"/>
  <c r="G226"/>
  <c r="H292"/>
  <c r="I292"/>
  <c r="J292"/>
  <c r="K292"/>
  <c r="L292"/>
  <c r="M292"/>
  <c r="N292"/>
  <c r="O292"/>
  <c r="P292"/>
  <c r="Q292"/>
  <c r="R292"/>
  <c r="S292"/>
  <c r="G292"/>
  <c r="H358"/>
  <c r="I358"/>
  <c r="J358"/>
  <c r="K358"/>
  <c r="L358"/>
  <c r="M358"/>
  <c r="N358"/>
  <c r="O358"/>
  <c r="P358"/>
  <c r="Q358"/>
  <c r="R358"/>
  <c r="S358"/>
  <c r="G358"/>
  <c r="H391"/>
  <c r="I391"/>
  <c r="J391"/>
  <c r="K391"/>
  <c r="L391"/>
  <c r="M391"/>
  <c r="N391"/>
  <c r="O391"/>
  <c r="P391"/>
  <c r="Q391"/>
  <c r="R391"/>
  <c r="S391"/>
  <c r="G391"/>
  <c r="H424"/>
  <c r="I424"/>
  <c r="J424"/>
  <c r="K424"/>
  <c r="L424"/>
  <c r="M424"/>
  <c r="N424"/>
  <c r="O424"/>
  <c r="P424"/>
  <c r="Q424"/>
  <c r="R424"/>
  <c r="S424"/>
  <c r="G424"/>
  <c r="H490"/>
  <c r="I490"/>
  <c r="J490"/>
  <c r="K490"/>
  <c r="L490"/>
  <c r="M490"/>
  <c r="N490"/>
  <c r="O490"/>
  <c r="P490"/>
  <c r="Q490"/>
  <c r="R490"/>
  <c r="S490"/>
  <c r="G490"/>
  <c r="H523"/>
  <c r="I523"/>
  <c r="J523"/>
  <c r="K523"/>
  <c r="L523"/>
  <c r="M523"/>
  <c r="N523"/>
  <c r="O523"/>
  <c r="P523"/>
  <c r="Q523"/>
  <c r="R523"/>
  <c r="S523"/>
  <c r="G523"/>
  <c r="R556"/>
  <c r="S556"/>
  <c r="H556"/>
  <c r="I556"/>
  <c r="J556"/>
  <c r="K556"/>
  <c r="L556"/>
  <c r="M556"/>
  <c r="N556"/>
  <c r="O556"/>
  <c r="P556"/>
  <c r="Q556"/>
  <c r="G556"/>
  <c r="G73" i="1"/>
  <c r="H73"/>
  <c r="I73"/>
  <c r="J73"/>
  <c r="K73"/>
  <c r="L73"/>
  <c r="M73"/>
  <c r="N73"/>
  <c r="O73"/>
  <c r="P73"/>
  <c r="Q73"/>
  <c r="R73"/>
  <c r="F73"/>
  <c r="G99"/>
  <c r="H99"/>
  <c r="I99"/>
  <c r="J99"/>
  <c r="K99"/>
  <c r="L99"/>
  <c r="M99"/>
  <c r="N99"/>
  <c r="O99"/>
  <c r="P99"/>
  <c r="Q99"/>
  <c r="R99"/>
  <c r="F99"/>
  <c r="G125"/>
  <c r="H125"/>
  <c r="I125"/>
  <c r="J125"/>
  <c r="K125"/>
  <c r="L125"/>
  <c r="M125"/>
  <c r="N125"/>
  <c r="O125"/>
  <c r="P125"/>
  <c r="Q125"/>
  <c r="R125"/>
  <c r="F125"/>
  <c r="G177"/>
  <c r="H177"/>
  <c r="I177"/>
  <c r="J177"/>
  <c r="K177"/>
  <c r="L177"/>
  <c r="M177"/>
  <c r="N177"/>
  <c r="O177"/>
  <c r="P177"/>
  <c r="Q177"/>
  <c r="R177"/>
  <c r="F177"/>
  <c r="G229"/>
  <c r="H229"/>
  <c r="I229"/>
  <c r="J229"/>
  <c r="K229"/>
  <c r="L229"/>
  <c r="M229"/>
  <c r="N229"/>
  <c r="O229"/>
  <c r="P229"/>
  <c r="Q229"/>
  <c r="R229"/>
  <c r="F229"/>
  <c r="G307"/>
  <c r="H307"/>
  <c r="I307"/>
  <c r="J307"/>
  <c r="K307"/>
  <c r="L307"/>
  <c r="M307"/>
  <c r="N307"/>
  <c r="O307"/>
  <c r="P307"/>
  <c r="Q307"/>
  <c r="R307"/>
  <c r="F307"/>
  <c r="G333"/>
  <c r="H333"/>
  <c r="I333"/>
  <c r="J333"/>
  <c r="K333"/>
  <c r="L333"/>
  <c r="M333"/>
  <c r="N333"/>
  <c r="O333"/>
  <c r="P333"/>
  <c r="Q333"/>
  <c r="R333"/>
  <c r="F333"/>
  <c r="G359"/>
  <c r="H359"/>
  <c r="I359"/>
  <c r="J359"/>
  <c r="K359"/>
  <c r="L359"/>
  <c r="M359"/>
  <c r="N359"/>
  <c r="O359"/>
  <c r="P359"/>
  <c r="Q359"/>
  <c r="R359"/>
  <c r="F359"/>
  <c r="G21"/>
  <c r="H21"/>
  <c r="I21"/>
  <c r="J21"/>
  <c r="K21"/>
  <c r="L21"/>
  <c r="M21"/>
  <c r="N21"/>
  <c r="O21"/>
  <c r="P21"/>
  <c r="Q21"/>
  <c r="R21"/>
  <c r="F21"/>
  <c r="G27" i="10"/>
  <c r="H27"/>
  <c r="I27"/>
  <c r="J27"/>
  <c r="K27"/>
  <c r="L27"/>
  <c r="M27"/>
  <c r="N27"/>
  <c r="O27"/>
  <c r="P27"/>
  <c r="Q27"/>
  <c r="R27"/>
  <c r="F27"/>
  <c r="G55"/>
  <c r="H55"/>
  <c r="I55"/>
  <c r="J55"/>
  <c r="K55"/>
  <c r="L55"/>
  <c r="M55"/>
  <c r="N55"/>
  <c r="O55"/>
  <c r="P55"/>
  <c r="Q55"/>
  <c r="R55"/>
  <c r="F55"/>
  <c r="G83"/>
  <c r="H83"/>
  <c r="I83"/>
  <c r="J83"/>
  <c r="K83"/>
  <c r="L83"/>
  <c r="M83"/>
  <c r="N83"/>
  <c r="O83"/>
  <c r="P83"/>
  <c r="Q83"/>
  <c r="R83"/>
  <c r="F83"/>
  <c r="G111"/>
  <c r="H111"/>
  <c r="I111"/>
  <c r="J111"/>
  <c r="K111"/>
  <c r="L111"/>
  <c r="M111"/>
  <c r="N111"/>
  <c r="O111"/>
  <c r="P111"/>
  <c r="Q111"/>
  <c r="R111"/>
  <c r="F111"/>
  <c r="G167"/>
  <c r="H167"/>
  <c r="I167"/>
  <c r="J167"/>
  <c r="K167"/>
  <c r="L167"/>
  <c r="M167"/>
  <c r="N167"/>
  <c r="O167"/>
  <c r="P167"/>
  <c r="Q167"/>
  <c r="R167"/>
  <c r="F167"/>
  <c r="G251"/>
  <c r="H251"/>
  <c r="I251"/>
  <c r="J251"/>
  <c r="K251"/>
  <c r="L251"/>
  <c r="M251"/>
  <c r="N251"/>
  <c r="O251"/>
  <c r="P251"/>
  <c r="Q251"/>
  <c r="R251"/>
  <c r="F251"/>
  <c r="G279"/>
  <c r="H279"/>
  <c r="I279"/>
  <c r="J279"/>
  <c r="K279"/>
  <c r="L279"/>
  <c r="M279"/>
  <c r="N279"/>
  <c r="O279"/>
  <c r="P279"/>
  <c r="Q279"/>
  <c r="R279"/>
  <c r="F279"/>
  <c r="G307"/>
  <c r="H307"/>
  <c r="I307"/>
  <c r="J307"/>
  <c r="K307"/>
  <c r="L307"/>
  <c r="M307"/>
  <c r="N307"/>
  <c r="O307"/>
  <c r="P307"/>
  <c r="Q307"/>
  <c r="R307"/>
  <c r="F307"/>
  <c r="G363"/>
  <c r="H363"/>
  <c r="I363"/>
  <c r="J363"/>
  <c r="K363"/>
  <c r="L363"/>
  <c r="M363"/>
  <c r="N363"/>
  <c r="O363"/>
  <c r="P363"/>
  <c r="Q363"/>
  <c r="R363"/>
  <c r="F363"/>
  <c r="G419"/>
  <c r="H419"/>
  <c r="I419"/>
  <c r="J419"/>
  <c r="K419"/>
  <c r="L419"/>
  <c r="M419"/>
  <c r="N419"/>
  <c r="O419"/>
  <c r="P419"/>
  <c r="Q419"/>
  <c r="R419"/>
  <c r="F419"/>
  <c r="F447"/>
  <c r="G47" i="1"/>
  <c r="H47"/>
  <c r="K47"/>
  <c r="L47"/>
  <c r="O47"/>
  <c r="P47"/>
  <c r="F47"/>
  <c r="I255"/>
  <c r="L255"/>
  <c r="M255"/>
  <c r="P255"/>
  <c r="Q255"/>
  <c r="G281"/>
  <c r="I281"/>
  <c r="J281"/>
  <c r="M281"/>
  <c r="N281"/>
  <c r="O281"/>
  <c r="F281"/>
  <c r="H385"/>
  <c r="I385"/>
  <c r="L385"/>
  <c r="M385"/>
  <c r="P385"/>
  <c r="Q385"/>
  <c r="H139" i="10"/>
  <c r="I139"/>
  <c r="L139"/>
  <c r="M139"/>
  <c r="P139"/>
  <c r="Q139"/>
  <c r="H223"/>
  <c r="I223"/>
  <c r="L223"/>
  <c r="M223"/>
  <c r="P223"/>
  <c r="Q223"/>
  <c r="I335"/>
  <c r="J335"/>
  <c r="M335"/>
  <c r="N335"/>
  <c r="Q335"/>
  <c r="R335"/>
  <c r="F391"/>
  <c r="G446"/>
  <c r="G447" s="1"/>
  <c r="H446"/>
  <c r="H447" s="1"/>
  <c r="I446"/>
  <c r="I447" s="1"/>
  <c r="J446"/>
  <c r="J447" s="1"/>
  <c r="K446"/>
  <c r="K447" s="1"/>
  <c r="L446"/>
  <c r="L447" s="1"/>
  <c r="M446"/>
  <c r="M447" s="1"/>
  <c r="N446"/>
  <c r="N447" s="1"/>
  <c r="O446"/>
  <c r="O447" s="1"/>
  <c r="P446"/>
  <c r="P447" s="1"/>
  <c r="Q446"/>
  <c r="Q447" s="1"/>
  <c r="R446"/>
  <c r="R447" s="1"/>
  <c r="G319" i="13"/>
  <c r="K160" i="14"/>
  <c r="J193"/>
  <c r="K325"/>
  <c r="H555"/>
  <c r="I555"/>
  <c r="J555"/>
  <c r="K555"/>
  <c r="L555"/>
  <c r="M555"/>
  <c r="N555"/>
  <c r="O555"/>
  <c r="P555"/>
  <c r="Q555"/>
  <c r="R555"/>
  <c r="S555"/>
  <c r="H522"/>
  <c r="I522"/>
  <c r="J522"/>
  <c r="K522"/>
  <c r="L522"/>
  <c r="M522"/>
  <c r="N522"/>
  <c r="O522"/>
  <c r="P522"/>
  <c r="Q522"/>
  <c r="R522"/>
  <c r="S522"/>
  <c r="H489"/>
  <c r="I489"/>
  <c r="J489"/>
  <c r="K489"/>
  <c r="L489"/>
  <c r="M489"/>
  <c r="N489"/>
  <c r="O489"/>
  <c r="P489"/>
  <c r="Q489"/>
  <c r="R489"/>
  <c r="S489"/>
  <c r="H456"/>
  <c r="H457" s="1"/>
  <c r="I456"/>
  <c r="I457" s="1"/>
  <c r="H423"/>
  <c r="I423"/>
  <c r="J423"/>
  <c r="K423"/>
  <c r="L423"/>
  <c r="M423"/>
  <c r="N423"/>
  <c r="O423"/>
  <c r="P423"/>
  <c r="Q423"/>
  <c r="R423"/>
  <c r="S423"/>
  <c r="H390"/>
  <c r="I390"/>
  <c r="J390"/>
  <c r="K390"/>
  <c r="L390"/>
  <c r="M390"/>
  <c r="N390"/>
  <c r="O390"/>
  <c r="P390"/>
  <c r="Q390"/>
  <c r="R390"/>
  <c r="S390"/>
  <c r="H357"/>
  <c r="I357"/>
  <c r="J357"/>
  <c r="K357"/>
  <c r="L357"/>
  <c r="M357"/>
  <c r="N357"/>
  <c r="O357"/>
  <c r="P357"/>
  <c r="Q357"/>
  <c r="R357"/>
  <c r="H324"/>
  <c r="H325" s="1"/>
  <c r="I324"/>
  <c r="I325" s="1"/>
  <c r="J324"/>
  <c r="J325" s="1"/>
  <c r="K324"/>
  <c r="L324"/>
  <c r="L325" s="1"/>
  <c r="M324"/>
  <c r="M325" s="1"/>
  <c r="N324"/>
  <c r="N325" s="1"/>
  <c r="O324"/>
  <c r="O325" s="1"/>
  <c r="P324"/>
  <c r="P325" s="1"/>
  <c r="Q324"/>
  <c r="Q325" s="1"/>
  <c r="R324"/>
  <c r="R325" s="1"/>
  <c r="S324"/>
  <c r="S325" s="1"/>
  <c r="H291"/>
  <c r="I291"/>
  <c r="J291"/>
  <c r="K291"/>
  <c r="L291"/>
  <c r="M291"/>
  <c r="N291"/>
  <c r="O291"/>
  <c r="P291"/>
  <c r="Q291"/>
  <c r="R291"/>
  <c r="S291"/>
  <c r="H258"/>
  <c r="H259" s="1"/>
  <c r="I258"/>
  <c r="I259" s="1"/>
  <c r="J258"/>
  <c r="J259" s="1"/>
  <c r="K258"/>
  <c r="K259" s="1"/>
  <c r="L258"/>
  <c r="L259" s="1"/>
  <c r="M258"/>
  <c r="M259" s="1"/>
  <c r="N258"/>
  <c r="N259" s="1"/>
  <c r="O258"/>
  <c r="O259" s="1"/>
  <c r="P258"/>
  <c r="P259" s="1"/>
  <c r="Q258"/>
  <c r="Q259" s="1"/>
  <c r="R258"/>
  <c r="R259" s="1"/>
  <c r="S258"/>
  <c r="S259" s="1"/>
  <c r="H225"/>
  <c r="I225"/>
  <c r="J225"/>
  <c r="K225"/>
  <c r="L225"/>
  <c r="M225"/>
  <c r="N225"/>
  <c r="O225"/>
  <c r="P225"/>
  <c r="Q225"/>
  <c r="R225"/>
  <c r="S225"/>
  <c r="H192"/>
  <c r="H193" s="1"/>
  <c r="I192"/>
  <c r="I193" s="1"/>
  <c r="J192"/>
  <c r="K192"/>
  <c r="K193" s="1"/>
  <c r="L192"/>
  <c r="L193" s="1"/>
  <c r="M192"/>
  <c r="M193" s="1"/>
  <c r="N192"/>
  <c r="N193" s="1"/>
  <c r="O192"/>
  <c r="O193" s="1"/>
  <c r="P192"/>
  <c r="P193" s="1"/>
  <c r="Q192"/>
  <c r="Q193" s="1"/>
  <c r="R192"/>
  <c r="R193" s="1"/>
  <c r="S192"/>
  <c r="S193" s="1"/>
  <c r="H159"/>
  <c r="H160" s="1"/>
  <c r="I159"/>
  <c r="I160" s="1"/>
  <c r="J159"/>
  <c r="J160" s="1"/>
  <c r="K159"/>
  <c r="L159"/>
  <c r="L160" s="1"/>
  <c r="M159"/>
  <c r="M160" s="1"/>
  <c r="N159"/>
  <c r="N160" s="1"/>
  <c r="O159"/>
  <c r="O160" s="1"/>
  <c r="P159"/>
  <c r="P160" s="1"/>
  <c r="Q159"/>
  <c r="Q160" s="1"/>
  <c r="R159"/>
  <c r="R160" s="1"/>
  <c r="S159"/>
  <c r="S160" s="1"/>
  <c r="H126"/>
  <c r="I126"/>
  <c r="J126"/>
  <c r="K126"/>
  <c r="L126"/>
  <c r="M126"/>
  <c r="N126"/>
  <c r="O126"/>
  <c r="P126"/>
  <c r="Q126"/>
  <c r="R126"/>
  <c r="S126"/>
  <c r="H93"/>
  <c r="H94" s="1"/>
  <c r="I93"/>
  <c r="I94" s="1"/>
  <c r="J93"/>
  <c r="J94" s="1"/>
  <c r="K93"/>
  <c r="K94" s="1"/>
  <c r="L93"/>
  <c r="L94" s="1"/>
  <c r="M93"/>
  <c r="M94" s="1"/>
  <c r="N93"/>
  <c r="N94" s="1"/>
  <c r="O93"/>
  <c r="O94" s="1"/>
  <c r="P93"/>
  <c r="P94" s="1"/>
  <c r="Q93"/>
  <c r="Q94" s="1"/>
  <c r="R93"/>
  <c r="R94" s="1"/>
  <c r="S93"/>
  <c r="S94" s="1"/>
  <c r="H60"/>
  <c r="I60"/>
  <c r="J60"/>
  <c r="K60"/>
  <c r="L60"/>
  <c r="M60"/>
  <c r="N60"/>
  <c r="O60"/>
  <c r="P60"/>
  <c r="Q60"/>
  <c r="R60"/>
  <c r="S60"/>
  <c r="G399" i="13"/>
  <c r="H399"/>
  <c r="I399"/>
  <c r="J399"/>
  <c r="K399"/>
  <c r="L399"/>
  <c r="M399"/>
  <c r="N399"/>
  <c r="O399"/>
  <c r="P399"/>
  <c r="Q399"/>
  <c r="R399"/>
  <c r="G372"/>
  <c r="H372"/>
  <c r="I372"/>
  <c r="J372"/>
  <c r="K372"/>
  <c r="L372"/>
  <c r="M372"/>
  <c r="N372"/>
  <c r="O372"/>
  <c r="P372"/>
  <c r="Q372"/>
  <c r="R372"/>
  <c r="G345"/>
  <c r="H345"/>
  <c r="I345"/>
  <c r="J345"/>
  <c r="K345"/>
  <c r="L345"/>
  <c r="M345"/>
  <c r="N345"/>
  <c r="O345"/>
  <c r="P345"/>
  <c r="Q345"/>
  <c r="R345"/>
  <c r="G318"/>
  <c r="H318"/>
  <c r="H319" s="1"/>
  <c r="I318"/>
  <c r="I319" s="1"/>
  <c r="G313"/>
  <c r="H313"/>
  <c r="G312"/>
  <c r="H312"/>
  <c r="I312"/>
  <c r="G291"/>
  <c r="H291"/>
  <c r="I291"/>
  <c r="J291"/>
  <c r="K291"/>
  <c r="L291"/>
  <c r="M291"/>
  <c r="N291"/>
  <c r="O291"/>
  <c r="P291"/>
  <c r="Q291"/>
  <c r="R291"/>
  <c r="G264"/>
  <c r="H264"/>
  <c r="I264"/>
  <c r="J264"/>
  <c r="K264"/>
  <c r="L264"/>
  <c r="M264"/>
  <c r="N264"/>
  <c r="O264"/>
  <c r="P264"/>
  <c r="Q264"/>
  <c r="R264"/>
  <c r="G237"/>
  <c r="H237"/>
  <c r="I237"/>
  <c r="J237"/>
  <c r="K237"/>
  <c r="L237"/>
  <c r="M237"/>
  <c r="N237"/>
  <c r="O237"/>
  <c r="P237"/>
  <c r="Q237"/>
  <c r="R237"/>
  <c r="G210"/>
  <c r="H210"/>
  <c r="I210"/>
  <c r="J210"/>
  <c r="K210"/>
  <c r="L210"/>
  <c r="M210"/>
  <c r="N210"/>
  <c r="O210"/>
  <c r="P210"/>
  <c r="Q210"/>
  <c r="R210"/>
  <c r="G183"/>
  <c r="H183"/>
  <c r="I183"/>
  <c r="J183"/>
  <c r="K183"/>
  <c r="L183"/>
  <c r="M183"/>
  <c r="N183"/>
  <c r="O183"/>
  <c r="P183"/>
  <c r="Q183"/>
  <c r="R183"/>
  <c r="G156"/>
  <c r="H156"/>
  <c r="I156"/>
  <c r="J156"/>
  <c r="K156"/>
  <c r="L156"/>
  <c r="M156"/>
  <c r="N156"/>
  <c r="O156"/>
  <c r="P156"/>
  <c r="Q156"/>
  <c r="R156"/>
  <c r="G129"/>
  <c r="H129"/>
  <c r="I129"/>
  <c r="J129"/>
  <c r="K129"/>
  <c r="L129"/>
  <c r="M129"/>
  <c r="N129"/>
  <c r="O129"/>
  <c r="P129"/>
  <c r="Q129"/>
  <c r="R129"/>
  <c r="G102"/>
  <c r="H102"/>
  <c r="I102"/>
  <c r="J102"/>
  <c r="K102"/>
  <c r="L102"/>
  <c r="M102"/>
  <c r="N102"/>
  <c r="O102"/>
  <c r="P102"/>
  <c r="Q102"/>
  <c r="R102"/>
  <c r="G75"/>
  <c r="H75"/>
  <c r="I75"/>
  <c r="J75"/>
  <c r="K75"/>
  <c r="L75"/>
  <c r="M75"/>
  <c r="N75"/>
  <c r="O75"/>
  <c r="P75"/>
  <c r="Q75"/>
  <c r="R75"/>
  <c r="G48"/>
  <c r="H48"/>
  <c r="I48"/>
  <c r="J48"/>
  <c r="K48"/>
  <c r="L48"/>
  <c r="M48"/>
  <c r="N48"/>
  <c r="O48"/>
  <c r="P48"/>
  <c r="Q48"/>
  <c r="R48"/>
  <c r="G21"/>
  <c r="H21"/>
  <c r="I21"/>
  <c r="J21"/>
  <c r="K21"/>
  <c r="L21"/>
  <c r="M21"/>
  <c r="N21"/>
  <c r="O21"/>
  <c r="P21"/>
  <c r="Q21"/>
  <c r="R21"/>
  <c r="G418" i="10"/>
  <c r="H418"/>
  <c r="I418"/>
  <c r="J418"/>
  <c r="K418"/>
  <c r="L418"/>
  <c r="M418"/>
  <c r="N418"/>
  <c r="O418"/>
  <c r="P418"/>
  <c r="Q418"/>
  <c r="R418"/>
  <c r="G390"/>
  <c r="G391" s="1"/>
  <c r="H390"/>
  <c r="H391" s="1"/>
  <c r="I390"/>
  <c r="I391" s="1"/>
  <c r="J390"/>
  <c r="J391" s="1"/>
  <c r="K390"/>
  <c r="K391" s="1"/>
  <c r="L390"/>
  <c r="L391" s="1"/>
  <c r="M390"/>
  <c r="M391" s="1"/>
  <c r="N390"/>
  <c r="N391" s="1"/>
  <c r="O390"/>
  <c r="O391" s="1"/>
  <c r="P390"/>
  <c r="P391" s="1"/>
  <c r="Q390"/>
  <c r="Q391" s="1"/>
  <c r="R390"/>
  <c r="R391" s="1"/>
  <c r="G362"/>
  <c r="H362"/>
  <c r="I362"/>
  <c r="J362"/>
  <c r="K362"/>
  <c r="L362"/>
  <c r="M362"/>
  <c r="N362"/>
  <c r="O362"/>
  <c r="P362"/>
  <c r="Q362"/>
  <c r="R362"/>
  <c r="G334"/>
  <c r="G335" s="1"/>
  <c r="H334"/>
  <c r="H335" s="1"/>
  <c r="I334"/>
  <c r="J334"/>
  <c r="K334"/>
  <c r="K335" s="1"/>
  <c r="L334"/>
  <c r="L335" s="1"/>
  <c r="M334"/>
  <c r="N334"/>
  <c r="O334"/>
  <c r="O335" s="1"/>
  <c r="P334"/>
  <c r="P335" s="1"/>
  <c r="Q334"/>
  <c r="R334"/>
  <c r="G306"/>
  <c r="H306"/>
  <c r="I306"/>
  <c r="J306"/>
  <c r="K306"/>
  <c r="L306"/>
  <c r="M306"/>
  <c r="N306"/>
  <c r="O306"/>
  <c r="P306"/>
  <c r="Q306"/>
  <c r="R306"/>
  <c r="G278"/>
  <c r="H278"/>
  <c r="I278"/>
  <c r="J278"/>
  <c r="K278"/>
  <c r="L278"/>
  <c r="M278"/>
  <c r="N278"/>
  <c r="O278"/>
  <c r="P278"/>
  <c r="Q278"/>
  <c r="R278"/>
  <c r="G250"/>
  <c r="H250"/>
  <c r="I250"/>
  <c r="J250"/>
  <c r="K250"/>
  <c r="L250"/>
  <c r="M250"/>
  <c r="N250"/>
  <c r="O250"/>
  <c r="P250"/>
  <c r="Q250"/>
  <c r="R250"/>
  <c r="G222"/>
  <c r="G223" s="1"/>
  <c r="H222"/>
  <c r="I222"/>
  <c r="J222"/>
  <c r="J223" s="1"/>
  <c r="K222"/>
  <c r="K223" s="1"/>
  <c r="L222"/>
  <c r="M222"/>
  <c r="N222"/>
  <c r="N223" s="1"/>
  <c r="O222"/>
  <c r="O223" s="1"/>
  <c r="P222"/>
  <c r="Q222"/>
  <c r="R222"/>
  <c r="R223" s="1"/>
  <c r="G194"/>
  <c r="G195" s="1"/>
  <c r="H194"/>
  <c r="H195" s="1"/>
  <c r="G166"/>
  <c r="H166"/>
  <c r="I166"/>
  <c r="J166"/>
  <c r="K166"/>
  <c r="L166"/>
  <c r="M166"/>
  <c r="N166"/>
  <c r="O166"/>
  <c r="P166"/>
  <c r="Q166"/>
  <c r="R166"/>
  <c r="G138"/>
  <c r="G139" s="1"/>
  <c r="H138"/>
  <c r="G110"/>
  <c r="H110"/>
  <c r="G82"/>
  <c r="H82"/>
  <c r="G54"/>
  <c r="H54"/>
  <c r="G26"/>
  <c r="H26"/>
  <c r="G384" i="1"/>
  <c r="G385" s="1"/>
  <c r="H384"/>
  <c r="G358"/>
  <c r="H358"/>
  <c r="G332"/>
  <c r="H332"/>
  <c r="G306"/>
  <c r="H306"/>
  <c r="G280"/>
  <c r="H280"/>
  <c r="H281" s="1"/>
  <c r="G254"/>
  <c r="G255" s="1"/>
  <c r="H254"/>
  <c r="H255" s="1"/>
  <c r="G228"/>
  <c r="H228"/>
  <c r="G202"/>
  <c r="G203" s="1"/>
  <c r="H202"/>
  <c r="H203" s="1"/>
  <c r="G176"/>
  <c r="H176"/>
  <c r="G150"/>
  <c r="G151" s="1"/>
  <c r="H150"/>
  <c r="H151" s="1"/>
  <c r="G46"/>
  <c r="H46"/>
  <c r="G72"/>
  <c r="H72"/>
  <c r="G98"/>
  <c r="H98"/>
  <c r="G124"/>
  <c r="H124"/>
  <c r="G20"/>
  <c r="H20"/>
  <c r="G438" i="9"/>
  <c r="H438"/>
  <c r="I438"/>
  <c r="J438"/>
  <c r="K438"/>
  <c r="L438"/>
  <c r="M438"/>
  <c r="N438"/>
  <c r="O438"/>
  <c r="P438"/>
  <c r="Q438"/>
  <c r="R438"/>
  <c r="F438"/>
  <c r="G406"/>
  <c r="H406"/>
  <c r="I406"/>
  <c r="J406"/>
  <c r="K406"/>
  <c r="L406"/>
  <c r="M406"/>
  <c r="N406"/>
  <c r="O406"/>
  <c r="P406"/>
  <c r="Q406"/>
  <c r="R406"/>
  <c r="F406"/>
  <c r="G374"/>
  <c r="H374"/>
  <c r="I374"/>
  <c r="J374"/>
  <c r="K374"/>
  <c r="L374"/>
  <c r="M374"/>
  <c r="N374"/>
  <c r="O374"/>
  <c r="P374"/>
  <c r="Q374"/>
  <c r="R374"/>
  <c r="F374"/>
  <c r="G342"/>
  <c r="H342"/>
  <c r="I342"/>
  <c r="J342"/>
  <c r="K342"/>
  <c r="L342"/>
  <c r="M342"/>
  <c r="N342"/>
  <c r="O342"/>
  <c r="P342"/>
  <c r="Q342"/>
  <c r="R342"/>
  <c r="F342"/>
  <c r="G278"/>
  <c r="H278"/>
  <c r="I278"/>
  <c r="J278"/>
  <c r="K278"/>
  <c r="L278"/>
  <c r="M278"/>
  <c r="N278"/>
  <c r="O278"/>
  <c r="P278"/>
  <c r="Q278"/>
  <c r="R278"/>
  <c r="F278"/>
  <c r="G246"/>
  <c r="H246"/>
  <c r="I246"/>
  <c r="J246"/>
  <c r="K246"/>
  <c r="L246"/>
  <c r="M246"/>
  <c r="N246"/>
  <c r="O246"/>
  <c r="P246"/>
  <c r="Q246"/>
  <c r="R246"/>
  <c r="F246"/>
  <c r="G182"/>
  <c r="H182"/>
  <c r="I182"/>
  <c r="J182"/>
  <c r="K182"/>
  <c r="L182"/>
  <c r="M182"/>
  <c r="N182"/>
  <c r="O182"/>
  <c r="P182"/>
  <c r="Q182"/>
  <c r="R182"/>
  <c r="F182"/>
  <c r="G150"/>
  <c r="H150"/>
  <c r="I150"/>
  <c r="J150"/>
  <c r="K150"/>
  <c r="L150"/>
  <c r="M150"/>
  <c r="N150"/>
  <c r="O150"/>
  <c r="P150"/>
  <c r="Q150"/>
  <c r="R150"/>
  <c r="F150"/>
  <c r="G86"/>
  <c r="H86"/>
  <c r="I86"/>
  <c r="J86"/>
  <c r="K86"/>
  <c r="L86"/>
  <c r="M86"/>
  <c r="N86"/>
  <c r="O86"/>
  <c r="P86"/>
  <c r="Q86"/>
  <c r="R86"/>
  <c r="F86"/>
  <c r="G54"/>
  <c r="H54"/>
  <c r="I54"/>
  <c r="J54"/>
  <c r="K54"/>
  <c r="L54"/>
  <c r="M54"/>
  <c r="N54"/>
  <c r="O54"/>
  <c r="P54"/>
  <c r="Q54"/>
  <c r="R54"/>
  <c r="F54"/>
  <c r="I550" i="14"/>
  <c r="J550"/>
  <c r="M550"/>
  <c r="N550"/>
  <c r="Q550"/>
  <c r="R550"/>
  <c r="H517"/>
  <c r="L517"/>
  <c r="P517"/>
  <c r="G517"/>
  <c r="H484"/>
  <c r="K484"/>
  <c r="L484"/>
  <c r="O484"/>
  <c r="P484"/>
  <c r="S484"/>
  <c r="G484"/>
  <c r="J418"/>
  <c r="K418"/>
  <c r="N418"/>
  <c r="O418"/>
  <c r="R418"/>
  <c r="S418"/>
  <c r="H286"/>
  <c r="I286"/>
  <c r="L286"/>
  <c r="M286"/>
  <c r="P286"/>
  <c r="Q286"/>
  <c r="G286"/>
  <c r="H220"/>
  <c r="K220"/>
  <c r="L220"/>
  <c r="O220"/>
  <c r="P220"/>
  <c r="S220"/>
  <c r="G220"/>
  <c r="I55"/>
  <c r="J55"/>
  <c r="M55"/>
  <c r="N55"/>
  <c r="Q55"/>
  <c r="R55"/>
  <c r="G414" i="10"/>
  <c r="H414"/>
  <c r="I414"/>
  <c r="J414"/>
  <c r="K414"/>
  <c r="L414"/>
  <c r="M414"/>
  <c r="N414"/>
  <c r="O414"/>
  <c r="P414"/>
  <c r="Q414"/>
  <c r="R414"/>
  <c r="F414"/>
  <c r="G273"/>
  <c r="H273"/>
  <c r="I273"/>
  <c r="J273"/>
  <c r="K273"/>
  <c r="L273"/>
  <c r="M273"/>
  <c r="N273"/>
  <c r="O273"/>
  <c r="P273"/>
  <c r="Q273"/>
  <c r="R273"/>
  <c r="F273"/>
  <c r="G246"/>
  <c r="H246"/>
  <c r="I246"/>
  <c r="J246"/>
  <c r="K246"/>
  <c r="L246"/>
  <c r="M246"/>
  <c r="N246"/>
  <c r="O246"/>
  <c r="P246"/>
  <c r="Q246"/>
  <c r="R246"/>
  <c r="F246"/>
  <c r="G190"/>
  <c r="H190"/>
  <c r="I190"/>
  <c r="J190"/>
  <c r="K190"/>
  <c r="L190"/>
  <c r="M190"/>
  <c r="N190"/>
  <c r="O190"/>
  <c r="P190"/>
  <c r="Q190"/>
  <c r="R190"/>
  <c r="F190"/>
  <c r="G162"/>
  <c r="H162"/>
  <c r="I162"/>
  <c r="J162"/>
  <c r="K162"/>
  <c r="L162"/>
  <c r="M162"/>
  <c r="N162"/>
  <c r="O162"/>
  <c r="P162"/>
  <c r="Q162"/>
  <c r="R162"/>
  <c r="F162"/>
  <c r="G133"/>
  <c r="H133"/>
  <c r="I133"/>
  <c r="J133"/>
  <c r="K133"/>
  <c r="L133"/>
  <c r="M133"/>
  <c r="N133"/>
  <c r="O133"/>
  <c r="P133"/>
  <c r="Q133"/>
  <c r="R133"/>
  <c r="F133"/>
  <c r="G106"/>
  <c r="H106"/>
  <c r="I106"/>
  <c r="J106"/>
  <c r="K106"/>
  <c r="L106"/>
  <c r="M106"/>
  <c r="N106"/>
  <c r="O106"/>
  <c r="P106"/>
  <c r="Q106"/>
  <c r="R106"/>
  <c r="F106"/>
  <c r="G78"/>
  <c r="H78"/>
  <c r="I78"/>
  <c r="J78"/>
  <c r="K78"/>
  <c r="L78"/>
  <c r="M78"/>
  <c r="N78"/>
  <c r="O78"/>
  <c r="P78"/>
  <c r="Q78"/>
  <c r="R78"/>
  <c r="F78"/>
  <c r="G50"/>
  <c r="H50"/>
  <c r="I50"/>
  <c r="J50"/>
  <c r="K50"/>
  <c r="L50"/>
  <c r="M50"/>
  <c r="N50"/>
  <c r="O50"/>
  <c r="P50"/>
  <c r="Q50"/>
  <c r="R50"/>
  <c r="F50"/>
  <c r="N49"/>
  <c r="G22"/>
  <c r="H22"/>
  <c r="I22"/>
  <c r="J22"/>
  <c r="K22"/>
  <c r="L22"/>
  <c r="M22"/>
  <c r="N22"/>
  <c r="O22"/>
  <c r="P22"/>
  <c r="Q22"/>
  <c r="R22"/>
  <c r="F22"/>
  <c r="G399" i="12"/>
  <c r="H399"/>
  <c r="I399"/>
  <c r="J399"/>
  <c r="K399"/>
  <c r="L399"/>
  <c r="M399"/>
  <c r="N399"/>
  <c r="O399"/>
  <c r="P399"/>
  <c r="Q399"/>
  <c r="R399"/>
  <c r="F399"/>
  <c r="G372"/>
  <c r="H372"/>
  <c r="I372"/>
  <c r="J372"/>
  <c r="K372"/>
  <c r="L372"/>
  <c r="M372"/>
  <c r="N372"/>
  <c r="O372"/>
  <c r="P372"/>
  <c r="Q372"/>
  <c r="R372"/>
  <c r="F372"/>
  <c r="G318"/>
  <c r="H318"/>
  <c r="I318"/>
  <c r="J318"/>
  <c r="K318"/>
  <c r="L318"/>
  <c r="M318"/>
  <c r="N318"/>
  <c r="O318"/>
  <c r="P318"/>
  <c r="Q318"/>
  <c r="R318"/>
  <c r="F318"/>
  <c r="G291"/>
  <c r="H291"/>
  <c r="I291"/>
  <c r="J291"/>
  <c r="K291"/>
  <c r="L291"/>
  <c r="M291"/>
  <c r="N291"/>
  <c r="O291"/>
  <c r="P291"/>
  <c r="Q291"/>
  <c r="R291"/>
  <c r="F291"/>
  <c r="G237"/>
  <c r="H237"/>
  <c r="I237"/>
  <c r="J237"/>
  <c r="K237"/>
  <c r="L237"/>
  <c r="M237"/>
  <c r="N237"/>
  <c r="O237"/>
  <c r="P237"/>
  <c r="Q237"/>
  <c r="R237"/>
  <c r="F237"/>
  <c r="G129"/>
  <c r="H129"/>
  <c r="I129"/>
  <c r="J129"/>
  <c r="K129"/>
  <c r="L129"/>
  <c r="M129"/>
  <c r="N129"/>
  <c r="O129"/>
  <c r="P129"/>
  <c r="Q129"/>
  <c r="R129"/>
  <c r="F129"/>
  <c r="G102"/>
  <c r="H102"/>
  <c r="I102"/>
  <c r="J102"/>
  <c r="K102"/>
  <c r="L102"/>
  <c r="M102"/>
  <c r="N102"/>
  <c r="O102"/>
  <c r="P102"/>
  <c r="Q102"/>
  <c r="R102"/>
  <c r="F102"/>
  <c r="G75"/>
  <c r="H75"/>
  <c r="I75"/>
  <c r="J75"/>
  <c r="K75"/>
  <c r="L75"/>
  <c r="M75"/>
  <c r="N75"/>
  <c r="O75"/>
  <c r="P75"/>
  <c r="Q75"/>
  <c r="R75"/>
  <c r="F75"/>
  <c r="G48"/>
  <c r="H48"/>
  <c r="I48"/>
  <c r="J48"/>
  <c r="K48"/>
  <c r="L48"/>
  <c r="M48"/>
  <c r="N48"/>
  <c r="O48"/>
  <c r="P48"/>
  <c r="Q48"/>
  <c r="R48"/>
  <c r="F48"/>
  <c r="G21"/>
  <c r="H21"/>
  <c r="I21"/>
  <c r="J21"/>
  <c r="K21"/>
  <c r="L21"/>
  <c r="M21"/>
  <c r="N21"/>
  <c r="O21"/>
  <c r="P21"/>
  <c r="Q21"/>
  <c r="R21"/>
  <c r="F21"/>
  <c r="P47"/>
  <c r="H32" i="14"/>
  <c r="I32"/>
  <c r="H27"/>
  <c r="H28" s="1"/>
  <c r="I27"/>
  <c r="I28" s="1"/>
  <c r="J27"/>
  <c r="J28" s="1"/>
  <c r="H21"/>
  <c r="I21"/>
  <c r="J21"/>
  <c r="K21"/>
  <c r="L21"/>
  <c r="M21"/>
  <c r="N21"/>
  <c r="O21"/>
  <c r="P21"/>
  <c r="Q21"/>
  <c r="R21"/>
  <c r="S21"/>
  <c r="G21"/>
  <c r="H54"/>
  <c r="H55" s="1"/>
  <c r="I54"/>
  <c r="J54"/>
  <c r="K54"/>
  <c r="K55" s="1"/>
  <c r="L54"/>
  <c r="L55" s="1"/>
  <c r="M54"/>
  <c r="N54"/>
  <c r="O54"/>
  <c r="O55" s="1"/>
  <c r="P54"/>
  <c r="P55" s="1"/>
  <c r="Q54"/>
  <c r="R54"/>
  <c r="S54"/>
  <c r="S55" s="1"/>
  <c r="G54"/>
  <c r="G55" s="1"/>
  <c r="H87"/>
  <c r="I87"/>
  <c r="J87"/>
  <c r="K87"/>
  <c r="L87"/>
  <c r="M87"/>
  <c r="N87"/>
  <c r="O87"/>
  <c r="P87"/>
  <c r="Q87"/>
  <c r="R87"/>
  <c r="S87"/>
  <c r="G87"/>
  <c r="H120"/>
  <c r="H121" s="1"/>
  <c r="I120"/>
  <c r="I121" s="1"/>
  <c r="J120"/>
  <c r="J121" s="1"/>
  <c r="K120"/>
  <c r="K121" s="1"/>
  <c r="L120"/>
  <c r="L121" s="1"/>
  <c r="M120"/>
  <c r="M121" s="1"/>
  <c r="N120"/>
  <c r="N121" s="1"/>
  <c r="O120"/>
  <c r="O121" s="1"/>
  <c r="P120"/>
  <c r="P121" s="1"/>
  <c r="Q120"/>
  <c r="Q121" s="1"/>
  <c r="R120"/>
  <c r="R121" s="1"/>
  <c r="S120"/>
  <c r="S121" s="1"/>
  <c r="G120"/>
  <c r="G121" s="1"/>
  <c r="H219"/>
  <c r="I219"/>
  <c r="I220" s="1"/>
  <c r="J219"/>
  <c r="J220" s="1"/>
  <c r="K219"/>
  <c r="L219"/>
  <c r="M219"/>
  <c r="M220" s="1"/>
  <c r="N219"/>
  <c r="N220" s="1"/>
  <c r="O219"/>
  <c r="P219"/>
  <c r="Q219"/>
  <c r="Q220" s="1"/>
  <c r="R219"/>
  <c r="R220" s="1"/>
  <c r="S219"/>
  <c r="G219"/>
  <c r="H252"/>
  <c r="H253" s="1"/>
  <c r="I252"/>
  <c r="I253" s="1"/>
  <c r="J252"/>
  <c r="K252"/>
  <c r="K253" s="1"/>
  <c r="L252"/>
  <c r="L253" s="1"/>
  <c r="M252"/>
  <c r="M253" s="1"/>
  <c r="N252"/>
  <c r="O252"/>
  <c r="O253" s="1"/>
  <c r="P252"/>
  <c r="P253" s="1"/>
  <c r="Q252"/>
  <c r="Q253" s="1"/>
  <c r="R252"/>
  <c r="S252"/>
  <c r="S253" s="1"/>
  <c r="G252"/>
  <c r="G253" s="1"/>
  <c r="H285"/>
  <c r="I285"/>
  <c r="J285"/>
  <c r="J286" s="1"/>
  <c r="K285"/>
  <c r="K286" s="1"/>
  <c r="L285"/>
  <c r="M285"/>
  <c r="N285"/>
  <c r="N286" s="1"/>
  <c r="O285"/>
  <c r="O286" s="1"/>
  <c r="P285"/>
  <c r="Q285"/>
  <c r="R285"/>
  <c r="R286" s="1"/>
  <c r="S285"/>
  <c r="S286" s="1"/>
  <c r="G285"/>
  <c r="H318"/>
  <c r="H319" s="1"/>
  <c r="I318"/>
  <c r="I319" s="1"/>
  <c r="J318"/>
  <c r="J319" s="1"/>
  <c r="K318"/>
  <c r="K319" s="1"/>
  <c r="L318"/>
  <c r="L319" s="1"/>
  <c r="M318"/>
  <c r="M319" s="1"/>
  <c r="N318"/>
  <c r="N319" s="1"/>
  <c r="O318"/>
  <c r="O319" s="1"/>
  <c r="P318"/>
  <c r="P319" s="1"/>
  <c r="Q318"/>
  <c r="Q319" s="1"/>
  <c r="R318"/>
  <c r="R319" s="1"/>
  <c r="S318"/>
  <c r="S319" s="1"/>
  <c r="G318"/>
  <c r="G319" s="1"/>
  <c r="H351"/>
  <c r="H352" s="1"/>
  <c r="I351"/>
  <c r="I352" s="1"/>
  <c r="J351"/>
  <c r="J352" s="1"/>
  <c r="K351"/>
  <c r="K352" s="1"/>
  <c r="L351"/>
  <c r="L352" s="1"/>
  <c r="M351"/>
  <c r="M352" s="1"/>
  <c r="N351"/>
  <c r="N352" s="1"/>
  <c r="O351"/>
  <c r="O352" s="1"/>
  <c r="P351"/>
  <c r="P352" s="1"/>
  <c r="Q351"/>
  <c r="Q352" s="1"/>
  <c r="R351"/>
  <c r="R352" s="1"/>
  <c r="S351"/>
  <c r="S352" s="1"/>
  <c r="G351"/>
  <c r="G352" s="1"/>
  <c r="H385"/>
  <c r="K385"/>
  <c r="H384"/>
  <c r="I384"/>
  <c r="I385" s="1"/>
  <c r="J384"/>
  <c r="J385" s="1"/>
  <c r="K384"/>
  <c r="L384"/>
  <c r="L385" s="1"/>
  <c r="M384"/>
  <c r="M385" s="1"/>
  <c r="N384"/>
  <c r="N385" s="1"/>
  <c r="O384"/>
  <c r="O385" s="1"/>
  <c r="P384"/>
  <c r="P385" s="1"/>
  <c r="Q384"/>
  <c r="Q385" s="1"/>
  <c r="R384"/>
  <c r="R385" s="1"/>
  <c r="S384"/>
  <c r="S385" s="1"/>
  <c r="G384"/>
  <c r="G385" s="1"/>
  <c r="H417"/>
  <c r="H418" s="1"/>
  <c r="I417"/>
  <c r="I418" s="1"/>
  <c r="J417"/>
  <c r="K417"/>
  <c r="L417"/>
  <c r="L418" s="1"/>
  <c r="M417"/>
  <c r="M418" s="1"/>
  <c r="N417"/>
  <c r="O417"/>
  <c r="P417"/>
  <c r="P418" s="1"/>
  <c r="Q417"/>
  <c r="Q418" s="1"/>
  <c r="R417"/>
  <c r="S417"/>
  <c r="G417"/>
  <c r="G418" s="1"/>
  <c r="H450"/>
  <c r="I450"/>
  <c r="J450"/>
  <c r="K450"/>
  <c r="L450"/>
  <c r="M450"/>
  <c r="N450"/>
  <c r="O450"/>
  <c r="P450"/>
  <c r="Q450"/>
  <c r="R450"/>
  <c r="S450"/>
  <c r="G450"/>
  <c r="H483"/>
  <c r="I483"/>
  <c r="I484" s="1"/>
  <c r="J483"/>
  <c r="J484" s="1"/>
  <c r="K483"/>
  <c r="L483"/>
  <c r="M483"/>
  <c r="M484" s="1"/>
  <c r="N483"/>
  <c r="N484" s="1"/>
  <c r="O483"/>
  <c r="P483"/>
  <c r="Q483"/>
  <c r="Q484" s="1"/>
  <c r="R483"/>
  <c r="R484" s="1"/>
  <c r="S483"/>
  <c r="G483"/>
  <c r="H516"/>
  <c r="I516"/>
  <c r="I517" s="1"/>
  <c r="J516"/>
  <c r="J517" s="1"/>
  <c r="K516"/>
  <c r="K517" s="1"/>
  <c r="L516"/>
  <c r="M516"/>
  <c r="M517" s="1"/>
  <c r="N516"/>
  <c r="N517" s="1"/>
  <c r="O516"/>
  <c r="O517" s="1"/>
  <c r="P516"/>
  <c r="Q516"/>
  <c r="Q517" s="1"/>
  <c r="R516"/>
  <c r="R517" s="1"/>
  <c r="S516"/>
  <c r="S517" s="1"/>
  <c r="G516"/>
  <c r="S549"/>
  <c r="S550" s="1"/>
  <c r="H549"/>
  <c r="H550" s="1"/>
  <c r="I549"/>
  <c r="J549"/>
  <c r="K549"/>
  <c r="K550" s="1"/>
  <c r="L549"/>
  <c r="L550" s="1"/>
  <c r="M549"/>
  <c r="N549"/>
  <c r="O549"/>
  <c r="O550" s="1"/>
  <c r="P549"/>
  <c r="P550" s="1"/>
  <c r="Q549"/>
  <c r="R549"/>
  <c r="G549"/>
  <c r="G550" s="1"/>
  <c r="G20" i="12"/>
  <c r="H20"/>
  <c r="I20"/>
  <c r="J20"/>
  <c r="K20"/>
  <c r="L20"/>
  <c r="M20"/>
  <c r="N20"/>
  <c r="O20"/>
  <c r="P20"/>
  <c r="Q20"/>
  <c r="R20"/>
  <c r="F20"/>
  <c r="G47"/>
  <c r="H47"/>
  <c r="I47"/>
  <c r="J47"/>
  <c r="K47"/>
  <c r="L47"/>
  <c r="M47"/>
  <c r="N47"/>
  <c r="O47"/>
  <c r="Q47"/>
  <c r="R47"/>
  <c r="F47"/>
  <c r="G74"/>
  <c r="H74"/>
  <c r="I74"/>
  <c r="J74"/>
  <c r="K74"/>
  <c r="L74"/>
  <c r="M74"/>
  <c r="N74"/>
  <c r="O74"/>
  <c r="P74"/>
  <c r="Q74"/>
  <c r="R74"/>
  <c r="F74"/>
  <c r="G101"/>
  <c r="H101"/>
  <c r="I101"/>
  <c r="J101"/>
  <c r="K101"/>
  <c r="L101"/>
  <c r="M101"/>
  <c r="N101"/>
  <c r="O101"/>
  <c r="P101"/>
  <c r="Q101"/>
  <c r="R101"/>
  <c r="F101"/>
  <c r="G128"/>
  <c r="H128"/>
  <c r="I128"/>
  <c r="J128"/>
  <c r="K128"/>
  <c r="L128"/>
  <c r="M128"/>
  <c r="N128"/>
  <c r="O128"/>
  <c r="P128"/>
  <c r="Q128"/>
  <c r="R128"/>
  <c r="F128"/>
  <c r="G155"/>
  <c r="H155"/>
  <c r="I155"/>
  <c r="J155"/>
  <c r="K155"/>
  <c r="L155"/>
  <c r="M155"/>
  <c r="N155"/>
  <c r="O155"/>
  <c r="P155"/>
  <c r="Q155"/>
  <c r="R155"/>
  <c r="F155"/>
  <c r="G182"/>
  <c r="H182"/>
  <c r="I182"/>
  <c r="J182"/>
  <c r="K182"/>
  <c r="L182"/>
  <c r="M182"/>
  <c r="N182"/>
  <c r="O182"/>
  <c r="P182"/>
  <c r="Q182"/>
  <c r="R182"/>
  <c r="F182"/>
  <c r="G209"/>
  <c r="H209"/>
  <c r="I209"/>
  <c r="J209"/>
  <c r="K209"/>
  <c r="L209"/>
  <c r="M209"/>
  <c r="N209"/>
  <c r="O209"/>
  <c r="P209"/>
  <c r="Q209"/>
  <c r="R209"/>
  <c r="F209"/>
  <c r="G236"/>
  <c r="H236"/>
  <c r="I236"/>
  <c r="J236"/>
  <c r="K236"/>
  <c r="L236"/>
  <c r="M236"/>
  <c r="N236"/>
  <c r="O236"/>
  <c r="P236"/>
  <c r="Q236"/>
  <c r="R236"/>
  <c r="F236"/>
  <c r="G290"/>
  <c r="H290"/>
  <c r="I290"/>
  <c r="J290"/>
  <c r="K290"/>
  <c r="L290"/>
  <c r="M290"/>
  <c r="N290"/>
  <c r="O290"/>
  <c r="P290"/>
  <c r="Q290"/>
  <c r="R290"/>
  <c r="F290"/>
  <c r="G317"/>
  <c r="H317"/>
  <c r="I317"/>
  <c r="J317"/>
  <c r="K317"/>
  <c r="L317"/>
  <c r="M317"/>
  <c r="N317"/>
  <c r="O317"/>
  <c r="P317"/>
  <c r="Q317"/>
  <c r="R317"/>
  <c r="F317"/>
  <c r="G371"/>
  <c r="H371"/>
  <c r="I371"/>
  <c r="J371"/>
  <c r="K371"/>
  <c r="L371"/>
  <c r="M371"/>
  <c r="N371"/>
  <c r="O371"/>
  <c r="P371"/>
  <c r="Q371"/>
  <c r="R371"/>
  <c r="F371"/>
  <c r="G398"/>
  <c r="H398"/>
  <c r="I398"/>
  <c r="J398"/>
  <c r="K398"/>
  <c r="L398"/>
  <c r="M398"/>
  <c r="N398"/>
  <c r="O398"/>
  <c r="P398"/>
  <c r="Q398"/>
  <c r="R398"/>
  <c r="F398"/>
  <c r="G413" i="10"/>
  <c r="H413"/>
  <c r="I413"/>
  <c r="J413"/>
  <c r="K413"/>
  <c r="L413"/>
  <c r="M413"/>
  <c r="N413"/>
  <c r="O413"/>
  <c r="P413"/>
  <c r="Q413"/>
  <c r="R413"/>
  <c r="F413"/>
  <c r="G385"/>
  <c r="H385"/>
  <c r="I385"/>
  <c r="J385"/>
  <c r="K385"/>
  <c r="L385"/>
  <c r="M385"/>
  <c r="N385"/>
  <c r="O385"/>
  <c r="P385"/>
  <c r="Q385"/>
  <c r="R385"/>
  <c r="F385"/>
  <c r="G357"/>
  <c r="H357"/>
  <c r="I357"/>
  <c r="J357"/>
  <c r="K357"/>
  <c r="L357"/>
  <c r="M357"/>
  <c r="N357"/>
  <c r="O357"/>
  <c r="P357"/>
  <c r="Q357"/>
  <c r="R357"/>
  <c r="F357"/>
  <c r="G329"/>
  <c r="H329"/>
  <c r="I329"/>
  <c r="J329"/>
  <c r="K329"/>
  <c r="L329"/>
  <c r="M329"/>
  <c r="N329"/>
  <c r="O329"/>
  <c r="P329"/>
  <c r="Q329"/>
  <c r="R329"/>
  <c r="F329"/>
  <c r="G301"/>
  <c r="G302" s="1"/>
  <c r="H301"/>
  <c r="H302" s="1"/>
  <c r="I301"/>
  <c r="I302" s="1"/>
  <c r="J301"/>
  <c r="J302" s="1"/>
  <c r="K301"/>
  <c r="K302" s="1"/>
  <c r="L301"/>
  <c r="L302" s="1"/>
  <c r="M301"/>
  <c r="M302" s="1"/>
  <c r="N301"/>
  <c r="N302" s="1"/>
  <c r="O301"/>
  <c r="O302" s="1"/>
  <c r="P301"/>
  <c r="P302" s="1"/>
  <c r="Q301"/>
  <c r="Q302" s="1"/>
  <c r="R301"/>
  <c r="R302" s="1"/>
  <c r="F301"/>
  <c r="F302" s="1"/>
  <c r="G245"/>
  <c r="H245"/>
  <c r="I245"/>
  <c r="J245"/>
  <c r="K245"/>
  <c r="L245"/>
  <c r="M245"/>
  <c r="N245"/>
  <c r="O245"/>
  <c r="P245"/>
  <c r="Q245"/>
  <c r="R245"/>
  <c r="F245"/>
  <c r="G217"/>
  <c r="G218" s="1"/>
  <c r="H217"/>
  <c r="H218" s="1"/>
  <c r="I217"/>
  <c r="J217"/>
  <c r="K217"/>
  <c r="K218" s="1"/>
  <c r="L217"/>
  <c r="L218" s="1"/>
  <c r="M217"/>
  <c r="N217"/>
  <c r="N218" s="1"/>
  <c r="O217"/>
  <c r="O218" s="1"/>
  <c r="P217"/>
  <c r="P218" s="1"/>
  <c r="Q217"/>
  <c r="R217"/>
  <c r="F217"/>
  <c r="G189"/>
  <c r="H189"/>
  <c r="I189"/>
  <c r="J189"/>
  <c r="K189"/>
  <c r="L189"/>
  <c r="M189"/>
  <c r="N189"/>
  <c r="O189"/>
  <c r="P189"/>
  <c r="Q189"/>
  <c r="R189"/>
  <c r="F189"/>
  <c r="G161"/>
  <c r="H161"/>
  <c r="I161"/>
  <c r="J161"/>
  <c r="K161"/>
  <c r="L161"/>
  <c r="M161"/>
  <c r="N161"/>
  <c r="O161"/>
  <c r="P161"/>
  <c r="Q161"/>
  <c r="R161"/>
  <c r="F161"/>
  <c r="G105"/>
  <c r="H105"/>
  <c r="I105"/>
  <c r="J105"/>
  <c r="K105"/>
  <c r="L105"/>
  <c r="M105"/>
  <c r="N105"/>
  <c r="O105"/>
  <c r="P105"/>
  <c r="Q105"/>
  <c r="R105"/>
  <c r="F105"/>
  <c r="G77"/>
  <c r="H77"/>
  <c r="I77"/>
  <c r="J77"/>
  <c r="K77"/>
  <c r="L77"/>
  <c r="M77"/>
  <c r="N77"/>
  <c r="O77"/>
  <c r="P77"/>
  <c r="Q77"/>
  <c r="R77"/>
  <c r="F77"/>
  <c r="G49"/>
  <c r="H49"/>
  <c r="I49"/>
  <c r="J49"/>
  <c r="K49"/>
  <c r="L49"/>
  <c r="M49"/>
  <c r="O49"/>
  <c r="P49"/>
  <c r="Q49"/>
  <c r="R49"/>
  <c r="F49"/>
  <c r="G21"/>
  <c r="H21"/>
  <c r="I21"/>
  <c r="J21"/>
  <c r="K21"/>
  <c r="L21"/>
  <c r="M21"/>
  <c r="N21"/>
  <c r="O21"/>
  <c r="P21"/>
  <c r="Q21"/>
  <c r="R21"/>
  <c r="F21"/>
  <c r="G469" i="9"/>
  <c r="G470" s="1"/>
  <c r="H469"/>
  <c r="H470" s="1"/>
  <c r="I469"/>
  <c r="I470" s="1"/>
  <c r="J469"/>
  <c r="J470" s="1"/>
  <c r="K469"/>
  <c r="K470" s="1"/>
  <c r="L469"/>
  <c r="L470" s="1"/>
  <c r="M469"/>
  <c r="M470" s="1"/>
  <c r="N469"/>
  <c r="N470" s="1"/>
  <c r="O469"/>
  <c r="O470" s="1"/>
  <c r="P469"/>
  <c r="P470" s="1"/>
  <c r="Q469"/>
  <c r="Q470" s="1"/>
  <c r="R469"/>
  <c r="R470" s="1"/>
  <c r="F470"/>
  <c r="F469"/>
  <c r="G437"/>
  <c r="H437"/>
  <c r="I437"/>
  <c r="J437"/>
  <c r="K437"/>
  <c r="L437"/>
  <c r="M437"/>
  <c r="N437"/>
  <c r="O437"/>
  <c r="P437"/>
  <c r="Q437"/>
  <c r="R437"/>
  <c r="F437"/>
  <c r="G405"/>
  <c r="H405"/>
  <c r="I405"/>
  <c r="J405"/>
  <c r="K405"/>
  <c r="L405"/>
  <c r="M405"/>
  <c r="N405"/>
  <c r="O405"/>
  <c r="P405"/>
  <c r="Q405"/>
  <c r="R405"/>
  <c r="F405"/>
  <c r="G373"/>
  <c r="H373"/>
  <c r="I373"/>
  <c r="J373"/>
  <c r="K373"/>
  <c r="L373"/>
  <c r="M373"/>
  <c r="N373"/>
  <c r="O373"/>
  <c r="P373"/>
  <c r="Q373"/>
  <c r="R373"/>
  <c r="F373"/>
  <c r="G341"/>
  <c r="H341"/>
  <c r="I341"/>
  <c r="J341"/>
  <c r="K341"/>
  <c r="L341"/>
  <c r="M341"/>
  <c r="N341"/>
  <c r="O341"/>
  <c r="P341"/>
  <c r="Q341"/>
  <c r="R341"/>
  <c r="F341"/>
  <c r="G277"/>
  <c r="H277"/>
  <c r="I277"/>
  <c r="J277"/>
  <c r="K277"/>
  <c r="L277"/>
  <c r="M277"/>
  <c r="N277"/>
  <c r="O277"/>
  <c r="P277"/>
  <c r="Q277"/>
  <c r="R277"/>
  <c r="F277"/>
  <c r="G245"/>
  <c r="H245"/>
  <c r="I245"/>
  <c r="J245"/>
  <c r="K245"/>
  <c r="L245"/>
  <c r="M245"/>
  <c r="N245"/>
  <c r="O245"/>
  <c r="P245"/>
  <c r="Q245"/>
  <c r="R245"/>
  <c r="F245"/>
  <c r="G213"/>
  <c r="H213"/>
  <c r="I213"/>
  <c r="J213"/>
  <c r="K213"/>
  <c r="L213"/>
  <c r="M213"/>
  <c r="N213"/>
  <c r="O213"/>
  <c r="P213"/>
  <c r="Q213"/>
  <c r="R213"/>
  <c r="F213"/>
  <c r="G181"/>
  <c r="H181"/>
  <c r="I181"/>
  <c r="J181"/>
  <c r="K181"/>
  <c r="L181"/>
  <c r="M181"/>
  <c r="N181"/>
  <c r="O181"/>
  <c r="P181"/>
  <c r="Q181"/>
  <c r="R181"/>
  <c r="G149"/>
  <c r="H149"/>
  <c r="I149"/>
  <c r="J149"/>
  <c r="K149"/>
  <c r="L149"/>
  <c r="M149"/>
  <c r="N149"/>
  <c r="O149"/>
  <c r="P149"/>
  <c r="Q149"/>
  <c r="R149"/>
  <c r="F149"/>
  <c r="G85"/>
  <c r="H85"/>
  <c r="I85"/>
  <c r="J85"/>
  <c r="K85"/>
  <c r="L85"/>
  <c r="M85"/>
  <c r="N85"/>
  <c r="O85"/>
  <c r="P85"/>
  <c r="Q85"/>
  <c r="R85"/>
  <c r="F85"/>
  <c r="G53"/>
  <c r="H53"/>
  <c r="I53"/>
  <c r="J53"/>
  <c r="K53"/>
  <c r="L53"/>
  <c r="M53"/>
  <c r="N53"/>
  <c r="O53"/>
  <c r="P53"/>
  <c r="Q53"/>
  <c r="R53"/>
  <c r="F53"/>
  <c r="F181"/>
  <c r="G309"/>
  <c r="H309"/>
  <c r="G117"/>
  <c r="H117"/>
  <c r="G442" i="10"/>
  <c r="H442"/>
  <c r="G441"/>
  <c r="H441"/>
  <c r="G354" i="1"/>
  <c r="H354"/>
  <c r="G353"/>
  <c r="H353"/>
  <c r="G328"/>
  <c r="H328"/>
  <c r="G327"/>
  <c r="H327"/>
  <c r="G302"/>
  <c r="H302"/>
  <c r="G301"/>
  <c r="H301"/>
  <c r="G224"/>
  <c r="H224"/>
  <c r="G223"/>
  <c r="H223"/>
  <c r="G172"/>
  <c r="H172"/>
  <c r="G171"/>
  <c r="H171"/>
  <c r="G120"/>
  <c r="H120"/>
  <c r="G119"/>
  <c r="H119"/>
  <c r="G268" i="10"/>
  <c r="H268"/>
  <c r="G267"/>
  <c r="H267"/>
  <c r="G304" i="8"/>
  <c r="H304"/>
  <c r="G303"/>
  <c r="H303"/>
  <c r="G268"/>
  <c r="H268"/>
  <c r="G267"/>
  <c r="H267"/>
  <c r="G250"/>
  <c r="H250"/>
  <c r="G249"/>
  <c r="H249"/>
  <c r="G232"/>
  <c r="H232"/>
  <c r="G231"/>
  <c r="H231"/>
  <c r="G214"/>
  <c r="H214"/>
  <c r="G213"/>
  <c r="H213"/>
  <c r="G178"/>
  <c r="H178"/>
  <c r="G177"/>
  <c r="H177"/>
  <c r="G196"/>
  <c r="H196"/>
  <c r="G195"/>
  <c r="H195"/>
  <c r="I9" i="14"/>
  <c r="H8"/>
  <c r="H9" s="1"/>
  <c r="I8"/>
  <c r="H15"/>
  <c r="H16" s="1"/>
  <c r="I15"/>
  <c r="I16" s="1"/>
  <c r="H41"/>
  <c r="H42" s="1"/>
  <c r="I41"/>
  <c r="I42" s="1"/>
  <c r="H48"/>
  <c r="H49" s="1"/>
  <c r="I48"/>
  <c r="I49" s="1"/>
  <c r="H74"/>
  <c r="H75" s="1"/>
  <c r="I74"/>
  <c r="I75" s="1"/>
  <c r="H81"/>
  <c r="H82" s="1"/>
  <c r="I81"/>
  <c r="I82" s="1"/>
  <c r="H108"/>
  <c r="I108"/>
  <c r="H107"/>
  <c r="I107"/>
  <c r="H114"/>
  <c r="H115" s="1"/>
  <c r="I114"/>
  <c r="I115" s="1"/>
  <c r="H180"/>
  <c r="H181" s="1"/>
  <c r="I180"/>
  <c r="I181" s="1"/>
  <c r="H174"/>
  <c r="I174"/>
  <c r="H173"/>
  <c r="I173"/>
  <c r="H206"/>
  <c r="H207" s="1"/>
  <c r="I206"/>
  <c r="I207" s="1"/>
  <c r="H213"/>
  <c r="H214" s="1"/>
  <c r="I213"/>
  <c r="I214" s="1"/>
  <c r="J213"/>
  <c r="H239"/>
  <c r="H240" s="1"/>
  <c r="I239"/>
  <c r="I240" s="1"/>
  <c r="H246"/>
  <c r="H247" s="1"/>
  <c r="I246"/>
  <c r="I247" s="1"/>
  <c r="H272"/>
  <c r="H273" s="1"/>
  <c r="I272"/>
  <c r="I273" s="1"/>
  <c r="H279"/>
  <c r="H280" s="1"/>
  <c r="I279"/>
  <c r="I280" s="1"/>
  <c r="H305"/>
  <c r="H306" s="1"/>
  <c r="I305"/>
  <c r="I306" s="1"/>
  <c r="H312"/>
  <c r="H313" s="1"/>
  <c r="I312"/>
  <c r="I313" s="1"/>
  <c r="H339"/>
  <c r="I339"/>
  <c r="H338"/>
  <c r="I338"/>
  <c r="H346"/>
  <c r="H345"/>
  <c r="I345"/>
  <c r="I346" s="1"/>
  <c r="I372"/>
  <c r="H371"/>
  <c r="H372" s="1"/>
  <c r="I371"/>
  <c r="H378"/>
  <c r="H379" s="1"/>
  <c r="I378"/>
  <c r="I379" s="1"/>
  <c r="H405"/>
  <c r="H404"/>
  <c r="I404"/>
  <c r="I405" s="1"/>
  <c r="H411"/>
  <c r="H412" s="1"/>
  <c r="I411"/>
  <c r="I412" s="1"/>
  <c r="I438"/>
  <c r="H437"/>
  <c r="H438" s="1"/>
  <c r="I437"/>
  <c r="H444"/>
  <c r="H445" s="1"/>
  <c r="I444"/>
  <c r="I445" s="1"/>
  <c r="H471"/>
  <c r="H470"/>
  <c r="I470"/>
  <c r="I471" s="1"/>
  <c r="H477"/>
  <c r="H478" s="1"/>
  <c r="I477"/>
  <c r="I478" s="1"/>
  <c r="I504"/>
  <c r="H503"/>
  <c r="H504" s="1"/>
  <c r="I503"/>
  <c r="H510"/>
  <c r="H511" s="1"/>
  <c r="I510"/>
  <c r="I511" s="1"/>
  <c r="H537"/>
  <c r="H536"/>
  <c r="I536"/>
  <c r="I537" s="1"/>
  <c r="H543"/>
  <c r="H544" s="1"/>
  <c r="I543"/>
  <c r="I544" s="1"/>
  <c r="G9" i="13"/>
  <c r="H9"/>
  <c r="G8"/>
  <c r="H8"/>
  <c r="G16"/>
  <c r="G15"/>
  <c r="H15"/>
  <c r="H16" s="1"/>
  <c r="G36"/>
  <c r="H36"/>
  <c r="H35"/>
  <c r="G35"/>
  <c r="G42"/>
  <c r="G43" s="1"/>
  <c r="H42"/>
  <c r="H43" s="1"/>
  <c r="G63"/>
  <c r="H63"/>
  <c r="G62"/>
  <c r="H62"/>
  <c r="G69"/>
  <c r="G70" s="1"/>
  <c r="H69"/>
  <c r="H70" s="1"/>
  <c r="G90"/>
  <c r="H90"/>
  <c r="G89"/>
  <c r="H89"/>
  <c r="G96"/>
  <c r="G97" s="1"/>
  <c r="H96"/>
  <c r="H97" s="1"/>
  <c r="G117"/>
  <c r="H117"/>
  <c r="G116"/>
  <c r="H116"/>
  <c r="G123"/>
  <c r="G124" s="1"/>
  <c r="H123"/>
  <c r="H124" s="1"/>
  <c r="G144"/>
  <c r="H144"/>
  <c r="G143"/>
  <c r="H143"/>
  <c r="G171"/>
  <c r="H171"/>
  <c r="I171"/>
  <c r="G170"/>
  <c r="H170"/>
  <c r="G177"/>
  <c r="G178" s="1"/>
  <c r="H177"/>
  <c r="H178" s="1"/>
  <c r="G198"/>
  <c r="H198"/>
  <c r="G197"/>
  <c r="H197"/>
  <c r="H204"/>
  <c r="G204"/>
  <c r="G225"/>
  <c r="H225"/>
  <c r="G224"/>
  <c r="H224"/>
  <c r="G231"/>
  <c r="G232" s="1"/>
  <c r="H231"/>
  <c r="H232" s="1"/>
  <c r="G252"/>
  <c r="H252"/>
  <c r="G251"/>
  <c r="H251"/>
  <c r="G258"/>
  <c r="G259" s="1"/>
  <c r="H258"/>
  <c r="H259" s="1"/>
  <c r="G279"/>
  <c r="H279"/>
  <c r="G278"/>
  <c r="H278"/>
  <c r="G286"/>
  <c r="G285"/>
  <c r="H285"/>
  <c r="H286" s="1"/>
  <c r="G360"/>
  <c r="H360"/>
  <c r="G359"/>
  <c r="H359"/>
  <c r="H367"/>
  <c r="G366"/>
  <c r="G367" s="1"/>
  <c r="H366"/>
  <c r="G387"/>
  <c r="H387"/>
  <c r="G386"/>
  <c r="H386"/>
  <c r="G393"/>
  <c r="G394" s="1"/>
  <c r="H393"/>
  <c r="H394" s="1"/>
  <c r="G339"/>
  <c r="G340" s="1"/>
  <c r="H339"/>
  <c r="H340" s="1"/>
  <c r="G333"/>
  <c r="H333"/>
  <c r="G332"/>
  <c r="H332"/>
  <c r="G189" i="2"/>
  <c r="H189"/>
  <c r="G188"/>
  <c r="H188"/>
  <c r="G179"/>
  <c r="H179"/>
  <c r="G178"/>
  <c r="H178"/>
  <c r="G169"/>
  <c r="H169"/>
  <c r="G168"/>
  <c r="H168"/>
  <c r="G159"/>
  <c r="H159"/>
  <c r="G158"/>
  <c r="H158"/>
  <c r="G149"/>
  <c r="H149"/>
  <c r="G148"/>
  <c r="H148"/>
  <c r="G129"/>
  <c r="H129"/>
  <c r="G128"/>
  <c r="H128"/>
  <c r="G119"/>
  <c r="H119"/>
  <c r="G118"/>
  <c r="H118"/>
  <c r="G109"/>
  <c r="H109"/>
  <c r="G108"/>
  <c r="H108"/>
  <c r="G99"/>
  <c r="H99"/>
  <c r="G98"/>
  <c r="H98"/>
  <c r="G79"/>
  <c r="H79"/>
  <c r="G78"/>
  <c r="H78"/>
  <c r="G59"/>
  <c r="H59"/>
  <c r="G58"/>
  <c r="H58"/>
  <c r="G49"/>
  <c r="H49"/>
  <c r="G48"/>
  <c r="H48"/>
  <c r="G39"/>
  <c r="H39"/>
  <c r="G38"/>
  <c r="H38"/>
  <c r="G29"/>
  <c r="H29"/>
  <c r="G28"/>
  <c r="H28"/>
  <c r="G9"/>
  <c r="H9"/>
  <c r="G8"/>
  <c r="H8"/>
  <c r="G9" i="12"/>
  <c r="H9"/>
  <c r="G8"/>
  <c r="H8"/>
  <c r="G15"/>
  <c r="G16" s="1"/>
  <c r="H15"/>
  <c r="H16" s="1"/>
  <c r="G35"/>
  <c r="G36" s="1"/>
  <c r="H35"/>
  <c r="H36" s="1"/>
  <c r="G42"/>
  <c r="G43" s="1"/>
  <c r="H42"/>
  <c r="H43" s="1"/>
  <c r="G63"/>
  <c r="G62"/>
  <c r="H62"/>
  <c r="H63" s="1"/>
  <c r="G69"/>
  <c r="G70" s="1"/>
  <c r="H69"/>
  <c r="H70" s="1"/>
  <c r="G96"/>
  <c r="G97" s="1"/>
  <c r="H96"/>
  <c r="H97" s="1"/>
  <c r="G123"/>
  <c r="G124" s="1"/>
  <c r="H123"/>
  <c r="H124" s="1"/>
  <c r="H117"/>
  <c r="G116"/>
  <c r="G117" s="1"/>
  <c r="H116"/>
  <c r="H171"/>
  <c r="G170"/>
  <c r="G171" s="1"/>
  <c r="H170"/>
  <c r="G198"/>
  <c r="H198"/>
  <c r="H197"/>
  <c r="G197"/>
  <c r="H205"/>
  <c r="G204"/>
  <c r="G205" s="1"/>
  <c r="H204"/>
  <c r="H225"/>
  <c r="G224"/>
  <c r="G225" s="1"/>
  <c r="H224"/>
  <c r="G231"/>
  <c r="G232" s="1"/>
  <c r="H231"/>
  <c r="H232" s="1"/>
  <c r="G251"/>
  <c r="G252" s="1"/>
  <c r="H251"/>
  <c r="H252" s="1"/>
  <c r="G278"/>
  <c r="G279" s="1"/>
  <c r="H278"/>
  <c r="H279" s="1"/>
  <c r="G285"/>
  <c r="G286" s="1"/>
  <c r="H285"/>
  <c r="H286" s="1"/>
  <c r="G306"/>
  <c r="H306"/>
  <c r="G305"/>
  <c r="H305"/>
  <c r="G312"/>
  <c r="G313" s="1"/>
  <c r="H312"/>
  <c r="H313" s="1"/>
  <c r="G332"/>
  <c r="G333" s="1"/>
  <c r="H332"/>
  <c r="H333" s="1"/>
  <c r="G339"/>
  <c r="G340" s="1"/>
  <c r="H339"/>
  <c r="H340" s="1"/>
  <c r="G359"/>
  <c r="G360" s="1"/>
  <c r="H359"/>
  <c r="H360" s="1"/>
  <c r="G366"/>
  <c r="G367" s="1"/>
  <c r="H366"/>
  <c r="H367" s="1"/>
  <c r="G386"/>
  <c r="G387" s="1"/>
  <c r="H386"/>
  <c r="H387" s="1"/>
  <c r="G393"/>
  <c r="G394" s="1"/>
  <c r="H393"/>
  <c r="H394" s="1"/>
  <c r="G169" i="11"/>
  <c r="H169"/>
  <c r="G168"/>
  <c r="H168"/>
  <c r="G159"/>
  <c r="H159"/>
  <c r="G158"/>
  <c r="H158"/>
  <c r="G149"/>
  <c r="H149"/>
  <c r="G148"/>
  <c r="H148"/>
  <c r="G139"/>
  <c r="H139"/>
  <c r="G138"/>
  <c r="H138"/>
  <c r="G119"/>
  <c r="H119"/>
  <c r="G118"/>
  <c r="H118"/>
  <c r="G109"/>
  <c r="H109"/>
  <c r="G108"/>
  <c r="H108"/>
  <c r="G99"/>
  <c r="H99"/>
  <c r="G98"/>
  <c r="H98"/>
  <c r="G89"/>
  <c r="H89"/>
  <c r="G88"/>
  <c r="H88"/>
  <c r="G79"/>
  <c r="H79"/>
  <c r="G78"/>
  <c r="H78"/>
  <c r="G69"/>
  <c r="H69"/>
  <c r="G68"/>
  <c r="H68"/>
  <c r="G59"/>
  <c r="H59"/>
  <c r="G58"/>
  <c r="H58"/>
  <c r="G49"/>
  <c r="H49"/>
  <c r="G48"/>
  <c r="H48"/>
  <c r="G39"/>
  <c r="H39"/>
  <c r="G38"/>
  <c r="H38"/>
  <c r="G29"/>
  <c r="H29"/>
  <c r="G28"/>
  <c r="H28"/>
  <c r="G19"/>
  <c r="H19"/>
  <c r="G18"/>
  <c r="H18"/>
  <c r="G9"/>
  <c r="H9"/>
  <c r="G8"/>
  <c r="H8"/>
  <c r="G435" i="10"/>
  <c r="G436" s="1"/>
  <c r="H435"/>
  <c r="H436" s="1"/>
  <c r="G429"/>
  <c r="H429"/>
  <c r="G428"/>
  <c r="H428"/>
  <c r="G407"/>
  <c r="G408" s="1"/>
  <c r="H407"/>
  <c r="H408" s="1"/>
  <c r="G401"/>
  <c r="H401"/>
  <c r="G400"/>
  <c r="H400"/>
  <c r="G373"/>
  <c r="H373"/>
  <c r="G372"/>
  <c r="H372"/>
  <c r="G351"/>
  <c r="G352" s="1"/>
  <c r="H351"/>
  <c r="H352" s="1"/>
  <c r="G345"/>
  <c r="H345"/>
  <c r="G344"/>
  <c r="H344"/>
  <c r="I344"/>
  <c r="I345" s="1"/>
  <c r="I317"/>
  <c r="J317"/>
  <c r="K317"/>
  <c r="L317"/>
  <c r="M317"/>
  <c r="N317"/>
  <c r="O317"/>
  <c r="G317"/>
  <c r="H317"/>
  <c r="G316"/>
  <c r="H316"/>
  <c r="G295"/>
  <c r="G296" s="1"/>
  <c r="H295"/>
  <c r="H296" s="1"/>
  <c r="G289"/>
  <c r="H289"/>
  <c r="G288"/>
  <c r="H288"/>
  <c r="G261"/>
  <c r="H261"/>
  <c r="G260"/>
  <c r="H260"/>
  <c r="G240"/>
  <c r="G239"/>
  <c r="H239"/>
  <c r="H240" s="1"/>
  <c r="G233"/>
  <c r="H233"/>
  <c r="G232"/>
  <c r="H232"/>
  <c r="H212"/>
  <c r="G211"/>
  <c r="G212" s="1"/>
  <c r="H211"/>
  <c r="G205"/>
  <c r="H205"/>
  <c r="G204"/>
  <c r="H204"/>
  <c r="G183"/>
  <c r="G184" s="1"/>
  <c r="H183"/>
  <c r="H184" s="1"/>
  <c r="G177"/>
  <c r="H177"/>
  <c r="G176"/>
  <c r="H176"/>
  <c r="G155"/>
  <c r="G156" s="1"/>
  <c r="H155"/>
  <c r="H156" s="1"/>
  <c r="G149"/>
  <c r="H149"/>
  <c r="G148"/>
  <c r="H148"/>
  <c r="G127"/>
  <c r="G128" s="1"/>
  <c r="H127"/>
  <c r="H128" s="1"/>
  <c r="G121"/>
  <c r="H121"/>
  <c r="G120"/>
  <c r="H120"/>
  <c r="G99"/>
  <c r="G100" s="1"/>
  <c r="H99"/>
  <c r="H100" s="1"/>
  <c r="G93"/>
  <c r="H93"/>
  <c r="H92"/>
  <c r="G92"/>
  <c r="G71"/>
  <c r="G72" s="1"/>
  <c r="H71"/>
  <c r="H72" s="1"/>
  <c r="G43"/>
  <c r="G44" s="1"/>
  <c r="H43"/>
  <c r="H44" s="1"/>
  <c r="G65"/>
  <c r="H65"/>
  <c r="G64"/>
  <c r="H64"/>
  <c r="G37"/>
  <c r="H37"/>
  <c r="G36"/>
  <c r="H36"/>
  <c r="G15"/>
  <c r="G16" s="1"/>
  <c r="H15"/>
  <c r="H16" s="1"/>
  <c r="G9"/>
  <c r="H9"/>
  <c r="G8"/>
  <c r="H8"/>
  <c r="G41" i="9"/>
  <c r="H41"/>
  <c r="G40"/>
  <c r="H40"/>
  <c r="G47"/>
  <c r="G48" s="1"/>
  <c r="H47"/>
  <c r="H48" s="1"/>
  <c r="G73"/>
  <c r="H73"/>
  <c r="G72"/>
  <c r="H72"/>
  <c r="G79"/>
  <c r="G80" s="1"/>
  <c r="H79"/>
  <c r="H80" s="1"/>
  <c r="G137"/>
  <c r="H137"/>
  <c r="G136"/>
  <c r="H136"/>
  <c r="G143"/>
  <c r="G144" s="1"/>
  <c r="H143"/>
  <c r="H144" s="1"/>
  <c r="G169"/>
  <c r="H169"/>
  <c r="G168"/>
  <c r="H168"/>
  <c r="G175"/>
  <c r="G176" s="1"/>
  <c r="H175"/>
  <c r="H176" s="1"/>
  <c r="G201"/>
  <c r="H201"/>
  <c r="G200"/>
  <c r="H200"/>
  <c r="G207"/>
  <c r="G208" s="1"/>
  <c r="H207"/>
  <c r="H208" s="1"/>
  <c r="G233"/>
  <c r="H233"/>
  <c r="G232"/>
  <c r="H232"/>
  <c r="G239"/>
  <c r="G240" s="1"/>
  <c r="H239"/>
  <c r="H240" s="1"/>
  <c r="G265"/>
  <c r="H265"/>
  <c r="G264"/>
  <c r="H264"/>
  <c r="G272"/>
  <c r="H272"/>
  <c r="G271"/>
  <c r="H271"/>
  <c r="G329"/>
  <c r="H329"/>
  <c r="G328"/>
  <c r="H328"/>
  <c r="G336"/>
  <c r="G335"/>
  <c r="H335"/>
  <c r="H336" s="1"/>
  <c r="G361"/>
  <c r="H361"/>
  <c r="G360"/>
  <c r="H360"/>
  <c r="G367"/>
  <c r="G368" s="1"/>
  <c r="H367"/>
  <c r="H368" s="1"/>
  <c r="G393"/>
  <c r="H393"/>
  <c r="G392"/>
  <c r="H392"/>
  <c r="G399"/>
  <c r="G400" s="1"/>
  <c r="H399"/>
  <c r="H400" s="1"/>
  <c r="G425"/>
  <c r="H425"/>
  <c r="G424"/>
  <c r="H424"/>
  <c r="G431"/>
  <c r="G432" s="1"/>
  <c r="H431"/>
  <c r="H432" s="1"/>
  <c r="G457"/>
  <c r="H457"/>
  <c r="G456"/>
  <c r="H456"/>
  <c r="G463"/>
  <c r="G464" s="1"/>
  <c r="H463"/>
  <c r="H464" s="1"/>
  <c r="G285" i="8"/>
  <c r="G286" s="1"/>
  <c r="H285"/>
  <c r="H286" s="1"/>
  <c r="G279"/>
  <c r="H279"/>
  <c r="G278"/>
  <c r="H278"/>
  <c r="G261"/>
  <c r="H261"/>
  <c r="G260"/>
  <c r="H260"/>
  <c r="G243"/>
  <c r="H243"/>
  <c r="G242"/>
  <c r="H242"/>
  <c r="G225"/>
  <c r="H225"/>
  <c r="G224"/>
  <c r="H224"/>
  <c r="G207"/>
  <c r="H207"/>
  <c r="G206"/>
  <c r="H206"/>
  <c r="G189"/>
  <c r="H189"/>
  <c r="G188"/>
  <c r="H188"/>
  <c r="G171"/>
  <c r="H171"/>
  <c r="G170"/>
  <c r="H170"/>
  <c r="G159"/>
  <c r="G160" s="1"/>
  <c r="H159"/>
  <c r="H160" s="1"/>
  <c r="G153"/>
  <c r="H153"/>
  <c r="G152"/>
  <c r="H152"/>
  <c r="G135"/>
  <c r="H135"/>
  <c r="G134"/>
  <c r="H134"/>
  <c r="G123"/>
  <c r="G124" s="1"/>
  <c r="H123"/>
  <c r="H124" s="1"/>
  <c r="G117"/>
  <c r="H117"/>
  <c r="G116"/>
  <c r="H116"/>
  <c r="G105"/>
  <c r="G106" s="1"/>
  <c r="H105"/>
  <c r="H106" s="1"/>
  <c r="G87"/>
  <c r="G88" s="1"/>
  <c r="H87"/>
  <c r="H88" s="1"/>
  <c r="G81"/>
  <c r="H81"/>
  <c r="G80"/>
  <c r="H80"/>
  <c r="G63"/>
  <c r="H63"/>
  <c r="G62"/>
  <c r="H62"/>
  <c r="G51"/>
  <c r="G52" s="1"/>
  <c r="H51"/>
  <c r="H52" s="1"/>
  <c r="G45"/>
  <c r="H45"/>
  <c r="G44"/>
  <c r="H44"/>
  <c r="G27"/>
  <c r="H27"/>
  <c r="G26"/>
  <c r="H26"/>
  <c r="G15"/>
  <c r="G16" s="1"/>
  <c r="H15"/>
  <c r="H16" s="1"/>
  <c r="G9"/>
  <c r="H9"/>
  <c r="G8"/>
  <c r="H8"/>
  <c r="G189" i="7"/>
  <c r="H189"/>
  <c r="G188"/>
  <c r="H188"/>
  <c r="G179"/>
  <c r="H179"/>
  <c r="G178"/>
  <c r="H178"/>
  <c r="G169"/>
  <c r="H169"/>
  <c r="G168"/>
  <c r="H168"/>
  <c r="G159"/>
  <c r="H159"/>
  <c r="G158"/>
  <c r="H158"/>
  <c r="G139"/>
  <c r="H139"/>
  <c r="G138"/>
  <c r="H138"/>
  <c r="G129"/>
  <c r="H129"/>
  <c r="G128"/>
  <c r="H128"/>
  <c r="G119"/>
  <c r="H119"/>
  <c r="G118"/>
  <c r="H118"/>
  <c r="G109"/>
  <c r="H109"/>
  <c r="G108"/>
  <c r="H108"/>
  <c r="G99"/>
  <c r="H99"/>
  <c r="G98"/>
  <c r="H98"/>
  <c r="G89"/>
  <c r="H89"/>
  <c r="G88"/>
  <c r="H88"/>
  <c r="G79"/>
  <c r="H79"/>
  <c r="G78"/>
  <c r="H78"/>
  <c r="G59"/>
  <c r="H59"/>
  <c r="G58"/>
  <c r="H58"/>
  <c r="G49"/>
  <c r="H49"/>
  <c r="G48"/>
  <c r="H48"/>
  <c r="G39"/>
  <c r="H39"/>
  <c r="G38"/>
  <c r="H38"/>
  <c r="G29"/>
  <c r="H29"/>
  <c r="G28"/>
  <c r="H28"/>
  <c r="G19"/>
  <c r="H19"/>
  <c r="G18"/>
  <c r="H18"/>
  <c r="G9"/>
  <c r="H9"/>
  <c r="G8"/>
  <c r="H8"/>
  <c r="G198" i="6"/>
  <c r="H198"/>
  <c r="G197"/>
  <c r="H197"/>
  <c r="G159"/>
  <c r="H159"/>
  <c r="G158"/>
  <c r="H158"/>
  <c r="G149"/>
  <c r="H149"/>
  <c r="G148"/>
  <c r="H148"/>
  <c r="G139"/>
  <c r="H139"/>
  <c r="G138"/>
  <c r="H138"/>
  <c r="G129"/>
  <c r="H129"/>
  <c r="G128"/>
  <c r="H128"/>
  <c r="G119"/>
  <c r="H119"/>
  <c r="G118"/>
  <c r="H118"/>
  <c r="G109"/>
  <c r="H109"/>
  <c r="G108"/>
  <c r="H108"/>
  <c r="G99"/>
  <c r="H99"/>
  <c r="G98"/>
  <c r="H98"/>
  <c r="G79"/>
  <c r="H79"/>
  <c r="G78"/>
  <c r="H78"/>
  <c r="G69"/>
  <c r="H69"/>
  <c r="G68"/>
  <c r="H68"/>
  <c r="G59"/>
  <c r="H59"/>
  <c r="G58"/>
  <c r="H58"/>
  <c r="G49"/>
  <c r="H49"/>
  <c r="G48"/>
  <c r="H48"/>
  <c r="G39"/>
  <c r="H39"/>
  <c r="G38"/>
  <c r="H38"/>
  <c r="G29"/>
  <c r="H29"/>
  <c r="G28"/>
  <c r="H28"/>
  <c r="G19"/>
  <c r="H19"/>
  <c r="G18"/>
  <c r="H18"/>
  <c r="G9"/>
  <c r="H9"/>
  <c r="G8"/>
  <c r="H8"/>
  <c r="H9" i="4"/>
  <c r="I9"/>
  <c r="H8"/>
  <c r="I8"/>
  <c r="H15"/>
  <c r="H16" s="1"/>
  <c r="I15"/>
  <c r="I16" s="1"/>
  <c r="H27"/>
  <c r="I27"/>
  <c r="H26"/>
  <c r="I26"/>
  <c r="H33"/>
  <c r="H34" s="1"/>
  <c r="I33"/>
  <c r="I34" s="1"/>
  <c r="H45"/>
  <c r="I45"/>
  <c r="H44"/>
  <c r="I44"/>
  <c r="H51"/>
  <c r="H52" s="1"/>
  <c r="I51"/>
  <c r="I52" s="1"/>
  <c r="H63"/>
  <c r="I63"/>
  <c r="H62"/>
  <c r="I62"/>
  <c r="H70"/>
  <c r="H69"/>
  <c r="I69"/>
  <c r="I70" s="1"/>
  <c r="G70"/>
  <c r="H81"/>
  <c r="I81"/>
  <c r="H80"/>
  <c r="I80"/>
  <c r="H88"/>
  <c r="I88"/>
  <c r="H87"/>
  <c r="I87"/>
  <c r="H106"/>
  <c r="H105"/>
  <c r="I105"/>
  <c r="I106" s="1"/>
  <c r="H99"/>
  <c r="I99"/>
  <c r="H98"/>
  <c r="I98"/>
  <c r="H123"/>
  <c r="H124" s="1"/>
  <c r="I123"/>
  <c r="I124" s="1"/>
  <c r="H117"/>
  <c r="I117"/>
  <c r="H116"/>
  <c r="I116"/>
  <c r="H135"/>
  <c r="I135"/>
  <c r="H134"/>
  <c r="I134"/>
  <c r="H141"/>
  <c r="H142" s="1"/>
  <c r="I141"/>
  <c r="I142" s="1"/>
  <c r="H153"/>
  <c r="I153"/>
  <c r="H152"/>
  <c r="I152"/>
  <c r="H159"/>
  <c r="H160" s="1"/>
  <c r="I159"/>
  <c r="I160" s="1"/>
  <c r="H177"/>
  <c r="H178" s="1"/>
  <c r="I177"/>
  <c r="I178" s="1"/>
  <c r="H171"/>
  <c r="I171"/>
  <c r="H170"/>
  <c r="I170"/>
  <c r="H189"/>
  <c r="I189"/>
  <c r="H188"/>
  <c r="I188"/>
  <c r="I195"/>
  <c r="I196" s="1"/>
  <c r="H195"/>
  <c r="H196" s="1"/>
  <c r="H207"/>
  <c r="I207"/>
  <c r="H206"/>
  <c r="I206"/>
  <c r="H213"/>
  <c r="H214" s="1"/>
  <c r="I213"/>
  <c r="I214" s="1"/>
  <c r="H232"/>
  <c r="H231"/>
  <c r="I231"/>
  <c r="I232" s="1"/>
  <c r="H225"/>
  <c r="I225"/>
  <c r="H224"/>
  <c r="I224"/>
  <c r="H243"/>
  <c r="I243"/>
  <c r="H242"/>
  <c r="I242"/>
  <c r="H249"/>
  <c r="H250" s="1"/>
  <c r="I249"/>
  <c r="I250" s="1"/>
  <c r="H268"/>
  <c r="I268"/>
  <c r="H267"/>
  <c r="I267"/>
  <c r="H261"/>
  <c r="I261"/>
  <c r="H260"/>
  <c r="I260"/>
  <c r="F8" i="9"/>
  <c r="F9" s="1"/>
  <c r="G379" i="1"/>
  <c r="G380" s="1"/>
  <c r="H379"/>
  <c r="H380" s="1"/>
  <c r="G372"/>
  <c r="G373" s="1"/>
  <c r="H372"/>
  <c r="H373" s="1"/>
  <c r="G346"/>
  <c r="G347" s="1"/>
  <c r="H346"/>
  <c r="H347" s="1"/>
  <c r="G320"/>
  <c r="G321" s="1"/>
  <c r="H320"/>
  <c r="H321" s="1"/>
  <c r="G294"/>
  <c r="G295" s="1"/>
  <c r="H294"/>
  <c r="H295" s="1"/>
  <c r="G275"/>
  <c r="H275"/>
  <c r="G268"/>
  <c r="G269" s="1"/>
  <c r="H268"/>
  <c r="H269" s="1"/>
  <c r="G249"/>
  <c r="G250" s="1"/>
  <c r="H249"/>
  <c r="H250" s="1"/>
  <c r="G242"/>
  <c r="G243" s="1"/>
  <c r="H242"/>
  <c r="H243" s="1"/>
  <c r="G216"/>
  <c r="G217" s="1"/>
  <c r="H216"/>
  <c r="H217" s="1"/>
  <c r="G197"/>
  <c r="G198" s="1"/>
  <c r="H197"/>
  <c r="H198" s="1"/>
  <c r="G190"/>
  <c r="G191" s="1"/>
  <c r="H190"/>
  <c r="H191" s="1"/>
  <c r="G164"/>
  <c r="G165" s="1"/>
  <c r="H164"/>
  <c r="H165" s="1"/>
  <c r="G146"/>
  <c r="G145"/>
  <c r="H145"/>
  <c r="H146" s="1"/>
  <c r="G138"/>
  <c r="G139" s="1"/>
  <c r="H138"/>
  <c r="H139" s="1"/>
  <c r="G112"/>
  <c r="G113" s="1"/>
  <c r="H112"/>
  <c r="H113" s="1"/>
  <c r="G93"/>
  <c r="G94" s="1"/>
  <c r="H93"/>
  <c r="H94" s="1"/>
  <c r="G86"/>
  <c r="G87" s="1"/>
  <c r="H86"/>
  <c r="H87" s="1"/>
  <c r="G67"/>
  <c r="G68" s="1"/>
  <c r="H67"/>
  <c r="H68" s="1"/>
  <c r="G60"/>
  <c r="G61" s="1"/>
  <c r="H60"/>
  <c r="H61" s="1"/>
  <c r="H42"/>
  <c r="G41"/>
  <c r="G42" s="1"/>
  <c r="H41"/>
  <c r="G34"/>
  <c r="G35" s="1"/>
  <c r="H34"/>
  <c r="H35" s="1"/>
  <c r="G15"/>
  <c r="G16" s="1"/>
  <c r="H15"/>
  <c r="H16" s="1"/>
  <c r="G9"/>
  <c r="G8"/>
  <c r="H8"/>
  <c r="H9" s="1"/>
  <c r="I218" i="10"/>
  <c r="J218"/>
  <c r="M218"/>
  <c r="Q218"/>
  <c r="R218"/>
  <c r="F218"/>
  <c r="I442"/>
  <c r="J442"/>
  <c r="K442"/>
  <c r="L442"/>
  <c r="M442"/>
  <c r="N442"/>
  <c r="O442"/>
  <c r="P442"/>
  <c r="Q442"/>
  <c r="R442"/>
  <c r="F442"/>
  <c r="J253" i="14"/>
  <c r="N253"/>
  <c r="R253"/>
  <c r="R441" i="10"/>
  <c r="Q441"/>
  <c r="P441"/>
  <c r="O441"/>
  <c r="N441"/>
  <c r="M441"/>
  <c r="L441"/>
  <c r="K441"/>
  <c r="J441"/>
  <c r="I441"/>
  <c r="F441"/>
  <c r="R21" i="9"/>
  <c r="Q21"/>
  <c r="P21"/>
  <c r="O21"/>
  <c r="N21"/>
  <c r="M21"/>
  <c r="L21"/>
  <c r="K21"/>
  <c r="J21"/>
  <c r="I21"/>
  <c r="F21"/>
  <c r="R117"/>
  <c r="Q117"/>
  <c r="P117"/>
  <c r="O117"/>
  <c r="N117"/>
  <c r="M117"/>
  <c r="L117"/>
  <c r="K117"/>
  <c r="J117"/>
  <c r="I117"/>
  <c r="F117"/>
  <c r="R309"/>
  <c r="Q309"/>
  <c r="P309"/>
  <c r="O309"/>
  <c r="N309"/>
  <c r="M309"/>
  <c r="L309"/>
  <c r="K309"/>
  <c r="J309"/>
  <c r="I309"/>
  <c r="F309"/>
  <c r="G555" i="14"/>
  <c r="G522"/>
  <c r="G489"/>
  <c r="S456"/>
  <c r="S457" s="1"/>
  <c r="R456"/>
  <c r="R457" s="1"/>
  <c r="Q456"/>
  <c r="Q457" s="1"/>
  <c r="P456"/>
  <c r="P457" s="1"/>
  <c r="O456"/>
  <c r="O457" s="1"/>
  <c r="N456"/>
  <c r="N457" s="1"/>
  <c r="M456"/>
  <c r="M457" s="1"/>
  <c r="L456"/>
  <c r="L457" s="1"/>
  <c r="K456"/>
  <c r="K457" s="1"/>
  <c r="J456"/>
  <c r="J457" s="1"/>
  <c r="G456"/>
  <c r="G457" s="1"/>
  <c r="G423"/>
  <c r="G390"/>
  <c r="S357"/>
  <c r="G357"/>
  <c r="G324"/>
  <c r="G325" s="1"/>
  <c r="G291"/>
  <c r="G258"/>
  <c r="G259" s="1"/>
  <c r="G225"/>
  <c r="G192"/>
  <c r="G193" s="1"/>
  <c r="S186"/>
  <c r="R186"/>
  <c r="Q186"/>
  <c r="P186"/>
  <c r="O186"/>
  <c r="N186"/>
  <c r="M186"/>
  <c r="L186"/>
  <c r="K186"/>
  <c r="J186"/>
  <c r="G186"/>
  <c r="G159"/>
  <c r="G160" s="1"/>
  <c r="S153"/>
  <c r="R153"/>
  <c r="Q153"/>
  <c r="P153"/>
  <c r="O153"/>
  <c r="N153"/>
  <c r="M153"/>
  <c r="L153"/>
  <c r="K153"/>
  <c r="J153"/>
  <c r="G153"/>
  <c r="G126"/>
  <c r="G93"/>
  <c r="G94" s="1"/>
  <c r="G60"/>
  <c r="G61" s="1"/>
  <c r="S27"/>
  <c r="S28" s="1"/>
  <c r="R27"/>
  <c r="R28" s="1"/>
  <c r="Q27"/>
  <c r="Q28" s="1"/>
  <c r="P27"/>
  <c r="P28" s="1"/>
  <c r="O27"/>
  <c r="O28" s="1"/>
  <c r="N27"/>
  <c r="N28" s="1"/>
  <c r="M27"/>
  <c r="M28" s="1"/>
  <c r="L27"/>
  <c r="L28" s="1"/>
  <c r="K27"/>
  <c r="K28" s="1"/>
  <c r="G27"/>
  <c r="G28" s="1"/>
  <c r="R25" i="12"/>
  <c r="Q25"/>
  <c r="P25"/>
  <c r="O25"/>
  <c r="N25"/>
  <c r="M25"/>
  <c r="L25"/>
  <c r="K25"/>
  <c r="J25"/>
  <c r="I25"/>
  <c r="F25"/>
  <c r="R52"/>
  <c r="Q52"/>
  <c r="P52"/>
  <c r="O52"/>
  <c r="N52"/>
  <c r="M52"/>
  <c r="L52"/>
  <c r="K52"/>
  <c r="J52"/>
  <c r="I52"/>
  <c r="F52"/>
  <c r="R79"/>
  <c r="Q79"/>
  <c r="P79"/>
  <c r="O79"/>
  <c r="N79"/>
  <c r="M79"/>
  <c r="L79"/>
  <c r="K79"/>
  <c r="J79"/>
  <c r="I79"/>
  <c r="F79"/>
  <c r="R106"/>
  <c r="Q106"/>
  <c r="P106"/>
  <c r="O106"/>
  <c r="N106"/>
  <c r="M106"/>
  <c r="L106"/>
  <c r="K106"/>
  <c r="J106"/>
  <c r="I106"/>
  <c r="F106"/>
  <c r="R133"/>
  <c r="Q133"/>
  <c r="P133"/>
  <c r="O133"/>
  <c r="N133"/>
  <c r="M133"/>
  <c r="L133"/>
  <c r="K133"/>
  <c r="J133"/>
  <c r="I133"/>
  <c r="F133"/>
  <c r="R160"/>
  <c r="Q160"/>
  <c r="P160"/>
  <c r="O160"/>
  <c r="N160"/>
  <c r="M160"/>
  <c r="L160"/>
  <c r="K160"/>
  <c r="J160"/>
  <c r="I160"/>
  <c r="F160"/>
  <c r="R187"/>
  <c r="Q187"/>
  <c r="P187"/>
  <c r="O187"/>
  <c r="N187"/>
  <c r="M187"/>
  <c r="L187"/>
  <c r="K187"/>
  <c r="J187"/>
  <c r="I187"/>
  <c r="F187"/>
  <c r="R214"/>
  <c r="Q214"/>
  <c r="P214"/>
  <c r="O214"/>
  <c r="N214"/>
  <c r="M214"/>
  <c r="L214"/>
  <c r="K214"/>
  <c r="J214"/>
  <c r="I214"/>
  <c r="F214"/>
  <c r="R241"/>
  <c r="Q241"/>
  <c r="P241"/>
  <c r="O241"/>
  <c r="N241"/>
  <c r="M241"/>
  <c r="L241"/>
  <c r="K241"/>
  <c r="J241"/>
  <c r="I241"/>
  <c r="F241"/>
  <c r="R268"/>
  <c r="Q268"/>
  <c r="P268"/>
  <c r="O268"/>
  <c r="N268"/>
  <c r="M268"/>
  <c r="L268"/>
  <c r="K268"/>
  <c r="J268"/>
  <c r="I268"/>
  <c r="F268"/>
  <c r="R263"/>
  <c r="Q263"/>
  <c r="P263"/>
  <c r="O263"/>
  <c r="N263"/>
  <c r="M263"/>
  <c r="L263"/>
  <c r="K263"/>
  <c r="J263"/>
  <c r="I263"/>
  <c r="F263"/>
  <c r="R295"/>
  <c r="Q295"/>
  <c r="P295"/>
  <c r="O295"/>
  <c r="N295"/>
  <c r="M295"/>
  <c r="L295"/>
  <c r="K295"/>
  <c r="J295"/>
  <c r="I295"/>
  <c r="F295"/>
  <c r="R322"/>
  <c r="Q322"/>
  <c r="P322"/>
  <c r="O322"/>
  <c r="N322"/>
  <c r="M322"/>
  <c r="L322"/>
  <c r="K322"/>
  <c r="J322"/>
  <c r="I322"/>
  <c r="F322"/>
  <c r="R349"/>
  <c r="Q349"/>
  <c r="P349"/>
  <c r="O349"/>
  <c r="N349"/>
  <c r="M349"/>
  <c r="L349"/>
  <c r="K349"/>
  <c r="J349"/>
  <c r="I349"/>
  <c r="F349"/>
  <c r="R344"/>
  <c r="Q344"/>
  <c r="P344"/>
  <c r="O344"/>
  <c r="N344"/>
  <c r="M344"/>
  <c r="L344"/>
  <c r="K344"/>
  <c r="J344"/>
  <c r="I344"/>
  <c r="F344"/>
  <c r="R376"/>
  <c r="Q376"/>
  <c r="P376"/>
  <c r="O376"/>
  <c r="N376"/>
  <c r="M376"/>
  <c r="L376"/>
  <c r="K376"/>
  <c r="J376"/>
  <c r="I376"/>
  <c r="F376"/>
  <c r="R403"/>
  <c r="Q403"/>
  <c r="P403"/>
  <c r="O403"/>
  <c r="N403"/>
  <c r="M403"/>
  <c r="L403"/>
  <c r="K403"/>
  <c r="J403"/>
  <c r="I403"/>
  <c r="F403"/>
  <c r="F446" i="10"/>
  <c r="F418"/>
  <c r="F390"/>
  <c r="F362"/>
  <c r="F334"/>
  <c r="F335" s="1"/>
  <c r="F306"/>
  <c r="F278"/>
  <c r="F250"/>
  <c r="F222"/>
  <c r="F223" s="1"/>
  <c r="R194"/>
  <c r="R195" s="1"/>
  <c r="Q194"/>
  <c r="Q195" s="1"/>
  <c r="P194"/>
  <c r="P195" s="1"/>
  <c r="O194"/>
  <c r="O195" s="1"/>
  <c r="N194"/>
  <c r="N195" s="1"/>
  <c r="M194"/>
  <c r="M195" s="1"/>
  <c r="L194"/>
  <c r="L195" s="1"/>
  <c r="K194"/>
  <c r="K195" s="1"/>
  <c r="J194"/>
  <c r="J195" s="1"/>
  <c r="I194"/>
  <c r="I195" s="1"/>
  <c r="F194"/>
  <c r="F195" s="1"/>
  <c r="F166"/>
  <c r="R138"/>
  <c r="R139" s="1"/>
  <c r="Q138"/>
  <c r="P138"/>
  <c r="O138"/>
  <c r="O139" s="1"/>
  <c r="N138"/>
  <c r="N139" s="1"/>
  <c r="M138"/>
  <c r="L138"/>
  <c r="K138"/>
  <c r="K139" s="1"/>
  <c r="J138"/>
  <c r="J139" s="1"/>
  <c r="I138"/>
  <c r="F138"/>
  <c r="F139" s="1"/>
  <c r="R110"/>
  <c r="Q110"/>
  <c r="P110"/>
  <c r="O110"/>
  <c r="N110"/>
  <c r="M110"/>
  <c r="L110"/>
  <c r="K110"/>
  <c r="J110"/>
  <c r="I110"/>
  <c r="F110"/>
  <c r="R82"/>
  <c r="Q82"/>
  <c r="P82"/>
  <c r="O82"/>
  <c r="N82"/>
  <c r="M82"/>
  <c r="L82"/>
  <c r="K82"/>
  <c r="J82"/>
  <c r="I82"/>
  <c r="F82"/>
  <c r="R54"/>
  <c r="Q54"/>
  <c r="P54"/>
  <c r="O54"/>
  <c r="N54"/>
  <c r="M54"/>
  <c r="L54"/>
  <c r="K54"/>
  <c r="J54"/>
  <c r="I54"/>
  <c r="F54"/>
  <c r="R26"/>
  <c r="Q26"/>
  <c r="P26"/>
  <c r="O26"/>
  <c r="N26"/>
  <c r="M26"/>
  <c r="L26"/>
  <c r="K26"/>
  <c r="J26"/>
  <c r="I26"/>
  <c r="F26"/>
  <c r="R404" i="13"/>
  <c r="Q404"/>
  <c r="P404"/>
  <c r="O404"/>
  <c r="N404"/>
  <c r="M404"/>
  <c r="L404"/>
  <c r="K404"/>
  <c r="J404"/>
  <c r="I404"/>
  <c r="F404"/>
  <c r="F399"/>
  <c r="R377"/>
  <c r="Q377"/>
  <c r="P377"/>
  <c r="O377"/>
  <c r="N377"/>
  <c r="M377"/>
  <c r="L377"/>
  <c r="K377"/>
  <c r="J377"/>
  <c r="I377"/>
  <c r="F377"/>
  <c r="F372"/>
  <c r="R350"/>
  <c r="Q350"/>
  <c r="P350"/>
  <c r="O350"/>
  <c r="N350"/>
  <c r="M350"/>
  <c r="L350"/>
  <c r="K350"/>
  <c r="J350"/>
  <c r="I350"/>
  <c r="F350"/>
  <c r="F345"/>
  <c r="R323"/>
  <c r="Q323"/>
  <c r="P323"/>
  <c r="O323"/>
  <c r="N323"/>
  <c r="M323"/>
  <c r="L323"/>
  <c r="K323"/>
  <c r="J323"/>
  <c r="I323"/>
  <c r="F323"/>
  <c r="R318"/>
  <c r="R319" s="1"/>
  <c r="Q318"/>
  <c r="Q319" s="1"/>
  <c r="P318"/>
  <c r="P319" s="1"/>
  <c r="O318"/>
  <c r="O319" s="1"/>
  <c r="N318"/>
  <c r="N319" s="1"/>
  <c r="M318"/>
  <c r="M319" s="1"/>
  <c r="L318"/>
  <c r="L319" s="1"/>
  <c r="K318"/>
  <c r="K319" s="1"/>
  <c r="J318"/>
  <c r="J319" s="1"/>
  <c r="F318"/>
  <c r="F319" s="1"/>
  <c r="R296"/>
  <c r="Q296"/>
  <c r="P296"/>
  <c r="O296"/>
  <c r="N296"/>
  <c r="M296"/>
  <c r="L296"/>
  <c r="K296"/>
  <c r="J296"/>
  <c r="I296"/>
  <c r="F296"/>
  <c r="F291"/>
  <c r="R269"/>
  <c r="Q269"/>
  <c r="P269"/>
  <c r="O269"/>
  <c r="N269"/>
  <c r="M269"/>
  <c r="L269"/>
  <c r="K269"/>
  <c r="J269"/>
  <c r="I269"/>
  <c r="F269"/>
  <c r="F264"/>
  <c r="R242"/>
  <c r="Q242"/>
  <c r="P242"/>
  <c r="O242"/>
  <c r="N242"/>
  <c r="M242"/>
  <c r="L242"/>
  <c r="K242"/>
  <c r="J242"/>
  <c r="I242"/>
  <c r="F242"/>
  <c r="F237"/>
  <c r="R215"/>
  <c r="Q215"/>
  <c r="P215"/>
  <c r="O215"/>
  <c r="N215"/>
  <c r="M215"/>
  <c r="L215"/>
  <c r="K215"/>
  <c r="J215"/>
  <c r="I215"/>
  <c r="F215"/>
  <c r="F210"/>
  <c r="R188"/>
  <c r="Q188"/>
  <c r="P188"/>
  <c r="O188"/>
  <c r="N188"/>
  <c r="M188"/>
  <c r="L188"/>
  <c r="K188"/>
  <c r="J188"/>
  <c r="I188"/>
  <c r="F188"/>
  <c r="F183"/>
  <c r="R161"/>
  <c r="Q161"/>
  <c r="P161"/>
  <c r="O161"/>
  <c r="N161"/>
  <c r="M161"/>
  <c r="L161"/>
  <c r="K161"/>
  <c r="J161"/>
  <c r="I161"/>
  <c r="F161"/>
  <c r="F156"/>
  <c r="R134"/>
  <c r="Q134"/>
  <c r="P134"/>
  <c r="O134"/>
  <c r="N134"/>
  <c r="M134"/>
  <c r="L134"/>
  <c r="K134"/>
  <c r="J134"/>
  <c r="I134"/>
  <c r="F134"/>
  <c r="F129"/>
  <c r="R107"/>
  <c r="Q107"/>
  <c r="P107"/>
  <c r="O107"/>
  <c r="N107"/>
  <c r="M107"/>
  <c r="L107"/>
  <c r="K107"/>
  <c r="J107"/>
  <c r="I107"/>
  <c r="F107"/>
  <c r="R80"/>
  <c r="Q80"/>
  <c r="P80"/>
  <c r="O80"/>
  <c r="N80"/>
  <c r="M80"/>
  <c r="L80"/>
  <c r="K80"/>
  <c r="J80"/>
  <c r="I80"/>
  <c r="F80"/>
  <c r="F75"/>
  <c r="R26"/>
  <c r="Q26"/>
  <c r="P26"/>
  <c r="O26"/>
  <c r="N26"/>
  <c r="M26"/>
  <c r="L26"/>
  <c r="K26"/>
  <c r="J26"/>
  <c r="I26"/>
  <c r="F26"/>
  <c r="F21"/>
  <c r="R53"/>
  <c r="Q53"/>
  <c r="P53"/>
  <c r="O53"/>
  <c r="N53"/>
  <c r="M53"/>
  <c r="L53"/>
  <c r="K53"/>
  <c r="J53"/>
  <c r="I53"/>
  <c r="F53"/>
  <c r="F48"/>
  <c r="L16" i="10"/>
  <c r="P16"/>
  <c r="K100"/>
  <c r="O100"/>
  <c r="K268"/>
  <c r="O268"/>
  <c r="F268"/>
  <c r="L352"/>
  <c r="P352"/>
  <c r="J436"/>
  <c r="N436"/>
  <c r="R436"/>
  <c r="I48" i="9"/>
  <c r="J48"/>
  <c r="K48"/>
  <c r="L48"/>
  <c r="M48"/>
  <c r="N48"/>
  <c r="O48"/>
  <c r="P48"/>
  <c r="Q48"/>
  <c r="R48"/>
  <c r="F48"/>
  <c r="I80"/>
  <c r="J80"/>
  <c r="K80"/>
  <c r="L80"/>
  <c r="M80"/>
  <c r="N80"/>
  <c r="O80"/>
  <c r="P80"/>
  <c r="Q80"/>
  <c r="R80"/>
  <c r="F80"/>
  <c r="I144"/>
  <c r="J144"/>
  <c r="K144"/>
  <c r="L144"/>
  <c r="M144"/>
  <c r="N144"/>
  <c r="O144"/>
  <c r="P144"/>
  <c r="Q144"/>
  <c r="R144"/>
  <c r="F144"/>
  <c r="I176"/>
  <c r="J176"/>
  <c r="K176"/>
  <c r="L176"/>
  <c r="M176"/>
  <c r="N176"/>
  <c r="O176"/>
  <c r="P176"/>
  <c r="Q176"/>
  <c r="R176"/>
  <c r="F176"/>
  <c r="I208"/>
  <c r="J208"/>
  <c r="K208"/>
  <c r="L208"/>
  <c r="M208"/>
  <c r="N208"/>
  <c r="O208"/>
  <c r="P208"/>
  <c r="Q208"/>
  <c r="R208"/>
  <c r="F208"/>
  <c r="I240"/>
  <c r="J240"/>
  <c r="K240"/>
  <c r="L240"/>
  <c r="M240"/>
  <c r="N240"/>
  <c r="O240"/>
  <c r="P240"/>
  <c r="Q240"/>
  <c r="R240"/>
  <c r="F240"/>
  <c r="I336"/>
  <c r="J336"/>
  <c r="K336"/>
  <c r="L336"/>
  <c r="M336"/>
  <c r="N336"/>
  <c r="O336"/>
  <c r="P336"/>
  <c r="Q336"/>
  <c r="R336"/>
  <c r="F336"/>
  <c r="I368"/>
  <c r="J368"/>
  <c r="K368"/>
  <c r="L368"/>
  <c r="M368"/>
  <c r="N368"/>
  <c r="O368"/>
  <c r="P368"/>
  <c r="Q368"/>
  <c r="R368"/>
  <c r="F368"/>
  <c r="I400"/>
  <c r="J400"/>
  <c r="K400"/>
  <c r="L400"/>
  <c r="M400"/>
  <c r="N400"/>
  <c r="O400"/>
  <c r="P400"/>
  <c r="Q400"/>
  <c r="R400"/>
  <c r="F400"/>
  <c r="I432"/>
  <c r="J432"/>
  <c r="K432"/>
  <c r="L432"/>
  <c r="M432"/>
  <c r="N432"/>
  <c r="O432"/>
  <c r="P432"/>
  <c r="Q432"/>
  <c r="R432"/>
  <c r="F432"/>
  <c r="I16" i="1"/>
  <c r="J16"/>
  <c r="K16"/>
  <c r="L16"/>
  <c r="M16"/>
  <c r="N16"/>
  <c r="O16"/>
  <c r="P16"/>
  <c r="Q16"/>
  <c r="R16"/>
  <c r="F16"/>
  <c r="I42"/>
  <c r="J42"/>
  <c r="K42"/>
  <c r="L42"/>
  <c r="M42"/>
  <c r="N42"/>
  <c r="O42"/>
  <c r="P42"/>
  <c r="Q42"/>
  <c r="R42"/>
  <c r="F42"/>
  <c r="I68"/>
  <c r="J68"/>
  <c r="K68"/>
  <c r="L68"/>
  <c r="M68"/>
  <c r="N68"/>
  <c r="O68"/>
  <c r="P68"/>
  <c r="Q68"/>
  <c r="R68"/>
  <c r="F68"/>
  <c r="I94"/>
  <c r="J94"/>
  <c r="K94"/>
  <c r="L94"/>
  <c r="M94"/>
  <c r="N94"/>
  <c r="O94"/>
  <c r="P94"/>
  <c r="Q94"/>
  <c r="R94"/>
  <c r="F94"/>
  <c r="I120"/>
  <c r="J120"/>
  <c r="K120"/>
  <c r="L120"/>
  <c r="M120"/>
  <c r="N120"/>
  <c r="O120"/>
  <c r="P120"/>
  <c r="Q120"/>
  <c r="R120"/>
  <c r="F120"/>
  <c r="I172"/>
  <c r="J172"/>
  <c r="K172"/>
  <c r="L172"/>
  <c r="M172"/>
  <c r="N172"/>
  <c r="O172"/>
  <c r="P172"/>
  <c r="Q172"/>
  <c r="R172"/>
  <c r="F172"/>
  <c r="I250"/>
  <c r="J250"/>
  <c r="K250"/>
  <c r="L250"/>
  <c r="M250"/>
  <c r="N250"/>
  <c r="O250"/>
  <c r="P250"/>
  <c r="Q250"/>
  <c r="R250"/>
  <c r="I302"/>
  <c r="J302"/>
  <c r="K302"/>
  <c r="L302"/>
  <c r="M302"/>
  <c r="N302"/>
  <c r="O302"/>
  <c r="P302"/>
  <c r="Q302"/>
  <c r="R302"/>
  <c r="F302"/>
  <c r="I328"/>
  <c r="J328"/>
  <c r="K328"/>
  <c r="L328"/>
  <c r="M328"/>
  <c r="N328"/>
  <c r="O328"/>
  <c r="P328"/>
  <c r="Q328"/>
  <c r="R328"/>
  <c r="F328"/>
  <c r="I354"/>
  <c r="J354"/>
  <c r="K354"/>
  <c r="L354"/>
  <c r="M354"/>
  <c r="N354"/>
  <c r="O354"/>
  <c r="P354"/>
  <c r="Q354"/>
  <c r="R354"/>
  <c r="F354"/>
  <c r="I380"/>
  <c r="J380"/>
  <c r="K380"/>
  <c r="L380"/>
  <c r="M380"/>
  <c r="N380"/>
  <c r="O380"/>
  <c r="P380"/>
  <c r="Q380"/>
  <c r="R380"/>
  <c r="F380"/>
  <c r="I464" i="9"/>
  <c r="M464"/>
  <c r="Q464"/>
  <c r="M394" i="13"/>
  <c r="I340"/>
  <c r="Q340"/>
  <c r="O259"/>
  <c r="I178"/>
  <c r="K178"/>
  <c r="Q178"/>
  <c r="F178"/>
  <c r="P124"/>
  <c r="L82" i="14"/>
  <c r="M82"/>
  <c r="P82"/>
  <c r="Q82"/>
  <c r="G82"/>
  <c r="J214"/>
  <c r="M214"/>
  <c r="Q214"/>
  <c r="J247"/>
  <c r="N247"/>
  <c r="R247"/>
  <c r="L313"/>
  <c r="P313"/>
  <c r="G313"/>
  <c r="J346"/>
  <c r="M346"/>
  <c r="N346"/>
  <c r="Q346"/>
  <c r="R346"/>
  <c r="J379"/>
  <c r="N379"/>
  <c r="R379"/>
  <c r="K412"/>
  <c r="L412"/>
  <c r="O412"/>
  <c r="P412"/>
  <c r="S412"/>
  <c r="G412"/>
  <c r="J511"/>
  <c r="M511"/>
  <c r="N511"/>
  <c r="Q511"/>
  <c r="R511"/>
  <c r="I195" i="8"/>
  <c r="I196" s="1"/>
  <c r="J195"/>
  <c r="J196" s="1"/>
  <c r="K195"/>
  <c r="K196" s="1"/>
  <c r="L195"/>
  <c r="L196" s="1"/>
  <c r="M195"/>
  <c r="M196" s="1"/>
  <c r="N195"/>
  <c r="N196" s="1"/>
  <c r="O195"/>
  <c r="O196" s="1"/>
  <c r="P195"/>
  <c r="P196" s="1"/>
  <c r="Q195"/>
  <c r="Q196" s="1"/>
  <c r="R195"/>
  <c r="R196" s="1"/>
  <c r="K303"/>
  <c r="K304" s="1"/>
  <c r="L429" i="10"/>
  <c r="P429"/>
  <c r="I407"/>
  <c r="I408" s="1"/>
  <c r="J407"/>
  <c r="J408" s="1"/>
  <c r="K407"/>
  <c r="K408" s="1"/>
  <c r="L407"/>
  <c r="L408" s="1"/>
  <c r="M407"/>
  <c r="M408" s="1"/>
  <c r="N407"/>
  <c r="N408" s="1"/>
  <c r="O407"/>
  <c r="O408" s="1"/>
  <c r="P407"/>
  <c r="P408" s="1"/>
  <c r="Q407"/>
  <c r="Q408" s="1"/>
  <c r="R407"/>
  <c r="R408" s="1"/>
  <c r="K401"/>
  <c r="O401"/>
  <c r="I400"/>
  <c r="I401" s="1"/>
  <c r="J400"/>
  <c r="J401" s="1"/>
  <c r="K400"/>
  <c r="L400"/>
  <c r="L401" s="1"/>
  <c r="M400"/>
  <c r="M401" s="1"/>
  <c r="N400"/>
  <c r="N401" s="1"/>
  <c r="O400"/>
  <c r="P400"/>
  <c r="P401" s="1"/>
  <c r="Q400"/>
  <c r="Q401" s="1"/>
  <c r="R400"/>
  <c r="R401" s="1"/>
  <c r="K373"/>
  <c r="O373"/>
  <c r="M345"/>
  <c r="Q345"/>
  <c r="I295"/>
  <c r="I296" s="1"/>
  <c r="J295"/>
  <c r="J296" s="1"/>
  <c r="K295"/>
  <c r="K296" s="1"/>
  <c r="L295"/>
  <c r="L296" s="1"/>
  <c r="M295"/>
  <c r="M296" s="1"/>
  <c r="N295"/>
  <c r="N296" s="1"/>
  <c r="O295"/>
  <c r="O296" s="1"/>
  <c r="P295"/>
  <c r="P296" s="1"/>
  <c r="Q295"/>
  <c r="Q296" s="1"/>
  <c r="R295"/>
  <c r="R296" s="1"/>
  <c r="F295"/>
  <c r="F296" s="1"/>
  <c r="I289"/>
  <c r="L289"/>
  <c r="M289"/>
  <c r="P289"/>
  <c r="Q289"/>
  <c r="I288"/>
  <c r="J288"/>
  <c r="J289" s="1"/>
  <c r="K288"/>
  <c r="K289" s="1"/>
  <c r="L288"/>
  <c r="M288"/>
  <c r="N288"/>
  <c r="N289" s="1"/>
  <c r="O288"/>
  <c r="O289" s="1"/>
  <c r="P288"/>
  <c r="Q288"/>
  <c r="R288"/>
  <c r="R289" s="1"/>
  <c r="I267"/>
  <c r="I268" s="1"/>
  <c r="J267"/>
  <c r="J268" s="1"/>
  <c r="K267"/>
  <c r="L267"/>
  <c r="L268" s="1"/>
  <c r="M267"/>
  <c r="M268" s="1"/>
  <c r="N267"/>
  <c r="N268" s="1"/>
  <c r="O267"/>
  <c r="P267"/>
  <c r="P268" s="1"/>
  <c r="Q267"/>
  <c r="Q268" s="1"/>
  <c r="R267"/>
  <c r="R268" s="1"/>
  <c r="J261"/>
  <c r="N261"/>
  <c r="R261"/>
  <c r="I260"/>
  <c r="I261" s="1"/>
  <c r="J260"/>
  <c r="K260"/>
  <c r="K261" s="1"/>
  <c r="L260"/>
  <c r="L261" s="1"/>
  <c r="M260"/>
  <c r="M261" s="1"/>
  <c r="N260"/>
  <c r="O260"/>
  <c r="O261" s="1"/>
  <c r="P260"/>
  <c r="P261" s="1"/>
  <c r="Q260"/>
  <c r="Q261" s="1"/>
  <c r="R260"/>
  <c r="I239"/>
  <c r="I240" s="1"/>
  <c r="J239"/>
  <c r="J240" s="1"/>
  <c r="K239"/>
  <c r="K240" s="1"/>
  <c r="L239"/>
  <c r="L240" s="1"/>
  <c r="M239"/>
  <c r="M240" s="1"/>
  <c r="N239"/>
  <c r="N240" s="1"/>
  <c r="O239"/>
  <c r="O240" s="1"/>
  <c r="P239"/>
  <c r="P240" s="1"/>
  <c r="Q239"/>
  <c r="Q240" s="1"/>
  <c r="R239"/>
  <c r="R240" s="1"/>
  <c r="L233"/>
  <c r="P233"/>
  <c r="I232"/>
  <c r="I233" s="1"/>
  <c r="J232"/>
  <c r="J233" s="1"/>
  <c r="K232"/>
  <c r="K233" s="1"/>
  <c r="L232"/>
  <c r="M232"/>
  <c r="M233" s="1"/>
  <c r="N232"/>
  <c r="N233" s="1"/>
  <c r="O232"/>
  <c r="O233" s="1"/>
  <c r="P232"/>
  <c r="Q232"/>
  <c r="Q233" s="1"/>
  <c r="R232"/>
  <c r="R233" s="1"/>
  <c r="I205"/>
  <c r="M205"/>
  <c r="Q205"/>
  <c r="I176"/>
  <c r="J176"/>
  <c r="J177" s="1"/>
  <c r="K176"/>
  <c r="L176"/>
  <c r="M176"/>
  <c r="N176"/>
  <c r="N177" s="1"/>
  <c r="O176"/>
  <c r="P176"/>
  <c r="Q176"/>
  <c r="R176"/>
  <c r="R177" s="1"/>
  <c r="I177"/>
  <c r="K177"/>
  <c r="L177"/>
  <c r="M177"/>
  <c r="O177"/>
  <c r="P177"/>
  <c r="Q177"/>
  <c r="I148"/>
  <c r="I149" s="1"/>
  <c r="J148"/>
  <c r="K148"/>
  <c r="L148"/>
  <c r="M148"/>
  <c r="M149" s="1"/>
  <c r="N148"/>
  <c r="O148"/>
  <c r="P148"/>
  <c r="Q148"/>
  <c r="Q149" s="1"/>
  <c r="R148"/>
  <c r="J149"/>
  <c r="K149"/>
  <c r="L149"/>
  <c r="N149"/>
  <c r="O149"/>
  <c r="P149"/>
  <c r="R149"/>
  <c r="F149"/>
  <c r="I99"/>
  <c r="I100" s="1"/>
  <c r="J99"/>
  <c r="J100" s="1"/>
  <c r="K99"/>
  <c r="L99"/>
  <c r="L100" s="1"/>
  <c r="M99"/>
  <c r="M100" s="1"/>
  <c r="N99"/>
  <c r="N100" s="1"/>
  <c r="O99"/>
  <c r="P99"/>
  <c r="P100" s="1"/>
  <c r="Q99"/>
  <c r="Q100" s="1"/>
  <c r="R99"/>
  <c r="R100" s="1"/>
  <c r="J93"/>
  <c r="K93"/>
  <c r="N93"/>
  <c r="O93"/>
  <c r="R93"/>
  <c r="I92"/>
  <c r="I93" s="1"/>
  <c r="J92"/>
  <c r="K92"/>
  <c r="L92"/>
  <c r="L93" s="1"/>
  <c r="M92"/>
  <c r="M93" s="1"/>
  <c r="N92"/>
  <c r="O92"/>
  <c r="P92"/>
  <c r="P93" s="1"/>
  <c r="Q92"/>
  <c r="Q93" s="1"/>
  <c r="R92"/>
  <c r="I71"/>
  <c r="I72" s="1"/>
  <c r="J71"/>
  <c r="J72" s="1"/>
  <c r="K71"/>
  <c r="K72" s="1"/>
  <c r="L71"/>
  <c r="L72" s="1"/>
  <c r="M71"/>
  <c r="M72" s="1"/>
  <c r="N71"/>
  <c r="N72" s="1"/>
  <c r="O71"/>
  <c r="O72" s="1"/>
  <c r="P71"/>
  <c r="P72" s="1"/>
  <c r="Q71"/>
  <c r="Q72" s="1"/>
  <c r="R71"/>
  <c r="R72" s="1"/>
  <c r="L65"/>
  <c r="P65"/>
  <c r="I43"/>
  <c r="I44" s="1"/>
  <c r="J43"/>
  <c r="J44" s="1"/>
  <c r="K43"/>
  <c r="K44" s="1"/>
  <c r="L43"/>
  <c r="L44" s="1"/>
  <c r="M43"/>
  <c r="M44" s="1"/>
  <c r="N43"/>
  <c r="N44" s="1"/>
  <c r="O43"/>
  <c r="O44" s="1"/>
  <c r="P43"/>
  <c r="P44" s="1"/>
  <c r="Q43"/>
  <c r="Q44" s="1"/>
  <c r="R43"/>
  <c r="R44" s="1"/>
  <c r="K37"/>
  <c r="O37"/>
  <c r="I36"/>
  <c r="I37" s="1"/>
  <c r="J36"/>
  <c r="J37" s="1"/>
  <c r="K36"/>
  <c r="L36"/>
  <c r="L37" s="1"/>
  <c r="M36"/>
  <c r="M37" s="1"/>
  <c r="N36"/>
  <c r="N37" s="1"/>
  <c r="O36"/>
  <c r="P36"/>
  <c r="P37" s="1"/>
  <c r="Q36"/>
  <c r="Q37" s="1"/>
  <c r="R36"/>
  <c r="R37" s="1"/>
  <c r="I15"/>
  <c r="I16" s="1"/>
  <c r="J15"/>
  <c r="J16" s="1"/>
  <c r="K15"/>
  <c r="K16" s="1"/>
  <c r="L15"/>
  <c r="M15"/>
  <c r="M16" s="1"/>
  <c r="N15"/>
  <c r="N16" s="1"/>
  <c r="O15"/>
  <c r="O16" s="1"/>
  <c r="P15"/>
  <c r="Q15"/>
  <c r="Q16" s="1"/>
  <c r="R15"/>
  <c r="R16" s="1"/>
  <c r="I9"/>
  <c r="L9"/>
  <c r="M9"/>
  <c r="P9"/>
  <c r="Q9"/>
  <c r="I8"/>
  <c r="J8"/>
  <c r="J9" s="1"/>
  <c r="K8"/>
  <c r="K9" s="1"/>
  <c r="L8"/>
  <c r="M8"/>
  <c r="N8"/>
  <c r="N9" s="1"/>
  <c r="O8"/>
  <c r="O9" s="1"/>
  <c r="P8"/>
  <c r="Q8"/>
  <c r="R8"/>
  <c r="R9" s="1"/>
  <c r="M90" i="13"/>
  <c r="J543" i="14"/>
  <c r="J544" s="1"/>
  <c r="K543"/>
  <c r="K544" s="1"/>
  <c r="L543"/>
  <c r="L544" s="1"/>
  <c r="M543"/>
  <c r="M544" s="1"/>
  <c r="N543"/>
  <c r="N544" s="1"/>
  <c r="O543"/>
  <c r="O544" s="1"/>
  <c r="P543"/>
  <c r="P544" s="1"/>
  <c r="Q543"/>
  <c r="Q544" s="1"/>
  <c r="R543"/>
  <c r="R544" s="1"/>
  <c r="S543"/>
  <c r="S544" s="1"/>
  <c r="G543"/>
  <c r="G544" s="1"/>
  <c r="K537"/>
  <c r="L537"/>
  <c r="O537"/>
  <c r="P537"/>
  <c r="S537"/>
  <c r="G537"/>
  <c r="J510"/>
  <c r="K510"/>
  <c r="K511" s="1"/>
  <c r="L510"/>
  <c r="L511" s="1"/>
  <c r="M510"/>
  <c r="N510"/>
  <c r="O510"/>
  <c r="O511" s="1"/>
  <c r="P510"/>
  <c r="P511" s="1"/>
  <c r="Q510"/>
  <c r="R510"/>
  <c r="S510"/>
  <c r="S511" s="1"/>
  <c r="G510"/>
  <c r="G511" s="1"/>
  <c r="M504"/>
  <c r="Q504"/>
  <c r="J503"/>
  <c r="J504" s="1"/>
  <c r="K503"/>
  <c r="K504" s="1"/>
  <c r="L503"/>
  <c r="L504" s="1"/>
  <c r="M503"/>
  <c r="N503"/>
  <c r="N504" s="1"/>
  <c r="O503"/>
  <c r="O504" s="1"/>
  <c r="P503"/>
  <c r="P504" s="1"/>
  <c r="Q503"/>
  <c r="R503"/>
  <c r="R504" s="1"/>
  <c r="S503"/>
  <c r="S504" s="1"/>
  <c r="J477"/>
  <c r="J478" s="1"/>
  <c r="K477"/>
  <c r="K478" s="1"/>
  <c r="L477"/>
  <c r="L478" s="1"/>
  <c r="M477"/>
  <c r="M478" s="1"/>
  <c r="N477"/>
  <c r="N478" s="1"/>
  <c r="O477"/>
  <c r="O478" s="1"/>
  <c r="P477"/>
  <c r="P478" s="1"/>
  <c r="Q477"/>
  <c r="Q478" s="1"/>
  <c r="R477"/>
  <c r="R478" s="1"/>
  <c r="S477"/>
  <c r="S478" s="1"/>
  <c r="G477"/>
  <c r="G478" s="1"/>
  <c r="M471"/>
  <c r="Q471"/>
  <c r="J470"/>
  <c r="J471" s="1"/>
  <c r="K470"/>
  <c r="K471" s="1"/>
  <c r="L470"/>
  <c r="L471" s="1"/>
  <c r="M470"/>
  <c r="N470"/>
  <c r="N471" s="1"/>
  <c r="O470"/>
  <c r="O471" s="1"/>
  <c r="P470"/>
  <c r="P471" s="1"/>
  <c r="Q470"/>
  <c r="R470"/>
  <c r="R471" s="1"/>
  <c r="S470"/>
  <c r="S471" s="1"/>
  <c r="L438"/>
  <c r="P438"/>
  <c r="J411"/>
  <c r="J412" s="1"/>
  <c r="K411"/>
  <c r="L411"/>
  <c r="M411"/>
  <c r="M412" s="1"/>
  <c r="N411"/>
  <c r="N412" s="1"/>
  <c r="O411"/>
  <c r="P411"/>
  <c r="Q411"/>
  <c r="Q412" s="1"/>
  <c r="R411"/>
  <c r="R412" s="1"/>
  <c r="S411"/>
  <c r="G411"/>
  <c r="K405"/>
  <c r="L405"/>
  <c r="O405"/>
  <c r="P405"/>
  <c r="S405"/>
  <c r="J404"/>
  <c r="J405" s="1"/>
  <c r="K404"/>
  <c r="L404"/>
  <c r="M404"/>
  <c r="M405" s="1"/>
  <c r="N404"/>
  <c r="N405" s="1"/>
  <c r="O404"/>
  <c r="P404"/>
  <c r="Q404"/>
  <c r="Q405" s="1"/>
  <c r="R404"/>
  <c r="R405" s="1"/>
  <c r="S404"/>
  <c r="J378"/>
  <c r="K378"/>
  <c r="K379" s="1"/>
  <c r="L378"/>
  <c r="L379" s="1"/>
  <c r="M378"/>
  <c r="M379" s="1"/>
  <c r="N378"/>
  <c r="O378"/>
  <c r="O379" s="1"/>
  <c r="P378"/>
  <c r="P379" s="1"/>
  <c r="Q378"/>
  <c r="Q379" s="1"/>
  <c r="R378"/>
  <c r="S378"/>
  <c r="S379" s="1"/>
  <c r="J372"/>
  <c r="M372"/>
  <c r="N372"/>
  <c r="Q372"/>
  <c r="R372"/>
  <c r="J345"/>
  <c r="K345"/>
  <c r="K346" s="1"/>
  <c r="L345"/>
  <c r="L346" s="1"/>
  <c r="M345"/>
  <c r="N345"/>
  <c r="O345"/>
  <c r="O346" s="1"/>
  <c r="P345"/>
  <c r="P346" s="1"/>
  <c r="Q345"/>
  <c r="R345"/>
  <c r="S345"/>
  <c r="S346" s="1"/>
  <c r="G345"/>
  <c r="G346" s="1"/>
  <c r="L339"/>
  <c r="P339"/>
  <c r="G339"/>
  <c r="J312"/>
  <c r="J313" s="1"/>
  <c r="K312"/>
  <c r="K313" s="1"/>
  <c r="L312"/>
  <c r="M312"/>
  <c r="M313" s="1"/>
  <c r="N312"/>
  <c r="N313" s="1"/>
  <c r="O312"/>
  <c r="O313" s="1"/>
  <c r="P312"/>
  <c r="Q312"/>
  <c r="Q313" s="1"/>
  <c r="R312"/>
  <c r="R313" s="1"/>
  <c r="S312"/>
  <c r="S313" s="1"/>
  <c r="G312"/>
  <c r="J279"/>
  <c r="J280" s="1"/>
  <c r="K279"/>
  <c r="K280" s="1"/>
  <c r="L279"/>
  <c r="L280" s="1"/>
  <c r="M279"/>
  <c r="M280" s="1"/>
  <c r="N279"/>
  <c r="N280" s="1"/>
  <c r="O279"/>
  <c r="O280" s="1"/>
  <c r="P279"/>
  <c r="P280" s="1"/>
  <c r="Q279"/>
  <c r="Q280" s="1"/>
  <c r="R279"/>
  <c r="R280" s="1"/>
  <c r="S279"/>
  <c r="S280" s="1"/>
  <c r="G279"/>
  <c r="G280" s="1"/>
  <c r="L273"/>
  <c r="P273"/>
  <c r="G273"/>
  <c r="J272"/>
  <c r="J273" s="1"/>
  <c r="K272"/>
  <c r="K273" s="1"/>
  <c r="L272"/>
  <c r="M272"/>
  <c r="M273" s="1"/>
  <c r="N272"/>
  <c r="N273" s="1"/>
  <c r="O272"/>
  <c r="O273" s="1"/>
  <c r="P272"/>
  <c r="Q272"/>
  <c r="Q273" s="1"/>
  <c r="R272"/>
  <c r="R273" s="1"/>
  <c r="S272"/>
  <c r="S273" s="1"/>
  <c r="J246"/>
  <c r="K246"/>
  <c r="K247" s="1"/>
  <c r="L246"/>
  <c r="L247" s="1"/>
  <c r="M246"/>
  <c r="M247" s="1"/>
  <c r="N246"/>
  <c r="O246"/>
  <c r="O247" s="1"/>
  <c r="P246"/>
  <c r="P247" s="1"/>
  <c r="Q246"/>
  <c r="Q247" s="1"/>
  <c r="R246"/>
  <c r="S246"/>
  <c r="S247" s="1"/>
  <c r="G246"/>
  <c r="G247" s="1"/>
  <c r="L240"/>
  <c r="M240"/>
  <c r="P240"/>
  <c r="Q240"/>
  <c r="G240"/>
  <c r="K213"/>
  <c r="K214" s="1"/>
  <c r="L213"/>
  <c r="L214" s="1"/>
  <c r="M213"/>
  <c r="N213"/>
  <c r="N214" s="1"/>
  <c r="O213"/>
  <c r="O214" s="1"/>
  <c r="P213"/>
  <c r="P214" s="1"/>
  <c r="Q213"/>
  <c r="R213"/>
  <c r="R214" s="1"/>
  <c r="S213"/>
  <c r="S214" s="1"/>
  <c r="J206"/>
  <c r="K206"/>
  <c r="L206"/>
  <c r="L207" s="1"/>
  <c r="M206"/>
  <c r="M207" s="1"/>
  <c r="N206"/>
  <c r="O206"/>
  <c r="P206"/>
  <c r="P207" s="1"/>
  <c r="Q206"/>
  <c r="Q207" s="1"/>
  <c r="R206"/>
  <c r="S206"/>
  <c r="J207"/>
  <c r="K207"/>
  <c r="N207"/>
  <c r="O207"/>
  <c r="R207"/>
  <c r="S207"/>
  <c r="L174"/>
  <c r="P174"/>
  <c r="J114"/>
  <c r="J115" s="1"/>
  <c r="K114"/>
  <c r="K115" s="1"/>
  <c r="L114"/>
  <c r="L115" s="1"/>
  <c r="M114"/>
  <c r="M115" s="1"/>
  <c r="N114"/>
  <c r="N115" s="1"/>
  <c r="O114"/>
  <c r="O115" s="1"/>
  <c r="P114"/>
  <c r="P115" s="1"/>
  <c r="Q114"/>
  <c r="Q115" s="1"/>
  <c r="R114"/>
  <c r="R115" s="1"/>
  <c r="S114"/>
  <c r="S115" s="1"/>
  <c r="G114"/>
  <c r="G115" s="1"/>
  <c r="L108"/>
  <c r="M108"/>
  <c r="P108"/>
  <c r="Q108"/>
  <c r="J107"/>
  <c r="J108" s="1"/>
  <c r="K107"/>
  <c r="K108" s="1"/>
  <c r="L107"/>
  <c r="M107"/>
  <c r="N107"/>
  <c r="N108" s="1"/>
  <c r="O107"/>
  <c r="O108" s="1"/>
  <c r="P107"/>
  <c r="Q107"/>
  <c r="R107"/>
  <c r="R108" s="1"/>
  <c r="S107"/>
  <c r="S108" s="1"/>
  <c r="J81"/>
  <c r="J82" s="1"/>
  <c r="K81"/>
  <c r="K82" s="1"/>
  <c r="L81"/>
  <c r="M81"/>
  <c r="N81"/>
  <c r="N82" s="1"/>
  <c r="O81"/>
  <c r="O82" s="1"/>
  <c r="P81"/>
  <c r="Q81"/>
  <c r="R81"/>
  <c r="R82" s="1"/>
  <c r="S81"/>
  <c r="S82" s="1"/>
  <c r="G81"/>
  <c r="J48"/>
  <c r="J49" s="1"/>
  <c r="K48"/>
  <c r="K49" s="1"/>
  <c r="L48"/>
  <c r="L49" s="1"/>
  <c r="M48"/>
  <c r="M49" s="1"/>
  <c r="N48"/>
  <c r="N49" s="1"/>
  <c r="O48"/>
  <c r="O49" s="1"/>
  <c r="P48"/>
  <c r="P49" s="1"/>
  <c r="Q48"/>
  <c r="Q49" s="1"/>
  <c r="R48"/>
  <c r="R49" s="1"/>
  <c r="S48"/>
  <c r="S49" s="1"/>
  <c r="G48"/>
  <c r="G49" s="1"/>
  <c r="L42"/>
  <c r="P42"/>
  <c r="G42"/>
  <c r="J41"/>
  <c r="J42" s="1"/>
  <c r="K41"/>
  <c r="K42" s="1"/>
  <c r="L41"/>
  <c r="M41"/>
  <c r="M42" s="1"/>
  <c r="N41"/>
  <c r="N42" s="1"/>
  <c r="O41"/>
  <c r="O42" s="1"/>
  <c r="P41"/>
  <c r="Q41"/>
  <c r="Q42" s="1"/>
  <c r="R41"/>
  <c r="R42" s="1"/>
  <c r="S41"/>
  <c r="S42" s="1"/>
  <c r="J15"/>
  <c r="J16"/>
  <c r="K15"/>
  <c r="K16" s="1"/>
  <c r="L15"/>
  <c r="L16"/>
  <c r="M15"/>
  <c r="M16" s="1"/>
  <c r="N15"/>
  <c r="N16"/>
  <c r="O15"/>
  <c r="O16" s="1"/>
  <c r="P15"/>
  <c r="P16"/>
  <c r="Q15"/>
  <c r="Q16" s="1"/>
  <c r="R15"/>
  <c r="R16"/>
  <c r="S15"/>
  <c r="S16" s="1"/>
  <c r="G15"/>
  <c r="G16"/>
  <c r="M9"/>
  <c r="Q9"/>
  <c r="J8"/>
  <c r="J9" s="1"/>
  <c r="K8"/>
  <c r="K9" s="1"/>
  <c r="L8"/>
  <c r="L9" s="1"/>
  <c r="M8"/>
  <c r="N8"/>
  <c r="N9" s="1"/>
  <c r="O8"/>
  <c r="O9" s="1"/>
  <c r="P8"/>
  <c r="P9" s="1"/>
  <c r="Q8"/>
  <c r="R8"/>
  <c r="R9" s="1"/>
  <c r="S8"/>
  <c r="S9" s="1"/>
  <c r="I393" i="13"/>
  <c r="I394" s="1"/>
  <c r="J393"/>
  <c r="J394" s="1"/>
  <c r="K393"/>
  <c r="K394" s="1"/>
  <c r="L393"/>
  <c r="L394" s="1"/>
  <c r="M393"/>
  <c r="N393"/>
  <c r="N394" s="1"/>
  <c r="O393"/>
  <c r="O394" s="1"/>
  <c r="P393"/>
  <c r="P394" s="1"/>
  <c r="Q393"/>
  <c r="Q394" s="1"/>
  <c r="R393"/>
  <c r="R394" s="1"/>
  <c r="I386"/>
  <c r="J386"/>
  <c r="J387" s="1"/>
  <c r="K386"/>
  <c r="L386"/>
  <c r="L387" s="1"/>
  <c r="M386"/>
  <c r="M387" s="1"/>
  <c r="N386"/>
  <c r="N387" s="1"/>
  <c r="O386"/>
  <c r="P386"/>
  <c r="P387" s="1"/>
  <c r="Q386"/>
  <c r="R386"/>
  <c r="R387" s="1"/>
  <c r="F393"/>
  <c r="F394" s="1"/>
  <c r="I387"/>
  <c r="K387"/>
  <c r="O387"/>
  <c r="Q387"/>
  <c r="F387"/>
  <c r="I366"/>
  <c r="I367" s="1"/>
  <c r="J366"/>
  <c r="J367" s="1"/>
  <c r="K366"/>
  <c r="K367" s="1"/>
  <c r="L366"/>
  <c r="L367" s="1"/>
  <c r="M366"/>
  <c r="M367" s="1"/>
  <c r="N366"/>
  <c r="N367" s="1"/>
  <c r="O366"/>
  <c r="O367" s="1"/>
  <c r="P366"/>
  <c r="P367" s="1"/>
  <c r="Q366"/>
  <c r="Q367" s="1"/>
  <c r="R366"/>
  <c r="R367" s="1"/>
  <c r="F366"/>
  <c r="F367" s="1"/>
  <c r="O360"/>
  <c r="I339"/>
  <c r="J339"/>
  <c r="J340" s="1"/>
  <c r="K339"/>
  <c r="K340" s="1"/>
  <c r="L339"/>
  <c r="L340" s="1"/>
  <c r="M339"/>
  <c r="M340" s="1"/>
  <c r="N339"/>
  <c r="N340" s="1"/>
  <c r="O339"/>
  <c r="O340" s="1"/>
  <c r="P339"/>
  <c r="P340" s="1"/>
  <c r="Q339"/>
  <c r="R339"/>
  <c r="R340" s="1"/>
  <c r="I332"/>
  <c r="I333" s="1"/>
  <c r="J332"/>
  <c r="J333" s="1"/>
  <c r="K332"/>
  <c r="K333" s="1"/>
  <c r="L332"/>
  <c r="L333" s="1"/>
  <c r="M332"/>
  <c r="M333" s="1"/>
  <c r="N332"/>
  <c r="N333" s="1"/>
  <c r="O332"/>
  <c r="O333" s="1"/>
  <c r="P332"/>
  <c r="P333" s="1"/>
  <c r="Q332"/>
  <c r="Q333" s="1"/>
  <c r="R332"/>
  <c r="R333" s="1"/>
  <c r="I285"/>
  <c r="I286" s="1"/>
  <c r="J285"/>
  <c r="J286" s="1"/>
  <c r="K285"/>
  <c r="K286" s="1"/>
  <c r="L285"/>
  <c r="L286" s="1"/>
  <c r="M285"/>
  <c r="M286" s="1"/>
  <c r="N285"/>
  <c r="N286" s="1"/>
  <c r="O285"/>
  <c r="O286" s="1"/>
  <c r="P285"/>
  <c r="P286" s="1"/>
  <c r="Q285"/>
  <c r="Q286" s="1"/>
  <c r="R285"/>
  <c r="R286" s="1"/>
  <c r="F285"/>
  <c r="F286" s="1"/>
  <c r="I279"/>
  <c r="M279"/>
  <c r="Q279"/>
  <c r="I278"/>
  <c r="J278"/>
  <c r="J279" s="1"/>
  <c r="K278"/>
  <c r="K279" s="1"/>
  <c r="L278"/>
  <c r="L279" s="1"/>
  <c r="M278"/>
  <c r="N278"/>
  <c r="N279" s="1"/>
  <c r="O278"/>
  <c r="O279" s="1"/>
  <c r="P278"/>
  <c r="P279" s="1"/>
  <c r="Q278"/>
  <c r="R278"/>
  <c r="R279" s="1"/>
  <c r="I258"/>
  <c r="I259" s="1"/>
  <c r="J258"/>
  <c r="J259" s="1"/>
  <c r="K258"/>
  <c r="K259" s="1"/>
  <c r="L258"/>
  <c r="L259" s="1"/>
  <c r="M258"/>
  <c r="M259" s="1"/>
  <c r="N258"/>
  <c r="N259" s="1"/>
  <c r="O258"/>
  <c r="P258"/>
  <c r="P259" s="1"/>
  <c r="Q258"/>
  <c r="Q259" s="1"/>
  <c r="R258"/>
  <c r="R259" s="1"/>
  <c r="F258"/>
  <c r="F259" s="1"/>
  <c r="I251"/>
  <c r="J251"/>
  <c r="J252" s="1"/>
  <c r="K251"/>
  <c r="K252" s="1"/>
  <c r="L251"/>
  <c r="M251"/>
  <c r="N251"/>
  <c r="N252" s="1"/>
  <c r="O251"/>
  <c r="O252" s="1"/>
  <c r="P251"/>
  <c r="Q251"/>
  <c r="R251"/>
  <c r="I252"/>
  <c r="L252"/>
  <c r="M252"/>
  <c r="P252"/>
  <c r="Q252"/>
  <c r="R252"/>
  <c r="I231"/>
  <c r="I232" s="1"/>
  <c r="J231"/>
  <c r="J232" s="1"/>
  <c r="K231"/>
  <c r="K232" s="1"/>
  <c r="L231"/>
  <c r="L232" s="1"/>
  <c r="M231"/>
  <c r="M232" s="1"/>
  <c r="N231"/>
  <c r="N232" s="1"/>
  <c r="O231"/>
  <c r="O232" s="1"/>
  <c r="P231"/>
  <c r="P232" s="1"/>
  <c r="Q231"/>
  <c r="Q232" s="1"/>
  <c r="R231"/>
  <c r="R232" s="1"/>
  <c r="F231"/>
  <c r="F232" s="1"/>
  <c r="I198"/>
  <c r="O198"/>
  <c r="Q198"/>
  <c r="I197"/>
  <c r="J197"/>
  <c r="J198" s="1"/>
  <c r="K197"/>
  <c r="K198" s="1"/>
  <c r="L197"/>
  <c r="L198" s="1"/>
  <c r="M197"/>
  <c r="M198" s="1"/>
  <c r="N197"/>
  <c r="N198" s="1"/>
  <c r="O197"/>
  <c r="P197"/>
  <c r="P198" s="1"/>
  <c r="Q197"/>
  <c r="R197"/>
  <c r="R198" s="1"/>
  <c r="I177"/>
  <c r="J177"/>
  <c r="J178" s="1"/>
  <c r="K177"/>
  <c r="L177"/>
  <c r="L178" s="1"/>
  <c r="M177"/>
  <c r="M178" s="1"/>
  <c r="N177"/>
  <c r="N178" s="1"/>
  <c r="O177"/>
  <c r="O178" s="1"/>
  <c r="P177"/>
  <c r="P178" s="1"/>
  <c r="Q177"/>
  <c r="R177"/>
  <c r="R178" s="1"/>
  <c r="F177"/>
  <c r="J144"/>
  <c r="R144"/>
  <c r="I143"/>
  <c r="I144" s="1"/>
  <c r="J143"/>
  <c r="K143"/>
  <c r="K144" s="1"/>
  <c r="L143"/>
  <c r="L144" s="1"/>
  <c r="M143"/>
  <c r="M144" s="1"/>
  <c r="N143"/>
  <c r="N144" s="1"/>
  <c r="O143"/>
  <c r="O144" s="1"/>
  <c r="P143"/>
  <c r="P144" s="1"/>
  <c r="Q143"/>
  <c r="Q144" s="1"/>
  <c r="R143"/>
  <c r="I123"/>
  <c r="I124" s="1"/>
  <c r="J123"/>
  <c r="J124" s="1"/>
  <c r="K123"/>
  <c r="K124" s="1"/>
  <c r="L123"/>
  <c r="L124" s="1"/>
  <c r="M123"/>
  <c r="M124" s="1"/>
  <c r="N123"/>
  <c r="N124" s="1"/>
  <c r="O123"/>
  <c r="O124" s="1"/>
  <c r="P123"/>
  <c r="Q123"/>
  <c r="Q124" s="1"/>
  <c r="R123"/>
  <c r="R124" s="1"/>
  <c r="F123"/>
  <c r="F124" s="1"/>
  <c r="N117"/>
  <c r="R117"/>
  <c r="I116"/>
  <c r="I117" s="1"/>
  <c r="J116"/>
  <c r="J117" s="1"/>
  <c r="K116"/>
  <c r="K117" s="1"/>
  <c r="L116"/>
  <c r="L117" s="1"/>
  <c r="M116"/>
  <c r="M117" s="1"/>
  <c r="N116"/>
  <c r="O116"/>
  <c r="O117" s="1"/>
  <c r="P116"/>
  <c r="P117" s="1"/>
  <c r="Q116"/>
  <c r="Q117" s="1"/>
  <c r="R116"/>
  <c r="I96"/>
  <c r="I97" s="1"/>
  <c r="J96"/>
  <c r="J97" s="1"/>
  <c r="K96"/>
  <c r="K97" s="1"/>
  <c r="L96"/>
  <c r="L97" s="1"/>
  <c r="M96"/>
  <c r="M97" s="1"/>
  <c r="N96"/>
  <c r="N97" s="1"/>
  <c r="O96"/>
  <c r="O97" s="1"/>
  <c r="P96"/>
  <c r="P97" s="1"/>
  <c r="Q96"/>
  <c r="Q97" s="1"/>
  <c r="R96"/>
  <c r="R97" s="1"/>
  <c r="F96"/>
  <c r="F97" s="1"/>
  <c r="I69"/>
  <c r="I70" s="1"/>
  <c r="J69"/>
  <c r="J70" s="1"/>
  <c r="K69"/>
  <c r="K70" s="1"/>
  <c r="L69"/>
  <c r="L70" s="1"/>
  <c r="M69"/>
  <c r="M70" s="1"/>
  <c r="N69"/>
  <c r="N70" s="1"/>
  <c r="O69"/>
  <c r="O70" s="1"/>
  <c r="P69"/>
  <c r="P70" s="1"/>
  <c r="Q69"/>
  <c r="Q70" s="1"/>
  <c r="R69"/>
  <c r="R70" s="1"/>
  <c r="F69"/>
  <c r="F70" s="1"/>
  <c r="I42"/>
  <c r="I43" s="1"/>
  <c r="J42"/>
  <c r="J43" s="1"/>
  <c r="K42"/>
  <c r="K43" s="1"/>
  <c r="L42"/>
  <c r="L43" s="1"/>
  <c r="M42"/>
  <c r="M43" s="1"/>
  <c r="N42"/>
  <c r="N43" s="1"/>
  <c r="O42"/>
  <c r="O43" s="1"/>
  <c r="P42"/>
  <c r="P43" s="1"/>
  <c r="Q42"/>
  <c r="Q43" s="1"/>
  <c r="R42"/>
  <c r="R43" s="1"/>
  <c r="F42"/>
  <c r="F43" s="1"/>
  <c r="J63"/>
  <c r="R63"/>
  <c r="I62"/>
  <c r="I63" s="1"/>
  <c r="J62"/>
  <c r="K62"/>
  <c r="K63" s="1"/>
  <c r="L62"/>
  <c r="L63" s="1"/>
  <c r="M62"/>
  <c r="M63" s="1"/>
  <c r="N62"/>
  <c r="N63" s="1"/>
  <c r="O62"/>
  <c r="O63" s="1"/>
  <c r="P62"/>
  <c r="P63" s="1"/>
  <c r="Q62"/>
  <c r="Q63" s="1"/>
  <c r="R62"/>
  <c r="K36"/>
  <c r="F36"/>
  <c r="I35"/>
  <c r="I36" s="1"/>
  <c r="J35"/>
  <c r="J36" s="1"/>
  <c r="K35"/>
  <c r="L35"/>
  <c r="L36" s="1"/>
  <c r="M35"/>
  <c r="M36" s="1"/>
  <c r="N35"/>
  <c r="N36" s="1"/>
  <c r="O35"/>
  <c r="O36" s="1"/>
  <c r="P35"/>
  <c r="P36" s="1"/>
  <c r="Q35"/>
  <c r="Q36" s="1"/>
  <c r="R35"/>
  <c r="R36" s="1"/>
  <c r="I15"/>
  <c r="I16" s="1"/>
  <c r="J15"/>
  <c r="J16" s="1"/>
  <c r="K15"/>
  <c r="K16" s="1"/>
  <c r="L15"/>
  <c r="L16" s="1"/>
  <c r="M15"/>
  <c r="M16" s="1"/>
  <c r="N15"/>
  <c r="N16" s="1"/>
  <c r="O15"/>
  <c r="O16" s="1"/>
  <c r="P15"/>
  <c r="P16" s="1"/>
  <c r="Q15"/>
  <c r="Q16" s="1"/>
  <c r="R15"/>
  <c r="R16" s="1"/>
  <c r="F15"/>
  <c r="F16" s="1"/>
  <c r="O9"/>
  <c r="I8"/>
  <c r="I9" s="1"/>
  <c r="J8"/>
  <c r="J9" s="1"/>
  <c r="K8"/>
  <c r="K9" s="1"/>
  <c r="L8"/>
  <c r="L9" s="1"/>
  <c r="M8"/>
  <c r="M9" s="1"/>
  <c r="N8"/>
  <c r="N9" s="1"/>
  <c r="O8"/>
  <c r="P8"/>
  <c r="P9" s="1"/>
  <c r="Q8"/>
  <c r="Q9" s="1"/>
  <c r="R8"/>
  <c r="R9" s="1"/>
  <c r="I179" i="2"/>
  <c r="J179"/>
  <c r="K179"/>
  <c r="L179"/>
  <c r="M179"/>
  <c r="N179"/>
  <c r="O179"/>
  <c r="P179"/>
  <c r="Q179"/>
  <c r="R179"/>
  <c r="I169"/>
  <c r="J169"/>
  <c r="K169"/>
  <c r="L169"/>
  <c r="M169"/>
  <c r="N169"/>
  <c r="O169"/>
  <c r="P169"/>
  <c r="Q169"/>
  <c r="R169"/>
  <c r="F169"/>
  <c r="I159"/>
  <c r="J159"/>
  <c r="K159"/>
  <c r="L159"/>
  <c r="M159"/>
  <c r="N159"/>
  <c r="O159"/>
  <c r="P159"/>
  <c r="Q159"/>
  <c r="R159"/>
  <c r="F159"/>
  <c r="I158"/>
  <c r="J158"/>
  <c r="K158"/>
  <c r="L158"/>
  <c r="M158"/>
  <c r="N158"/>
  <c r="O158"/>
  <c r="P158"/>
  <c r="Q158"/>
  <c r="R158"/>
  <c r="I149"/>
  <c r="J149"/>
  <c r="K149"/>
  <c r="L149"/>
  <c r="M149"/>
  <c r="N149"/>
  <c r="O149"/>
  <c r="P149"/>
  <c r="Q149"/>
  <c r="R149"/>
  <c r="I148"/>
  <c r="J148"/>
  <c r="K148"/>
  <c r="L148"/>
  <c r="M148"/>
  <c r="N148"/>
  <c r="O148"/>
  <c r="P148"/>
  <c r="Q148"/>
  <c r="R148"/>
  <c r="F149"/>
  <c r="I129"/>
  <c r="J129"/>
  <c r="K129"/>
  <c r="L129"/>
  <c r="M129"/>
  <c r="N129"/>
  <c r="O129"/>
  <c r="P129"/>
  <c r="Q129"/>
  <c r="R129"/>
  <c r="F129"/>
  <c r="I119"/>
  <c r="J119"/>
  <c r="K119"/>
  <c r="L119"/>
  <c r="M119"/>
  <c r="N119"/>
  <c r="O119"/>
  <c r="P119"/>
  <c r="Q119"/>
  <c r="R119"/>
  <c r="F119"/>
  <c r="I109"/>
  <c r="J109"/>
  <c r="K109"/>
  <c r="L109"/>
  <c r="M109"/>
  <c r="N109"/>
  <c r="O109"/>
  <c r="P109"/>
  <c r="Q109"/>
  <c r="R109"/>
  <c r="F109"/>
  <c r="I108"/>
  <c r="J108"/>
  <c r="K108"/>
  <c r="L108"/>
  <c r="M108"/>
  <c r="N108"/>
  <c r="O108"/>
  <c r="P108"/>
  <c r="Q108"/>
  <c r="R108"/>
  <c r="I99"/>
  <c r="J99"/>
  <c r="K99"/>
  <c r="L99"/>
  <c r="M99"/>
  <c r="N99"/>
  <c r="O99"/>
  <c r="P99"/>
  <c r="Q99"/>
  <c r="R99"/>
  <c r="I98"/>
  <c r="J98"/>
  <c r="K98"/>
  <c r="L98"/>
  <c r="M98"/>
  <c r="N98"/>
  <c r="O98"/>
  <c r="P98"/>
  <c r="Q98"/>
  <c r="R98"/>
  <c r="I79"/>
  <c r="J79"/>
  <c r="K79"/>
  <c r="L79"/>
  <c r="M79"/>
  <c r="N79"/>
  <c r="O79"/>
  <c r="P79"/>
  <c r="Q79"/>
  <c r="R79"/>
  <c r="F79"/>
  <c r="I59"/>
  <c r="J59"/>
  <c r="K59"/>
  <c r="L59"/>
  <c r="M59"/>
  <c r="N59"/>
  <c r="O59"/>
  <c r="P59"/>
  <c r="Q59"/>
  <c r="R59"/>
  <c r="I49"/>
  <c r="J49"/>
  <c r="K49"/>
  <c r="L49"/>
  <c r="M49"/>
  <c r="N49"/>
  <c r="O49"/>
  <c r="P49"/>
  <c r="Q49"/>
  <c r="R49"/>
  <c r="F49"/>
  <c r="I39"/>
  <c r="J39"/>
  <c r="K39"/>
  <c r="L39"/>
  <c r="M39"/>
  <c r="N39"/>
  <c r="O39"/>
  <c r="P39"/>
  <c r="Q39"/>
  <c r="R39"/>
  <c r="I29"/>
  <c r="J29"/>
  <c r="K29"/>
  <c r="L29"/>
  <c r="M29"/>
  <c r="N29"/>
  <c r="O29"/>
  <c r="P29"/>
  <c r="Q29"/>
  <c r="R29"/>
  <c r="F29"/>
  <c r="I9"/>
  <c r="J9"/>
  <c r="K9"/>
  <c r="L9"/>
  <c r="M9"/>
  <c r="N9"/>
  <c r="O9"/>
  <c r="P9"/>
  <c r="Q9"/>
  <c r="R9"/>
  <c r="F9"/>
  <c r="I386" i="12"/>
  <c r="I387" s="1"/>
  <c r="J386"/>
  <c r="J387" s="1"/>
  <c r="K386"/>
  <c r="K387" s="1"/>
  <c r="L386"/>
  <c r="L387" s="1"/>
  <c r="M386"/>
  <c r="M387" s="1"/>
  <c r="N386"/>
  <c r="N387" s="1"/>
  <c r="O386"/>
  <c r="O387" s="1"/>
  <c r="P386"/>
  <c r="P387" s="1"/>
  <c r="Q386"/>
  <c r="Q387" s="1"/>
  <c r="R386"/>
  <c r="R387" s="1"/>
  <c r="I366"/>
  <c r="I367" s="1"/>
  <c r="J366"/>
  <c r="J367" s="1"/>
  <c r="K366"/>
  <c r="K367" s="1"/>
  <c r="L366"/>
  <c r="L367" s="1"/>
  <c r="M366"/>
  <c r="M367" s="1"/>
  <c r="N366"/>
  <c r="N367" s="1"/>
  <c r="O366"/>
  <c r="O367" s="1"/>
  <c r="P366"/>
  <c r="P367" s="1"/>
  <c r="Q366"/>
  <c r="Q367" s="1"/>
  <c r="R366"/>
  <c r="R367" s="1"/>
  <c r="I359"/>
  <c r="I360" s="1"/>
  <c r="J359"/>
  <c r="J360" s="1"/>
  <c r="K359"/>
  <c r="K360" s="1"/>
  <c r="L359"/>
  <c r="L360" s="1"/>
  <c r="M359"/>
  <c r="M360" s="1"/>
  <c r="N359"/>
  <c r="N360" s="1"/>
  <c r="O359"/>
  <c r="O360" s="1"/>
  <c r="P359"/>
  <c r="P360" s="1"/>
  <c r="Q359"/>
  <c r="Q360" s="1"/>
  <c r="R359"/>
  <c r="R360" s="1"/>
  <c r="I305"/>
  <c r="I306" s="1"/>
  <c r="J305"/>
  <c r="J306" s="1"/>
  <c r="K305"/>
  <c r="K306" s="1"/>
  <c r="L305"/>
  <c r="L306" s="1"/>
  <c r="M305"/>
  <c r="M306" s="1"/>
  <c r="N305"/>
  <c r="N306" s="1"/>
  <c r="O305"/>
  <c r="O306" s="1"/>
  <c r="P305"/>
  <c r="P306" s="1"/>
  <c r="Q305"/>
  <c r="Q306" s="1"/>
  <c r="R305"/>
  <c r="R306" s="1"/>
  <c r="I285"/>
  <c r="I286" s="1"/>
  <c r="J285"/>
  <c r="J286" s="1"/>
  <c r="K285"/>
  <c r="K286" s="1"/>
  <c r="L285"/>
  <c r="L286" s="1"/>
  <c r="M285"/>
  <c r="M286" s="1"/>
  <c r="N285"/>
  <c r="N286" s="1"/>
  <c r="O285"/>
  <c r="O286" s="1"/>
  <c r="P285"/>
  <c r="P286" s="1"/>
  <c r="Q285"/>
  <c r="Q286" s="1"/>
  <c r="R285"/>
  <c r="R286" s="1"/>
  <c r="I278"/>
  <c r="I279" s="1"/>
  <c r="J278"/>
  <c r="J279" s="1"/>
  <c r="K278"/>
  <c r="K279" s="1"/>
  <c r="L278"/>
  <c r="L279" s="1"/>
  <c r="M278"/>
  <c r="M279" s="1"/>
  <c r="N278"/>
  <c r="N279" s="1"/>
  <c r="O278"/>
  <c r="O279" s="1"/>
  <c r="P278"/>
  <c r="P279" s="1"/>
  <c r="Q278"/>
  <c r="Q279" s="1"/>
  <c r="R278"/>
  <c r="R279" s="1"/>
  <c r="I231"/>
  <c r="I232" s="1"/>
  <c r="J231"/>
  <c r="J232" s="1"/>
  <c r="K231"/>
  <c r="K232" s="1"/>
  <c r="L231"/>
  <c r="L232" s="1"/>
  <c r="M231"/>
  <c r="M232" s="1"/>
  <c r="N231"/>
  <c r="N232" s="1"/>
  <c r="O231"/>
  <c r="O232" s="1"/>
  <c r="P231"/>
  <c r="P232" s="1"/>
  <c r="Q231"/>
  <c r="Q232" s="1"/>
  <c r="R231"/>
  <c r="R232" s="1"/>
  <c r="I224"/>
  <c r="I225" s="1"/>
  <c r="J224"/>
  <c r="J225" s="1"/>
  <c r="K224"/>
  <c r="K225" s="1"/>
  <c r="L224"/>
  <c r="L225" s="1"/>
  <c r="M224"/>
  <c r="M225" s="1"/>
  <c r="N224"/>
  <c r="N225" s="1"/>
  <c r="O224"/>
  <c r="O225" s="1"/>
  <c r="P224"/>
  <c r="P225" s="1"/>
  <c r="Q224"/>
  <c r="Q225" s="1"/>
  <c r="R224"/>
  <c r="R225" s="1"/>
  <c r="I116"/>
  <c r="I117" s="1"/>
  <c r="J116"/>
  <c r="J117" s="1"/>
  <c r="K116"/>
  <c r="K117" s="1"/>
  <c r="L116"/>
  <c r="L117" s="1"/>
  <c r="M116"/>
  <c r="M117" s="1"/>
  <c r="N116"/>
  <c r="N117" s="1"/>
  <c r="O116"/>
  <c r="O117" s="1"/>
  <c r="P116"/>
  <c r="P117" s="1"/>
  <c r="Q116"/>
  <c r="Q117" s="1"/>
  <c r="R116"/>
  <c r="R117" s="1"/>
  <c r="I69"/>
  <c r="I70" s="1"/>
  <c r="J69"/>
  <c r="J70" s="1"/>
  <c r="K69"/>
  <c r="K70" s="1"/>
  <c r="L69"/>
  <c r="L70" s="1"/>
  <c r="M69"/>
  <c r="M70" s="1"/>
  <c r="N69"/>
  <c r="N70" s="1"/>
  <c r="O69"/>
  <c r="O70" s="1"/>
  <c r="P69"/>
  <c r="P70" s="1"/>
  <c r="Q69"/>
  <c r="Q70" s="1"/>
  <c r="R69"/>
  <c r="R70" s="1"/>
  <c r="I62"/>
  <c r="I63" s="1"/>
  <c r="J62"/>
  <c r="J63" s="1"/>
  <c r="K62"/>
  <c r="K63" s="1"/>
  <c r="L62"/>
  <c r="L63" s="1"/>
  <c r="M62"/>
  <c r="M63" s="1"/>
  <c r="N62"/>
  <c r="N63" s="1"/>
  <c r="O62"/>
  <c r="O63" s="1"/>
  <c r="P62"/>
  <c r="P63" s="1"/>
  <c r="Q62"/>
  <c r="Q63" s="1"/>
  <c r="R62"/>
  <c r="R63" s="1"/>
  <c r="I42"/>
  <c r="I43" s="1"/>
  <c r="J42"/>
  <c r="J43" s="1"/>
  <c r="K42"/>
  <c r="K43" s="1"/>
  <c r="L42"/>
  <c r="L43" s="1"/>
  <c r="M42"/>
  <c r="M43" s="1"/>
  <c r="N42"/>
  <c r="N43" s="1"/>
  <c r="O42"/>
  <c r="O43" s="1"/>
  <c r="P42"/>
  <c r="P43" s="1"/>
  <c r="Q42"/>
  <c r="Q43" s="1"/>
  <c r="R42"/>
  <c r="R43" s="1"/>
  <c r="I35"/>
  <c r="I36" s="1"/>
  <c r="J35"/>
  <c r="J36" s="1"/>
  <c r="K35"/>
  <c r="K36" s="1"/>
  <c r="L35"/>
  <c r="L36" s="1"/>
  <c r="M35"/>
  <c r="M36" s="1"/>
  <c r="N35"/>
  <c r="N36" s="1"/>
  <c r="O35"/>
  <c r="O36" s="1"/>
  <c r="P35"/>
  <c r="P36" s="1"/>
  <c r="Q35"/>
  <c r="Q36" s="1"/>
  <c r="R35"/>
  <c r="R36" s="1"/>
  <c r="I15"/>
  <c r="I16" s="1"/>
  <c r="J15"/>
  <c r="J16" s="1"/>
  <c r="K15"/>
  <c r="K16" s="1"/>
  <c r="L15"/>
  <c r="L16" s="1"/>
  <c r="M15"/>
  <c r="M16" s="1"/>
  <c r="N15"/>
  <c r="N16" s="1"/>
  <c r="O15"/>
  <c r="O16" s="1"/>
  <c r="P15"/>
  <c r="P16" s="1"/>
  <c r="Q15"/>
  <c r="Q16" s="1"/>
  <c r="R15"/>
  <c r="R16" s="1"/>
  <c r="I169" i="11"/>
  <c r="J169"/>
  <c r="K169"/>
  <c r="L169"/>
  <c r="M169"/>
  <c r="N169"/>
  <c r="O169"/>
  <c r="P169"/>
  <c r="Q169"/>
  <c r="R169"/>
  <c r="I159"/>
  <c r="J159"/>
  <c r="K159"/>
  <c r="L159"/>
  <c r="M159"/>
  <c r="N159"/>
  <c r="O159"/>
  <c r="P159"/>
  <c r="Q159"/>
  <c r="R159"/>
  <c r="F159"/>
  <c r="I158"/>
  <c r="J158"/>
  <c r="K158"/>
  <c r="L158"/>
  <c r="M158"/>
  <c r="N158"/>
  <c r="O158"/>
  <c r="P158"/>
  <c r="Q158"/>
  <c r="R158"/>
  <c r="I149"/>
  <c r="J149"/>
  <c r="K149"/>
  <c r="L149"/>
  <c r="M149"/>
  <c r="N149"/>
  <c r="O149"/>
  <c r="P149"/>
  <c r="Q149"/>
  <c r="R149"/>
  <c r="F149"/>
  <c r="I139"/>
  <c r="J139"/>
  <c r="K139"/>
  <c r="L139"/>
  <c r="M139"/>
  <c r="N139"/>
  <c r="O139"/>
  <c r="P139"/>
  <c r="Q139"/>
  <c r="R139"/>
  <c r="F139"/>
  <c r="I138"/>
  <c r="J138"/>
  <c r="K138"/>
  <c r="L138"/>
  <c r="M138"/>
  <c r="N138"/>
  <c r="O138"/>
  <c r="P138"/>
  <c r="Q138"/>
  <c r="R138"/>
  <c r="I119"/>
  <c r="J119"/>
  <c r="K119"/>
  <c r="L119"/>
  <c r="M119"/>
  <c r="N119"/>
  <c r="O119"/>
  <c r="P119"/>
  <c r="Q119"/>
  <c r="R119"/>
  <c r="I118"/>
  <c r="J118"/>
  <c r="K118"/>
  <c r="L118"/>
  <c r="M118"/>
  <c r="N118"/>
  <c r="O118"/>
  <c r="P118"/>
  <c r="Q118"/>
  <c r="R118"/>
  <c r="F119"/>
  <c r="I109"/>
  <c r="J109"/>
  <c r="K109"/>
  <c r="L109"/>
  <c r="M109"/>
  <c r="N109"/>
  <c r="O109"/>
  <c r="P109"/>
  <c r="Q109"/>
  <c r="R109"/>
  <c r="F109"/>
  <c r="I99"/>
  <c r="J99"/>
  <c r="K99"/>
  <c r="L99"/>
  <c r="M99"/>
  <c r="N99"/>
  <c r="O99"/>
  <c r="P99"/>
  <c r="Q99"/>
  <c r="R99"/>
  <c r="F99"/>
  <c r="I89"/>
  <c r="J89"/>
  <c r="K89"/>
  <c r="L89"/>
  <c r="M89"/>
  <c r="N89"/>
  <c r="O89"/>
  <c r="P89"/>
  <c r="Q89"/>
  <c r="R89"/>
  <c r="F89"/>
  <c r="I79"/>
  <c r="J79"/>
  <c r="K79"/>
  <c r="L79"/>
  <c r="M79"/>
  <c r="N79"/>
  <c r="O79"/>
  <c r="P79"/>
  <c r="Q79"/>
  <c r="R79"/>
  <c r="F79"/>
  <c r="I69"/>
  <c r="J69"/>
  <c r="K69"/>
  <c r="L69"/>
  <c r="M69"/>
  <c r="N69"/>
  <c r="O69"/>
  <c r="P69"/>
  <c r="Q69"/>
  <c r="R69"/>
  <c r="I59"/>
  <c r="J59"/>
  <c r="K59"/>
  <c r="L59"/>
  <c r="M59"/>
  <c r="N59"/>
  <c r="O59"/>
  <c r="P59"/>
  <c r="Q59"/>
  <c r="R59"/>
  <c r="F59"/>
  <c r="I49"/>
  <c r="J49"/>
  <c r="K49"/>
  <c r="L49"/>
  <c r="M49"/>
  <c r="N49"/>
  <c r="O49"/>
  <c r="P49"/>
  <c r="Q49"/>
  <c r="R49"/>
  <c r="F49"/>
  <c r="I39"/>
  <c r="J39"/>
  <c r="K39"/>
  <c r="L39"/>
  <c r="M39"/>
  <c r="N39"/>
  <c r="O39"/>
  <c r="P39"/>
  <c r="Q39"/>
  <c r="R39"/>
  <c r="F39"/>
  <c r="I29"/>
  <c r="J29"/>
  <c r="K29"/>
  <c r="L29"/>
  <c r="M29"/>
  <c r="N29"/>
  <c r="O29"/>
  <c r="P29"/>
  <c r="Q29"/>
  <c r="R29"/>
  <c r="F29"/>
  <c r="I19"/>
  <c r="J19"/>
  <c r="K19"/>
  <c r="L19"/>
  <c r="M19"/>
  <c r="N19"/>
  <c r="O19"/>
  <c r="P19"/>
  <c r="Q19"/>
  <c r="R19"/>
  <c r="F19"/>
  <c r="J120" i="10"/>
  <c r="J121" s="1"/>
  <c r="K120"/>
  <c r="K121" s="1"/>
  <c r="L120"/>
  <c r="L121" s="1"/>
  <c r="M120"/>
  <c r="M121" s="1"/>
  <c r="N120"/>
  <c r="N121" s="1"/>
  <c r="O120"/>
  <c r="O121" s="1"/>
  <c r="P120"/>
  <c r="P121" s="1"/>
  <c r="Q120"/>
  <c r="Q121" s="1"/>
  <c r="R120"/>
  <c r="R121" s="1"/>
  <c r="J64"/>
  <c r="J65" s="1"/>
  <c r="K64"/>
  <c r="K65" s="1"/>
  <c r="L64"/>
  <c r="M64"/>
  <c r="M65" s="1"/>
  <c r="N64"/>
  <c r="N65" s="1"/>
  <c r="O64"/>
  <c r="O65" s="1"/>
  <c r="P64"/>
  <c r="Q64"/>
  <c r="Q65" s="1"/>
  <c r="R64"/>
  <c r="R65" s="1"/>
  <c r="I87" i="8"/>
  <c r="I88" s="1"/>
  <c r="J87"/>
  <c r="J88" s="1"/>
  <c r="K87"/>
  <c r="K88" s="1"/>
  <c r="L87"/>
  <c r="L88" s="1"/>
  <c r="M87"/>
  <c r="M88" s="1"/>
  <c r="N87"/>
  <c r="N88" s="1"/>
  <c r="O87"/>
  <c r="O88" s="1"/>
  <c r="P87"/>
  <c r="P88" s="1"/>
  <c r="Q87"/>
  <c r="Q88" s="1"/>
  <c r="R87"/>
  <c r="R88" s="1"/>
  <c r="F87"/>
  <c r="F88" s="1"/>
  <c r="J70" i="4"/>
  <c r="K70"/>
  <c r="L70"/>
  <c r="M70"/>
  <c r="N70"/>
  <c r="O70"/>
  <c r="P70"/>
  <c r="Q70"/>
  <c r="R70"/>
  <c r="S70"/>
  <c r="J52"/>
  <c r="K52"/>
  <c r="L52"/>
  <c r="M52"/>
  <c r="N52"/>
  <c r="O52"/>
  <c r="P52"/>
  <c r="Q52"/>
  <c r="R52"/>
  <c r="S52"/>
  <c r="G52"/>
  <c r="J34"/>
  <c r="K34"/>
  <c r="L34"/>
  <c r="M34"/>
  <c r="N34"/>
  <c r="O34"/>
  <c r="P34"/>
  <c r="Q34"/>
  <c r="R34"/>
  <c r="S34"/>
  <c r="G34"/>
  <c r="I9" i="1"/>
  <c r="J9"/>
  <c r="K9"/>
  <c r="L9"/>
  <c r="M9"/>
  <c r="N9"/>
  <c r="O9"/>
  <c r="P9"/>
  <c r="Q9"/>
  <c r="R9"/>
  <c r="F9"/>
  <c r="I463" i="9"/>
  <c r="J463"/>
  <c r="J464" s="1"/>
  <c r="K463"/>
  <c r="K464" s="1"/>
  <c r="L463"/>
  <c r="L464" s="1"/>
  <c r="M463"/>
  <c r="N463"/>
  <c r="N464" s="1"/>
  <c r="O463"/>
  <c r="O464" s="1"/>
  <c r="P463"/>
  <c r="P464" s="1"/>
  <c r="Q463"/>
  <c r="R463"/>
  <c r="R464" s="1"/>
  <c r="F463"/>
  <c r="F464" s="1"/>
  <c r="I457"/>
  <c r="J457"/>
  <c r="K457"/>
  <c r="L457"/>
  <c r="M457"/>
  <c r="N457"/>
  <c r="O457"/>
  <c r="P457"/>
  <c r="Q457"/>
  <c r="R457"/>
  <c r="F457"/>
  <c r="I456"/>
  <c r="J456"/>
  <c r="K456"/>
  <c r="L456"/>
  <c r="M456"/>
  <c r="N456"/>
  <c r="O456"/>
  <c r="P456"/>
  <c r="Q456"/>
  <c r="R456"/>
  <c r="I431"/>
  <c r="J431"/>
  <c r="K431"/>
  <c r="L431"/>
  <c r="M431"/>
  <c r="N431"/>
  <c r="O431"/>
  <c r="P431"/>
  <c r="Q431"/>
  <c r="R431"/>
  <c r="F431"/>
  <c r="I425"/>
  <c r="J425"/>
  <c r="K425"/>
  <c r="L425"/>
  <c r="M425"/>
  <c r="N425"/>
  <c r="O425"/>
  <c r="P425"/>
  <c r="Q425"/>
  <c r="R425"/>
  <c r="F425"/>
  <c r="I424"/>
  <c r="J424"/>
  <c r="K424"/>
  <c r="L424"/>
  <c r="M424"/>
  <c r="N424"/>
  <c r="O424"/>
  <c r="P424"/>
  <c r="Q424"/>
  <c r="R424"/>
  <c r="I399"/>
  <c r="J399"/>
  <c r="K399"/>
  <c r="L399"/>
  <c r="M399"/>
  <c r="N399"/>
  <c r="O399"/>
  <c r="P399"/>
  <c r="Q399"/>
  <c r="R399"/>
  <c r="F399"/>
  <c r="I393"/>
  <c r="J393"/>
  <c r="K393"/>
  <c r="L393"/>
  <c r="M393"/>
  <c r="N393"/>
  <c r="O393"/>
  <c r="P393"/>
  <c r="Q393"/>
  <c r="R393"/>
  <c r="F393"/>
  <c r="I392"/>
  <c r="J392"/>
  <c r="K392"/>
  <c r="L392"/>
  <c r="M392"/>
  <c r="N392"/>
  <c r="O392"/>
  <c r="P392"/>
  <c r="Q392"/>
  <c r="R392"/>
  <c r="I367"/>
  <c r="J367"/>
  <c r="K367"/>
  <c r="L367"/>
  <c r="M367"/>
  <c r="N367"/>
  <c r="O367"/>
  <c r="P367"/>
  <c r="Q367"/>
  <c r="R367"/>
  <c r="F367"/>
  <c r="I361"/>
  <c r="J361"/>
  <c r="K361"/>
  <c r="L361"/>
  <c r="M361"/>
  <c r="N361"/>
  <c r="O361"/>
  <c r="P361"/>
  <c r="Q361"/>
  <c r="R361"/>
  <c r="F361"/>
  <c r="I360"/>
  <c r="J360"/>
  <c r="K360"/>
  <c r="L360"/>
  <c r="M360"/>
  <c r="N360"/>
  <c r="O360"/>
  <c r="P360"/>
  <c r="Q360"/>
  <c r="R360"/>
  <c r="I335"/>
  <c r="J335"/>
  <c r="K335"/>
  <c r="L335"/>
  <c r="M335"/>
  <c r="N335"/>
  <c r="O335"/>
  <c r="P335"/>
  <c r="Q335"/>
  <c r="R335"/>
  <c r="F335"/>
  <c r="I329"/>
  <c r="J329"/>
  <c r="K329"/>
  <c r="L329"/>
  <c r="M329"/>
  <c r="N329"/>
  <c r="O329"/>
  <c r="P329"/>
  <c r="Q329"/>
  <c r="R329"/>
  <c r="F329"/>
  <c r="I328"/>
  <c r="J328"/>
  <c r="K328"/>
  <c r="L328"/>
  <c r="M328"/>
  <c r="N328"/>
  <c r="O328"/>
  <c r="P328"/>
  <c r="Q328"/>
  <c r="R328"/>
  <c r="I265"/>
  <c r="J265"/>
  <c r="K265"/>
  <c r="L265"/>
  <c r="M265"/>
  <c r="N265"/>
  <c r="O265"/>
  <c r="P265"/>
  <c r="Q265"/>
  <c r="R265"/>
  <c r="F265"/>
  <c r="I264"/>
  <c r="J264"/>
  <c r="K264"/>
  <c r="L264"/>
  <c r="M264"/>
  <c r="N264"/>
  <c r="O264"/>
  <c r="P264"/>
  <c r="Q264"/>
  <c r="R264"/>
  <c r="I239"/>
  <c r="J239"/>
  <c r="K239"/>
  <c r="L239"/>
  <c r="M239"/>
  <c r="N239"/>
  <c r="O239"/>
  <c r="P239"/>
  <c r="Q239"/>
  <c r="R239"/>
  <c r="F239"/>
  <c r="I233"/>
  <c r="J233"/>
  <c r="K233"/>
  <c r="L233"/>
  <c r="M233"/>
  <c r="N233"/>
  <c r="O233"/>
  <c r="P233"/>
  <c r="Q233"/>
  <c r="R233"/>
  <c r="F233"/>
  <c r="I232"/>
  <c r="J232"/>
  <c r="K232"/>
  <c r="L232"/>
  <c r="M232"/>
  <c r="N232"/>
  <c r="O232"/>
  <c r="P232"/>
  <c r="Q232"/>
  <c r="R232"/>
  <c r="I207"/>
  <c r="J207"/>
  <c r="K207"/>
  <c r="L207"/>
  <c r="M207"/>
  <c r="N207"/>
  <c r="O207"/>
  <c r="P207"/>
  <c r="Q207"/>
  <c r="R207"/>
  <c r="I200"/>
  <c r="J200"/>
  <c r="K200"/>
  <c r="L200"/>
  <c r="M200"/>
  <c r="N200"/>
  <c r="O200"/>
  <c r="P200"/>
  <c r="Q200"/>
  <c r="R200"/>
  <c r="I201"/>
  <c r="J201"/>
  <c r="K201"/>
  <c r="L201"/>
  <c r="M201"/>
  <c r="N201"/>
  <c r="O201"/>
  <c r="P201"/>
  <c r="Q201"/>
  <c r="R201"/>
  <c r="F201"/>
  <c r="I175"/>
  <c r="J175"/>
  <c r="K175"/>
  <c r="L175"/>
  <c r="M175"/>
  <c r="N175"/>
  <c r="O175"/>
  <c r="P175"/>
  <c r="Q175"/>
  <c r="R175"/>
  <c r="F175"/>
  <c r="I169"/>
  <c r="J169"/>
  <c r="K169"/>
  <c r="L169"/>
  <c r="M169"/>
  <c r="N169"/>
  <c r="O169"/>
  <c r="P169"/>
  <c r="Q169"/>
  <c r="R169"/>
  <c r="F169"/>
  <c r="I168"/>
  <c r="J168"/>
  <c r="K168"/>
  <c r="L168"/>
  <c r="M168"/>
  <c r="N168"/>
  <c r="O168"/>
  <c r="P168"/>
  <c r="Q168"/>
  <c r="R168"/>
  <c r="I143"/>
  <c r="J143"/>
  <c r="K143"/>
  <c r="L143"/>
  <c r="M143"/>
  <c r="N143"/>
  <c r="O143"/>
  <c r="P143"/>
  <c r="Q143"/>
  <c r="R143"/>
  <c r="F143"/>
  <c r="I137"/>
  <c r="J137"/>
  <c r="K137"/>
  <c r="L137"/>
  <c r="M137"/>
  <c r="N137"/>
  <c r="O137"/>
  <c r="P137"/>
  <c r="Q137"/>
  <c r="R137"/>
  <c r="F137"/>
  <c r="I136"/>
  <c r="J136"/>
  <c r="K136"/>
  <c r="L136"/>
  <c r="M136"/>
  <c r="N136"/>
  <c r="O136"/>
  <c r="P136"/>
  <c r="Q136"/>
  <c r="R136"/>
  <c r="I79"/>
  <c r="J79"/>
  <c r="K79"/>
  <c r="L79"/>
  <c r="M79"/>
  <c r="N79"/>
  <c r="O79"/>
  <c r="P79"/>
  <c r="Q79"/>
  <c r="R79"/>
  <c r="I73"/>
  <c r="J73"/>
  <c r="K73"/>
  <c r="L73"/>
  <c r="M73"/>
  <c r="N73"/>
  <c r="O73"/>
  <c r="P73"/>
  <c r="Q73"/>
  <c r="R73"/>
  <c r="F73"/>
  <c r="F79"/>
  <c r="I72"/>
  <c r="J72"/>
  <c r="K72"/>
  <c r="L72"/>
  <c r="M72"/>
  <c r="N72"/>
  <c r="O72"/>
  <c r="P72"/>
  <c r="Q72"/>
  <c r="R72"/>
  <c r="I47"/>
  <c r="J47"/>
  <c r="K47"/>
  <c r="L47"/>
  <c r="M47"/>
  <c r="N47"/>
  <c r="O47"/>
  <c r="P47"/>
  <c r="Q47"/>
  <c r="R47"/>
  <c r="F47"/>
  <c r="I40"/>
  <c r="J40"/>
  <c r="K40"/>
  <c r="L40"/>
  <c r="M40"/>
  <c r="N40"/>
  <c r="O40"/>
  <c r="P40"/>
  <c r="Q40"/>
  <c r="R40"/>
  <c r="I41"/>
  <c r="J41"/>
  <c r="K41"/>
  <c r="L41"/>
  <c r="M41"/>
  <c r="N41"/>
  <c r="O41"/>
  <c r="P41"/>
  <c r="Q41"/>
  <c r="R41"/>
  <c r="F41"/>
  <c r="I15"/>
  <c r="I16"/>
  <c r="J15"/>
  <c r="J16"/>
  <c r="K15"/>
  <c r="K16"/>
  <c r="L15"/>
  <c r="L16"/>
  <c r="M15"/>
  <c r="M16"/>
  <c r="N15"/>
  <c r="N16"/>
  <c r="O15"/>
  <c r="O16"/>
  <c r="P15"/>
  <c r="P16"/>
  <c r="Q15"/>
  <c r="Q16"/>
  <c r="R15"/>
  <c r="R16"/>
  <c r="F15"/>
  <c r="F16" s="1"/>
  <c r="I303" i="8"/>
  <c r="I304" s="1"/>
  <c r="J303"/>
  <c r="J304" s="1"/>
  <c r="L303"/>
  <c r="L304" s="1"/>
  <c r="M303"/>
  <c r="M304" s="1"/>
  <c r="N303"/>
  <c r="N304" s="1"/>
  <c r="O303"/>
  <c r="O304" s="1"/>
  <c r="P303"/>
  <c r="P304" s="1"/>
  <c r="Q303"/>
  <c r="Q304" s="1"/>
  <c r="R303"/>
  <c r="R304" s="1"/>
  <c r="F303"/>
  <c r="F304" s="1"/>
  <c r="I296"/>
  <c r="I297" s="1"/>
  <c r="J296"/>
  <c r="J297" s="1"/>
  <c r="K296"/>
  <c r="K297" s="1"/>
  <c r="L296"/>
  <c r="L297" s="1"/>
  <c r="M296"/>
  <c r="M297" s="1"/>
  <c r="N296"/>
  <c r="N297" s="1"/>
  <c r="O296"/>
  <c r="O297" s="1"/>
  <c r="P296"/>
  <c r="P297" s="1"/>
  <c r="Q296"/>
  <c r="Q297" s="1"/>
  <c r="R296"/>
  <c r="R297" s="1"/>
  <c r="I285"/>
  <c r="I286" s="1"/>
  <c r="J285"/>
  <c r="J286" s="1"/>
  <c r="K285"/>
  <c r="K286" s="1"/>
  <c r="L285"/>
  <c r="L286" s="1"/>
  <c r="M285"/>
  <c r="M286" s="1"/>
  <c r="N285"/>
  <c r="N286" s="1"/>
  <c r="O285"/>
  <c r="O286" s="1"/>
  <c r="P285"/>
  <c r="P286" s="1"/>
  <c r="Q285"/>
  <c r="Q286" s="1"/>
  <c r="R285"/>
  <c r="R286" s="1"/>
  <c r="F285"/>
  <c r="F286" s="1"/>
  <c r="I278"/>
  <c r="I279" s="1"/>
  <c r="J278"/>
  <c r="J279" s="1"/>
  <c r="K278"/>
  <c r="K279" s="1"/>
  <c r="L278"/>
  <c r="L279" s="1"/>
  <c r="M278"/>
  <c r="M279" s="1"/>
  <c r="N278"/>
  <c r="N279" s="1"/>
  <c r="O278"/>
  <c r="O279" s="1"/>
  <c r="P278"/>
  <c r="P279" s="1"/>
  <c r="Q278"/>
  <c r="Q279" s="1"/>
  <c r="R278"/>
  <c r="R279" s="1"/>
  <c r="I267"/>
  <c r="I268" s="1"/>
  <c r="J267"/>
  <c r="J268" s="1"/>
  <c r="K267"/>
  <c r="K268" s="1"/>
  <c r="L267"/>
  <c r="L268" s="1"/>
  <c r="M267"/>
  <c r="M268" s="1"/>
  <c r="N267"/>
  <c r="N268" s="1"/>
  <c r="O267"/>
  <c r="O268" s="1"/>
  <c r="P267"/>
  <c r="P268" s="1"/>
  <c r="Q267"/>
  <c r="Q268" s="1"/>
  <c r="R267"/>
  <c r="R268" s="1"/>
  <c r="F267"/>
  <c r="F268" s="1"/>
  <c r="I260"/>
  <c r="I261" s="1"/>
  <c r="J260"/>
  <c r="J261" s="1"/>
  <c r="K260"/>
  <c r="K261" s="1"/>
  <c r="L260"/>
  <c r="L261" s="1"/>
  <c r="M260"/>
  <c r="M261" s="1"/>
  <c r="N260"/>
  <c r="N261" s="1"/>
  <c r="O260"/>
  <c r="O261" s="1"/>
  <c r="P260"/>
  <c r="P261" s="1"/>
  <c r="Q260"/>
  <c r="Q261" s="1"/>
  <c r="R260"/>
  <c r="R261" s="1"/>
  <c r="I249"/>
  <c r="I250" s="1"/>
  <c r="J249"/>
  <c r="J250" s="1"/>
  <c r="K249"/>
  <c r="K250" s="1"/>
  <c r="L249"/>
  <c r="L250" s="1"/>
  <c r="M249"/>
  <c r="M250" s="1"/>
  <c r="N249"/>
  <c r="N250" s="1"/>
  <c r="O249"/>
  <c r="O250" s="1"/>
  <c r="P249"/>
  <c r="P250" s="1"/>
  <c r="Q249"/>
  <c r="Q250" s="1"/>
  <c r="R249"/>
  <c r="R250" s="1"/>
  <c r="F249"/>
  <c r="F250" s="1"/>
  <c r="I242"/>
  <c r="I243" s="1"/>
  <c r="J242"/>
  <c r="J243" s="1"/>
  <c r="K242"/>
  <c r="L242"/>
  <c r="M242"/>
  <c r="M243" s="1"/>
  <c r="N242"/>
  <c r="N243" s="1"/>
  <c r="O242"/>
  <c r="O243" s="1"/>
  <c r="P242"/>
  <c r="P243" s="1"/>
  <c r="Q242"/>
  <c r="Q243" s="1"/>
  <c r="R242"/>
  <c r="R243" s="1"/>
  <c r="K243"/>
  <c r="L243"/>
  <c r="I231"/>
  <c r="I232" s="1"/>
  <c r="J231"/>
  <c r="J232" s="1"/>
  <c r="K231"/>
  <c r="K232" s="1"/>
  <c r="L231"/>
  <c r="L232" s="1"/>
  <c r="M231"/>
  <c r="M232" s="1"/>
  <c r="N231"/>
  <c r="N232" s="1"/>
  <c r="O231"/>
  <c r="O232" s="1"/>
  <c r="P231"/>
  <c r="P232" s="1"/>
  <c r="Q231"/>
  <c r="Q232" s="1"/>
  <c r="R231"/>
  <c r="R232" s="1"/>
  <c r="F231"/>
  <c r="F232" s="1"/>
  <c r="I213"/>
  <c r="I214" s="1"/>
  <c r="J213"/>
  <c r="J214" s="1"/>
  <c r="K213"/>
  <c r="K214" s="1"/>
  <c r="L213"/>
  <c r="L214" s="1"/>
  <c r="M213"/>
  <c r="M214" s="1"/>
  <c r="N213"/>
  <c r="N214" s="1"/>
  <c r="O213"/>
  <c r="O214" s="1"/>
  <c r="P213"/>
  <c r="P214" s="1"/>
  <c r="Q213"/>
  <c r="Q214" s="1"/>
  <c r="R213"/>
  <c r="R214" s="1"/>
  <c r="F213"/>
  <c r="F214" s="1"/>
  <c r="I206"/>
  <c r="I207" s="1"/>
  <c r="J206"/>
  <c r="J207" s="1"/>
  <c r="K206"/>
  <c r="K207" s="1"/>
  <c r="L206"/>
  <c r="L207" s="1"/>
  <c r="M206"/>
  <c r="M207" s="1"/>
  <c r="N206"/>
  <c r="N207" s="1"/>
  <c r="O206"/>
  <c r="O207" s="1"/>
  <c r="P206"/>
  <c r="P207" s="1"/>
  <c r="Q206"/>
  <c r="Q207" s="1"/>
  <c r="R206"/>
  <c r="R207" s="1"/>
  <c r="F195"/>
  <c r="F196" s="1"/>
  <c r="I188"/>
  <c r="I189" s="1"/>
  <c r="J188"/>
  <c r="J189" s="1"/>
  <c r="K188"/>
  <c r="K189" s="1"/>
  <c r="L188"/>
  <c r="L189" s="1"/>
  <c r="M188"/>
  <c r="M189" s="1"/>
  <c r="N188"/>
  <c r="N189" s="1"/>
  <c r="O188"/>
  <c r="O189" s="1"/>
  <c r="P188"/>
  <c r="P189" s="1"/>
  <c r="Q188"/>
  <c r="Q189" s="1"/>
  <c r="R188"/>
  <c r="R189" s="1"/>
  <c r="I177"/>
  <c r="I178" s="1"/>
  <c r="J177"/>
  <c r="J178" s="1"/>
  <c r="K177"/>
  <c r="K178" s="1"/>
  <c r="L177"/>
  <c r="L178" s="1"/>
  <c r="M177"/>
  <c r="M178" s="1"/>
  <c r="N177"/>
  <c r="N178" s="1"/>
  <c r="O177"/>
  <c r="O178" s="1"/>
  <c r="P177"/>
  <c r="P178" s="1"/>
  <c r="Q177"/>
  <c r="Q178" s="1"/>
  <c r="R177"/>
  <c r="R178" s="1"/>
  <c r="F177"/>
  <c r="F178" s="1"/>
  <c r="I170"/>
  <c r="I171" s="1"/>
  <c r="J170"/>
  <c r="J171" s="1"/>
  <c r="K170"/>
  <c r="K171" s="1"/>
  <c r="L170"/>
  <c r="L171" s="1"/>
  <c r="M170"/>
  <c r="M171" s="1"/>
  <c r="N170"/>
  <c r="N171" s="1"/>
  <c r="O170"/>
  <c r="O171" s="1"/>
  <c r="P170"/>
  <c r="P171" s="1"/>
  <c r="Q170"/>
  <c r="Q171" s="1"/>
  <c r="R170"/>
  <c r="R171" s="1"/>
  <c r="I159"/>
  <c r="I160" s="1"/>
  <c r="J159"/>
  <c r="J160" s="1"/>
  <c r="K159"/>
  <c r="K160" s="1"/>
  <c r="L159"/>
  <c r="L160" s="1"/>
  <c r="M159"/>
  <c r="M160" s="1"/>
  <c r="N159"/>
  <c r="N160" s="1"/>
  <c r="O159"/>
  <c r="O160" s="1"/>
  <c r="P159"/>
  <c r="P160" s="1"/>
  <c r="Q159"/>
  <c r="Q160" s="1"/>
  <c r="R159"/>
  <c r="R160" s="1"/>
  <c r="I152"/>
  <c r="I153" s="1"/>
  <c r="J152"/>
  <c r="J153" s="1"/>
  <c r="K152"/>
  <c r="K153" s="1"/>
  <c r="L152"/>
  <c r="L153" s="1"/>
  <c r="M152"/>
  <c r="M153" s="1"/>
  <c r="N152"/>
  <c r="N153" s="1"/>
  <c r="O152"/>
  <c r="O153" s="1"/>
  <c r="P152"/>
  <c r="P153" s="1"/>
  <c r="Q152"/>
  <c r="Q153" s="1"/>
  <c r="R152"/>
  <c r="R153" s="1"/>
  <c r="F159"/>
  <c r="F160" s="1"/>
  <c r="I123"/>
  <c r="I124" s="1"/>
  <c r="J123"/>
  <c r="J124" s="1"/>
  <c r="K123"/>
  <c r="K124" s="1"/>
  <c r="L123"/>
  <c r="L124" s="1"/>
  <c r="M123"/>
  <c r="M124" s="1"/>
  <c r="N123"/>
  <c r="N124" s="1"/>
  <c r="O123"/>
  <c r="O124" s="1"/>
  <c r="P123"/>
  <c r="P124" s="1"/>
  <c r="Q123"/>
  <c r="Q124" s="1"/>
  <c r="R123"/>
  <c r="R124" s="1"/>
  <c r="F123"/>
  <c r="F124" s="1"/>
  <c r="I105"/>
  <c r="I106" s="1"/>
  <c r="J105"/>
  <c r="J106" s="1"/>
  <c r="K105"/>
  <c r="K106" s="1"/>
  <c r="L105"/>
  <c r="L106" s="1"/>
  <c r="M105"/>
  <c r="M106" s="1"/>
  <c r="N105"/>
  <c r="N106" s="1"/>
  <c r="O105"/>
  <c r="O106" s="1"/>
  <c r="P105"/>
  <c r="P106" s="1"/>
  <c r="Q105"/>
  <c r="Q106" s="1"/>
  <c r="R105"/>
  <c r="R106" s="1"/>
  <c r="F105"/>
  <c r="F106" s="1"/>
  <c r="I98"/>
  <c r="I99" s="1"/>
  <c r="J98"/>
  <c r="J99" s="1"/>
  <c r="K98"/>
  <c r="K99" s="1"/>
  <c r="L98"/>
  <c r="L99" s="1"/>
  <c r="M98"/>
  <c r="M99" s="1"/>
  <c r="N98"/>
  <c r="N99" s="1"/>
  <c r="O98"/>
  <c r="O99" s="1"/>
  <c r="P98"/>
  <c r="P99" s="1"/>
  <c r="Q98"/>
  <c r="Q99" s="1"/>
  <c r="R98"/>
  <c r="R99" s="1"/>
  <c r="I51"/>
  <c r="I52" s="1"/>
  <c r="J51"/>
  <c r="J52" s="1"/>
  <c r="K51"/>
  <c r="K52" s="1"/>
  <c r="L51"/>
  <c r="L52" s="1"/>
  <c r="M51"/>
  <c r="M52" s="1"/>
  <c r="N51"/>
  <c r="N52" s="1"/>
  <c r="O51"/>
  <c r="O52" s="1"/>
  <c r="P51"/>
  <c r="P52" s="1"/>
  <c r="Q51"/>
  <c r="Q52" s="1"/>
  <c r="R51"/>
  <c r="R52" s="1"/>
  <c r="F51"/>
  <c r="F52" s="1"/>
  <c r="I44"/>
  <c r="I45" s="1"/>
  <c r="J44"/>
  <c r="J45" s="1"/>
  <c r="K44"/>
  <c r="K45" s="1"/>
  <c r="L44"/>
  <c r="L45" s="1"/>
  <c r="M44"/>
  <c r="M45" s="1"/>
  <c r="N44"/>
  <c r="N45" s="1"/>
  <c r="O44"/>
  <c r="O45" s="1"/>
  <c r="P44"/>
  <c r="P45" s="1"/>
  <c r="Q44"/>
  <c r="Q45" s="1"/>
  <c r="R44"/>
  <c r="R45" s="1"/>
  <c r="I26"/>
  <c r="I27" s="1"/>
  <c r="J26"/>
  <c r="J27" s="1"/>
  <c r="K26"/>
  <c r="K27" s="1"/>
  <c r="L26"/>
  <c r="L27" s="1"/>
  <c r="M26"/>
  <c r="M27" s="1"/>
  <c r="N26"/>
  <c r="N27" s="1"/>
  <c r="O26"/>
  <c r="O27" s="1"/>
  <c r="P26"/>
  <c r="P27" s="1"/>
  <c r="Q26"/>
  <c r="Q27" s="1"/>
  <c r="R26"/>
  <c r="R27" s="1"/>
  <c r="I15"/>
  <c r="I16" s="1"/>
  <c r="J15"/>
  <c r="J16" s="1"/>
  <c r="K15"/>
  <c r="K16" s="1"/>
  <c r="L15"/>
  <c r="L16" s="1"/>
  <c r="M15"/>
  <c r="M16" s="1"/>
  <c r="N15"/>
  <c r="N16" s="1"/>
  <c r="O15"/>
  <c r="O16" s="1"/>
  <c r="P15"/>
  <c r="P16" s="1"/>
  <c r="Q15"/>
  <c r="Q16" s="1"/>
  <c r="R15"/>
  <c r="R16" s="1"/>
  <c r="F15"/>
  <c r="F16" s="1"/>
  <c r="I8"/>
  <c r="I9" s="1"/>
  <c r="J8"/>
  <c r="J9" s="1"/>
  <c r="K8"/>
  <c r="K9" s="1"/>
  <c r="L8"/>
  <c r="L9" s="1"/>
  <c r="M8"/>
  <c r="M9" s="1"/>
  <c r="N8"/>
  <c r="N9" s="1"/>
  <c r="O8"/>
  <c r="O9" s="1"/>
  <c r="P8"/>
  <c r="P9" s="1"/>
  <c r="Q8"/>
  <c r="Q9" s="1"/>
  <c r="R8"/>
  <c r="R9" s="1"/>
  <c r="I189" i="7"/>
  <c r="J189"/>
  <c r="K189"/>
  <c r="L189"/>
  <c r="M189"/>
  <c r="N189"/>
  <c r="O189"/>
  <c r="P189"/>
  <c r="Q189"/>
  <c r="R189"/>
  <c r="I179"/>
  <c r="J179"/>
  <c r="K179"/>
  <c r="L179"/>
  <c r="M179"/>
  <c r="N179"/>
  <c r="O179"/>
  <c r="P179"/>
  <c r="Q179"/>
  <c r="R179"/>
  <c r="I169"/>
  <c r="J169"/>
  <c r="K169"/>
  <c r="L169"/>
  <c r="M169"/>
  <c r="N169"/>
  <c r="O169"/>
  <c r="P169"/>
  <c r="Q169"/>
  <c r="R169"/>
  <c r="F169"/>
  <c r="I159"/>
  <c r="J159"/>
  <c r="K159"/>
  <c r="L159"/>
  <c r="M159"/>
  <c r="N159"/>
  <c r="O159"/>
  <c r="P159"/>
  <c r="Q159"/>
  <c r="R159"/>
  <c r="I158"/>
  <c r="J158"/>
  <c r="K158"/>
  <c r="L158"/>
  <c r="M158"/>
  <c r="N158"/>
  <c r="O158"/>
  <c r="P158"/>
  <c r="Q158"/>
  <c r="R158"/>
  <c r="I139"/>
  <c r="J139"/>
  <c r="K139"/>
  <c r="L139"/>
  <c r="M139"/>
  <c r="N139"/>
  <c r="O139"/>
  <c r="P139"/>
  <c r="Q139"/>
  <c r="R139"/>
  <c r="F139"/>
  <c r="I129"/>
  <c r="J129"/>
  <c r="K129"/>
  <c r="L129"/>
  <c r="M129"/>
  <c r="N129"/>
  <c r="O129"/>
  <c r="P129"/>
  <c r="Q129"/>
  <c r="R129"/>
  <c r="F129"/>
  <c r="I109"/>
  <c r="J109"/>
  <c r="K109"/>
  <c r="L109"/>
  <c r="M109"/>
  <c r="N109"/>
  <c r="O109"/>
  <c r="P109"/>
  <c r="Q109"/>
  <c r="R109"/>
  <c r="F109"/>
  <c r="I108"/>
  <c r="J108"/>
  <c r="K108"/>
  <c r="L108"/>
  <c r="M108"/>
  <c r="N108"/>
  <c r="O108"/>
  <c r="P108"/>
  <c r="Q108"/>
  <c r="R108"/>
  <c r="I99"/>
  <c r="J99"/>
  <c r="K99"/>
  <c r="L99"/>
  <c r="M99"/>
  <c r="N99"/>
  <c r="O99"/>
  <c r="P99"/>
  <c r="Q99"/>
  <c r="R99"/>
  <c r="I98"/>
  <c r="J98"/>
  <c r="K98"/>
  <c r="L98"/>
  <c r="M98"/>
  <c r="N98"/>
  <c r="O98"/>
  <c r="P98"/>
  <c r="Q98"/>
  <c r="R98"/>
  <c r="I89"/>
  <c r="J89"/>
  <c r="K89"/>
  <c r="L89"/>
  <c r="M89"/>
  <c r="N89"/>
  <c r="O89"/>
  <c r="P89"/>
  <c r="Q89"/>
  <c r="R89"/>
  <c r="I88"/>
  <c r="J88"/>
  <c r="K88"/>
  <c r="L88"/>
  <c r="M88"/>
  <c r="N88"/>
  <c r="O88"/>
  <c r="P88"/>
  <c r="Q88"/>
  <c r="R88"/>
  <c r="I79"/>
  <c r="J79"/>
  <c r="K79"/>
  <c r="L79"/>
  <c r="M79"/>
  <c r="N79"/>
  <c r="O79"/>
  <c r="P79"/>
  <c r="Q79"/>
  <c r="R79"/>
  <c r="F79"/>
  <c r="I59"/>
  <c r="J59"/>
  <c r="K59"/>
  <c r="L59"/>
  <c r="M59"/>
  <c r="N59"/>
  <c r="O59"/>
  <c r="P59"/>
  <c r="Q59"/>
  <c r="R59"/>
  <c r="I49"/>
  <c r="J49"/>
  <c r="K49"/>
  <c r="L49"/>
  <c r="M49"/>
  <c r="N49"/>
  <c r="O49"/>
  <c r="P49"/>
  <c r="Q49"/>
  <c r="R49"/>
  <c r="F49"/>
  <c r="I48"/>
  <c r="J48"/>
  <c r="K48"/>
  <c r="L48"/>
  <c r="M48"/>
  <c r="N48"/>
  <c r="O48"/>
  <c r="P48"/>
  <c r="Q48"/>
  <c r="R48"/>
  <c r="I29"/>
  <c r="J29"/>
  <c r="K29"/>
  <c r="L29"/>
  <c r="M29"/>
  <c r="N29"/>
  <c r="O29"/>
  <c r="P29"/>
  <c r="Q29"/>
  <c r="R29"/>
  <c r="F29"/>
  <c r="I19"/>
  <c r="J19"/>
  <c r="K19"/>
  <c r="L19"/>
  <c r="M19"/>
  <c r="N19"/>
  <c r="O19"/>
  <c r="P19"/>
  <c r="Q19"/>
  <c r="R19"/>
  <c r="F19"/>
  <c r="I9"/>
  <c r="J9"/>
  <c r="K9"/>
  <c r="L9"/>
  <c r="M9"/>
  <c r="N9"/>
  <c r="O9"/>
  <c r="P9"/>
  <c r="Q9"/>
  <c r="R9"/>
  <c r="F9"/>
  <c r="I198" i="6"/>
  <c r="J198"/>
  <c r="K198"/>
  <c r="L198"/>
  <c r="M198"/>
  <c r="N198"/>
  <c r="O198"/>
  <c r="P198"/>
  <c r="Q198"/>
  <c r="R198"/>
  <c r="F198"/>
  <c r="I197"/>
  <c r="J197"/>
  <c r="K197"/>
  <c r="L197"/>
  <c r="M197"/>
  <c r="N197"/>
  <c r="O197"/>
  <c r="P197"/>
  <c r="Q197"/>
  <c r="R197"/>
  <c r="I169"/>
  <c r="J169"/>
  <c r="K169"/>
  <c r="L169"/>
  <c r="M169"/>
  <c r="N169"/>
  <c r="O169"/>
  <c r="P169"/>
  <c r="Q169"/>
  <c r="F169"/>
  <c r="I159"/>
  <c r="J159"/>
  <c r="K159"/>
  <c r="L159"/>
  <c r="M159"/>
  <c r="N159"/>
  <c r="O159"/>
  <c r="P159"/>
  <c r="Q159"/>
  <c r="R159"/>
  <c r="F159"/>
  <c r="I139"/>
  <c r="J139"/>
  <c r="K139"/>
  <c r="L139"/>
  <c r="M139"/>
  <c r="N139"/>
  <c r="O139"/>
  <c r="P139"/>
  <c r="Q139"/>
  <c r="R139"/>
  <c r="F139"/>
  <c r="I138"/>
  <c r="J138"/>
  <c r="K138"/>
  <c r="L138"/>
  <c r="M138"/>
  <c r="N138"/>
  <c r="O138"/>
  <c r="P138"/>
  <c r="Q138"/>
  <c r="R138"/>
  <c r="I129"/>
  <c r="J129"/>
  <c r="K129"/>
  <c r="L129"/>
  <c r="M129"/>
  <c r="N129"/>
  <c r="O129"/>
  <c r="P129"/>
  <c r="Q129"/>
  <c r="R129"/>
  <c r="F129"/>
  <c r="I119"/>
  <c r="J119"/>
  <c r="K119"/>
  <c r="L119"/>
  <c r="M119"/>
  <c r="N119"/>
  <c r="O119"/>
  <c r="P119"/>
  <c r="Q119"/>
  <c r="R119"/>
  <c r="F119"/>
  <c r="I109"/>
  <c r="J109"/>
  <c r="K109"/>
  <c r="L109"/>
  <c r="M109"/>
  <c r="N109"/>
  <c r="O109"/>
  <c r="P109"/>
  <c r="Q109"/>
  <c r="R109"/>
  <c r="F109"/>
  <c r="I99"/>
  <c r="J99"/>
  <c r="K99"/>
  <c r="L99"/>
  <c r="M99"/>
  <c r="N99"/>
  <c r="O99"/>
  <c r="P99"/>
  <c r="Q99"/>
  <c r="R99"/>
  <c r="I69"/>
  <c r="J69"/>
  <c r="K69"/>
  <c r="L69"/>
  <c r="M69"/>
  <c r="N69"/>
  <c r="O69"/>
  <c r="P69"/>
  <c r="Q69"/>
  <c r="R69"/>
  <c r="F69"/>
  <c r="I59"/>
  <c r="J59"/>
  <c r="K59"/>
  <c r="L59"/>
  <c r="M59"/>
  <c r="N59"/>
  <c r="O59"/>
  <c r="P59"/>
  <c r="Q59"/>
  <c r="R59"/>
  <c r="F59"/>
  <c r="I49"/>
  <c r="J49"/>
  <c r="K49"/>
  <c r="L49"/>
  <c r="M49"/>
  <c r="N49"/>
  <c r="O49"/>
  <c r="P49"/>
  <c r="Q49"/>
  <c r="R49"/>
  <c r="F49"/>
  <c r="I39"/>
  <c r="J39"/>
  <c r="K39"/>
  <c r="L39"/>
  <c r="M39"/>
  <c r="N39"/>
  <c r="O39"/>
  <c r="P39"/>
  <c r="Q39"/>
  <c r="R39"/>
  <c r="I9"/>
  <c r="J9"/>
  <c r="L9"/>
  <c r="M9"/>
  <c r="N9"/>
  <c r="O9"/>
  <c r="R9"/>
  <c r="J261" i="4"/>
  <c r="K261"/>
  <c r="L261"/>
  <c r="M261"/>
  <c r="N261"/>
  <c r="O261"/>
  <c r="P261"/>
  <c r="Q261"/>
  <c r="R261"/>
  <c r="S261"/>
  <c r="G261"/>
  <c r="J250"/>
  <c r="K250"/>
  <c r="L250"/>
  <c r="M250"/>
  <c r="N250"/>
  <c r="O250"/>
  <c r="P250"/>
  <c r="Q250"/>
  <c r="R250"/>
  <c r="S250"/>
  <c r="G250"/>
  <c r="J249"/>
  <c r="K249"/>
  <c r="L249"/>
  <c r="M249"/>
  <c r="N249"/>
  <c r="O249"/>
  <c r="P249"/>
  <c r="Q249"/>
  <c r="R249"/>
  <c r="S249"/>
  <c r="J243"/>
  <c r="K243"/>
  <c r="L243"/>
  <c r="M243"/>
  <c r="N243"/>
  <c r="O243"/>
  <c r="P243"/>
  <c r="Q243"/>
  <c r="R243"/>
  <c r="S243"/>
  <c r="G243"/>
  <c r="J242"/>
  <c r="K242"/>
  <c r="L242"/>
  <c r="M242"/>
  <c r="N242"/>
  <c r="O242"/>
  <c r="P242"/>
  <c r="Q242"/>
  <c r="R242"/>
  <c r="S242"/>
  <c r="J232"/>
  <c r="K232"/>
  <c r="L232"/>
  <c r="M232"/>
  <c r="N232"/>
  <c r="O232"/>
  <c r="P232"/>
  <c r="Q232"/>
  <c r="R232"/>
  <c r="S232"/>
  <c r="G232"/>
  <c r="J225"/>
  <c r="K225"/>
  <c r="L225"/>
  <c r="M225"/>
  <c r="N225"/>
  <c r="O225"/>
  <c r="P225"/>
  <c r="Q225"/>
  <c r="R225"/>
  <c r="S225"/>
  <c r="G225"/>
  <c r="J214"/>
  <c r="K214"/>
  <c r="L214"/>
  <c r="M214"/>
  <c r="N214"/>
  <c r="O214"/>
  <c r="P214"/>
  <c r="Q214"/>
  <c r="R214"/>
  <c r="S214"/>
  <c r="G214"/>
  <c r="J207"/>
  <c r="K207"/>
  <c r="L207"/>
  <c r="M207"/>
  <c r="N207"/>
  <c r="O207"/>
  <c r="P207"/>
  <c r="Q207"/>
  <c r="R207"/>
  <c r="S207"/>
  <c r="G207"/>
  <c r="J196"/>
  <c r="K196"/>
  <c r="L196"/>
  <c r="M196"/>
  <c r="N196"/>
  <c r="O196"/>
  <c r="P196"/>
  <c r="Q196"/>
  <c r="R196"/>
  <c r="S196"/>
  <c r="G196"/>
  <c r="J189"/>
  <c r="K189"/>
  <c r="L189"/>
  <c r="M189"/>
  <c r="N189"/>
  <c r="O189"/>
  <c r="P189"/>
  <c r="Q189"/>
  <c r="R189"/>
  <c r="S189"/>
  <c r="G189"/>
  <c r="J178"/>
  <c r="K178"/>
  <c r="L178"/>
  <c r="M178"/>
  <c r="N178"/>
  <c r="O178"/>
  <c r="P178"/>
  <c r="Q178"/>
  <c r="R178"/>
  <c r="S178"/>
  <c r="G178"/>
  <c r="J177"/>
  <c r="K177"/>
  <c r="L177"/>
  <c r="M177"/>
  <c r="N177"/>
  <c r="O177"/>
  <c r="P177"/>
  <c r="Q177"/>
  <c r="R177"/>
  <c r="S177"/>
  <c r="J171"/>
  <c r="K171"/>
  <c r="L171"/>
  <c r="M171"/>
  <c r="N171"/>
  <c r="O171"/>
  <c r="P171"/>
  <c r="Q171"/>
  <c r="R171"/>
  <c r="S171"/>
  <c r="G171"/>
  <c r="J170"/>
  <c r="K170"/>
  <c r="L170"/>
  <c r="M170"/>
  <c r="N170"/>
  <c r="O170"/>
  <c r="P170"/>
  <c r="Q170"/>
  <c r="R170"/>
  <c r="S170"/>
  <c r="J160"/>
  <c r="K160"/>
  <c r="L160"/>
  <c r="M160"/>
  <c r="N160"/>
  <c r="O160"/>
  <c r="P160"/>
  <c r="Q160"/>
  <c r="R160"/>
  <c r="S160"/>
  <c r="G160"/>
  <c r="J159"/>
  <c r="K159"/>
  <c r="L159"/>
  <c r="M159"/>
  <c r="N159"/>
  <c r="O159"/>
  <c r="P159"/>
  <c r="Q159"/>
  <c r="R159"/>
  <c r="S159"/>
  <c r="J153"/>
  <c r="K153"/>
  <c r="L153"/>
  <c r="M153"/>
  <c r="N153"/>
  <c r="O153"/>
  <c r="P153"/>
  <c r="Q153"/>
  <c r="R153"/>
  <c r="S153"/>
  <c r="J152"/>
  <c r="K152"/>
  <c r="L152"/>
  <c r="M152"/>
  <c r="N152"/>
  <c r="O152"/>
  <c r="P152"/>
  <c r="Q152"/>
  <c r="R152"/>
  <c r="S152"/>
  <c r="J142"/>
  <c r="K142"/>
  <c r="L142"/>
  <c r="M142"/>
  <c r="N142"/>
  <c r="O142"/>
  <c r="P142"/>
  <c r="Q142"/>
  <c r="R142"/>
  <c r="S142"/>
  <c r="G142"/>
  <c r="J141"/>
  <c r="K141"/>
  <c r="L141"/>
  <c r="M141"/>
  <c r="N141"/>
  <c r="O141"/>
  <c r="P141"/>
  <c r="Q141"/>
  <c r="R141"/>
  <c r="S141"/>
  <c r="J135"/>
  <c r="K135"/>
  <c r="L135"/>
  <c r="M135"/>
  <c r="N135"/>
  <c r="O135"/>
  <c r="P135"/>
  <c r="Q135"/>
  <c r="R135"/>
  <c r="S135"/>
  <c r="G135"/>
  <c r="J134"/>
  <c r="K134"/>
  <c r="L134"/>
  <c r="M134"/>
  <c r="N134"/>
  <c r="O134"/>
  <c r="P134"/>
  <c r="Q134"/>
  <c r="R134"/>
  <c r="S134"/>
  <c r="J124"/>
  <c r="K124"/>
  <c r="L124"/>
  <c r="M124"/>
  <c r="N124"/>
  <c r="O124"/>
  <c r="P124"/>
  <c r="Q124"/>
  <c r="R124"/>
  <c r="S124"/>
  <c r="J117"/>
  <c r="K117"/>
  <c r="L117"/>
  <c r="M117"/>
  <c r="N117"/>
  <c r="O117"/>
  <c r="P117"/>
  <c r="Q117"/>
  <c r="R117"/>
  <c r="S117"/>
  <c r="G117"/>
  <c r="G106"/>
  <c r="J99"/>
  <c r="K99"/>
  <c r="L99"/>
  <c r="M99"/>
  <c r="N99"/>
  <c r="O99"/>
  <c r="P99"/>
  <c r="Q99"/>
  <c r="R99"/>
  <c r="S99"/>
  <c r="G99"/>
  <c r="J63"/>
  <c r="K63"/>
  <c r="L63"/>
  <c r="M63"/>
  <c r="N63"/>
  <c r="O63"/>
  <c r="P63"/>
  <c r="Q63"/>
  <c r="R63"/>
  <c r="S63"/>
  <c r="G63"/>
  <c r="J45"/>
  <c r="K45"/>
  <c r="L45"/>
  <c r="M45"/>
  <c r="N45"/>
  <c r="O45"/>
  <c r="P45"/>
  <c r="Q45"/>
  <c r="R45"/>
  <c r="S45"/>
  <c r="J44"/>
  <c r="K44"/>
  <c r="L44"/>
  <c r="M44"/>
  <c r="N44"/>
  <c r="O44"/>
  <c r="P44"/>
  <c r="Q44"/>
  <c r="R44"/>
  <c r="S44"/>
  <c r="G45"/>
  <c r="J26"/>
  <c r="K26"/>
  <c r="L26"/>
  <c r="M26"/>
  <c r="N26"/>
  <c r="O26"/>
  <c r="P26"/>
  <c r="Q26"/>
  <c r="R26"/>
  <c r="S26"/>
  <c r="J27"/>
  <c r="K27"/>
  <c r="L27"/>
  <c r="M27"/>
  <c r="N27"/>
  <c r="O27"/>
  <c r="P27"/>
  <c r="Q27"/>
  <c r="R27"/>
  <c r="S27"/>
  <c r="J16"/>
  <c r="K16"/>
  <c r="L16"/>
  <c r="M16"/>
  <c r="N16"/>
  <c r="O16"/>
  <c r="P16"/>
  <c r="Q16"/>
  <c r="R16"/>
  <c r="S16"/>
  <c r="G16"/>
  <c r="G15"/>
  <c r="J9"/>
  <c r="K9"/>
  <c r="L9"/>
  <c r="M9"/>
  <c r="N9"/>
  <c r="O9"/>
  <c r="P9"/>
  <c r="Q9"/>
  <c r="R9"/>
  <c r="S9"/>
  <c r="G9"/>
  <c r="J8"/>
  <c r="K8"/>
  <c r="L8"/>
  <c r="M8"/>
  <c r="N8"/>
  <c r="O8"/>
  <c r="P8"/>
  <c r="Q8"/>
  <c r="R8"/>
  <c r="S8"/>
  <c r="G8"/>
  <c r="I373" i="1"/>
  <c r="J373"/>
  <c r="K373"/>
  <c r="L373"/>
  <c r="M373"/>
  <c r="N373"/>
  <c r="O373"/>
  <c r="P373"/>
  <c r="Q373"/>
  <c r="R373"/>
  <c r="I347"/>
  <c r="J347"/>
  <c r="K347"/>
  <c r="L347"/>
  <c r="M347"/>
  <c r="N347"/>
  <c r="O347"/>
  <c r="P347"/>
  <c r="Q347"/>
  <c r="R347"/>
  <c r="F347"/>
  <c r="I346"/>
  <c r="J346"/>
  <c r="K346"/>
  <c r="L346"/>
  <c r="M346"/>
  <c r="N346"/>
  <c r="O346"/>
  <c r="P346"/>
  <c r="Q346"/>
  <c r="R346"/>
  <c r="I321"/>
  <c r="J321"/>
  <c r="K321"/>
  <c r="L321"/>
  <c r="M321"/>
  <c r="N321"/>
  <c r="O321"/>
  <c r="P321"/>
  <c r="Q321"/>
  <c r="R321"/>
  <c r="F321"/>
  <c r="I301"/>
  <c r="J301"/>
  <c r="K301"/>
  <c r="L301"/>
  <c r="M301"/>
  <c r="N301"/>
  <c r="O301"/>
  <c r="P301"/>
  <c r="Q301"/>
  <c r="R301"/>
  <c r="I294"/>
  <c r="J294"/>
  <c r="K294"/>
  <c r="L294"/>
  <c r="M294"/>
  <c r="N294"/>
  <c r="O294"/>
  <c r="P294"/>
  <c r="Q294"/>
  <c r="R294"/>
  <c r="I295"/>
  <c r="J295"/>
  <c r="K295"/>
  <c r="L295"/>
  <c r="M295"/>
  <c r="N295"/>
  <c r="O295"/>
  <c r="P295"/>
  <c r="Q295"/>
  <c r="R295"/>
  <c r="F295"/>
  <c r="I269"/>
  <c r="J269"/>
  <c r="K269"/>
  <c r="L269"/>
  <c r="M269"/>
  <c r="N269"/>
  <c r="O269"/>
  <c r="P269"/>
  <c r="Q269"/>
  <c r="R269"/>
  <c r="F269"/>
  <c r="I243"/>
  <c r="J243"/>
  <c r="K243"/>
  <c r="L243"/>
  <c r="M243"/>
  <c r="N243"/>
  <c r="O243"/>
  <c r="P243"/>
  <c r="Q243"/>
  <c r="R243"/>
  <c r="F243"/>
  <c r="J224"/>
  <c r="N224"/>
  <c r="R224"/>
  <c r="F224"/>
  <c r="I223"/>
  <c r="I224" s="1"/>
  <c r="J223"/>
  <c r="K223"/>
  <c r="K224" s="1"/>
  <c r="L223"/>
  <c r="L224" s="1"/>
  <c r="M223"/>
  <c r="M224" s="1"/>
  <c r="N223"/>
  <c r="O223"/>
  <c r="O224" s="1"/>
  <c r="P223"/>
  <c r="P224" s="1"/>
  <c r="Q223"/>
  <c r="Q224" s="1"/>
  <c r="R223"/>
  <c r="I217"/>
  <c r="J217"/>
  <c r="K217"/>
  <c r="L217"/>
  <c r="M217"/>
  <c r="N217"/>
  <c r="O217"/>
  <c r="P217"/>
  <c r="Q217"/>
  <c r="R217"/>
  <c r="F217"/>
  <c r="I216"/>
  <c r="J216"/>
  <c r="K216"/>
  <c r="L216"/>
  <c r="M216"/>
  <c r="N216"/>
  <c r="O216"/>
  <c r="P216"/>
  <c r="Q216"/>
  <c r="R216"/>
  <c r="I191"/>
  <c r="J191"/>
  <c r="K191"/>
  <c r="L191"/>
  <c r="M191"/>
  <c r="N191"/>
  <c r="O191"/>
  <c r="P191"/>
  <c r="Q191"/>
  <c r="R191"/>
  <c r="I165"/>
  <c r="J165"/>
  <c r="K165"/>
  <c r="L165"/>
  <c r="M165"/>
  <c r="N165"/>
  <c r="O165"/>
  <c r="P165"/>
  <c r="Q165"/>
  <c r="R165"/>
  <c r="F165"/>
  <c r="I146"/>
  <c r="K146"/>
  <c r="L146"/>
  <c r="M146"/>
  <c r="O146"/>
  <c r="P146"/>
  <c r="Q146"/>
  <c r="F146"/>
  <c r="I139"/>
  <c r="J139"/>
  <c r="K139"/>
  <c r="L139"/>
  <c r="M139"/>
  <c r="N139"/>
  <c r="O139"/>
  <c r="P139"/>
  <c r="Q139"/>
  <c r="R139"/>
  <c r="F139"/>
  <c r="I119"/>
  <c r="J119"/>
  <c r="K119"/>
  <c r="L119"/>
  <c r="M119"/>
  <c r="N119"/>
  <c r="O119"/>
  <c r="P119"/>
  <c r="Q119"/>
  <c r="R119"/>
  <c r="I112"/>
  <c r="J112"/>
  <c r="K112"/>
  <c r="L112"/>
  <c r="M112"/>
  <c r="N112"/>
  <c r="O112"/>
  <c r="P112"/>
  <c r="Q112"/>
  <c r="R112"/>
  <c r="I113"/>
  <c r="J113"/>
  <c r="K113"/>
  <c r="L113"/>
  <c r="M113"/>
  <c r="N113"/>
  <c r="O113"/>
  <c r="P113"/>
  <c r="Q113"/>
  <c r="R113"/>
  <c r="F113"/>
  <c r="I87"/>
  <c r="J87"/>
  <c r="K87"/>
  <c r="L87"/>
  <c r="M87"/>
  <c r="N87"/>
  <c r="O87"/>
  <c r="P87"/>
  <c r="Q87"/>
  <c r="R87"/>
  <c r="I86"/>
  <c r="J86"/>
  <c r="K86"/>
  <c r="L86"/>
  <c r="M86"/>
  <c r="N86"/>
  <c r="O86"/>
  <c r="P86"/>
  <c r="Q86"/>
  <c r="R86"/>
  <c r="F87"/>
  <c r="I61"/>
  <c r="J61"/>
  <c r="K61"/>
  <c r="L61"/>
  <c r="M61"/>
  <c r="N61"/>
  <c r="O61"/>
  <c r="P61"/>
  <c r="Q61"/>
  <c r="R61"/>
  <c r="I60"/>
  <c r="J60"/>
  <c r="K60"/>
  <c r="L60"/>
  <c r="M60"/>
  <c r="N60"/>
  <c r="O60"/>
  <c r="P60"/>
  <c r="Q60"/>
  <c r="R60"/>
  <c r="I41"/>
  <c r="J41"/>
  <c r="K41"/>
  <c r="L41"/>
  <c r="M41"/>
  <c r="N41"/>
  <c r="O41"/>
  <c r="P41"/>
  <c r="Q41"/>
  <c r="R41"/>
  <c r="I35"/>
  <c r="J35"/>
  <c r="K35"/>
  <c r="L35"/>
  <c r="M35"/>
  <c r="N35"/>
  <c r="O35"/>
  <c r="P35"/>
  <c r="Q35"/>
  <c r="R35"/>
  <c r="I34"/>
  <c r="J34"/>
  <c r="K34"/>
  <c r="L34"/>
  <c r="M34"/>
  <c r="N34"/>
  <c r="O34"/>
  <c r="P34"/>
  <c r="Q34"/>
  <c r="R34"/>
  <c r="F35"/>
  <c r="F138" i="6"/>
  <c r="F386" i="13"/>
  <c r="R188" i="2"/>
  <c r="R189"/>
  <c r="Q188"/>
  <c r="Q189"/>
  <c r="P188"/>
  <c r="P189"/>
  <c r="O188"/>
  <c r="O189"/>
  <c r="N188"/>
  <c r="N189"/>
  <c r="M188"/>
  <c r="M189"/>
  <c r="L188"/>
  <c r="L189"/>
  <c r="K188"/>
  <c r="K189"/>
  <c r="J188"/>
  <c r="J189"/>
  <c r="I188"/>
  <c r="I189"/>
  <c r="F188"/>
  <c r="F189"/>
  <c r="R178"/>
  <c r="Q178"/>
  <c r="P178"/>
  <c r="O178"/>
  <c r="N178"/>
  <c r="M178"/>
  <c r="L178"/>
  <c r="K178"/>
  <c r="J178"/>
  <c r="I178"/>
  <c r="F178"/>
  <c r="F179" s="1"/>
  <c r="R168"/>
  <c r="Q168"/>
  <c r="P168"/>
  <c r="O168"/>
  <c r="N168"/>
  <c r="M168"/>
  <c r="L168"/>
  <c r="K168"/>
  <c r="J168"/>
  <c r="I168"/>
  <c r="F168"/>
  <c r="F158"/>
  <c r="F148"/>
  <c r="R393" i="12"/>
  <c r="R394" s="1"/>
  <c r="Q393"/>
  <c r="Q394" s="1"/>
  <c r="P393"/>
  <c r="P394" s="1"/>
  <c r="O393"/>
  <c r="O394" s="1"/>
  <c r="N393"/>
  <c r="N394" s="1"/>
  <c r="M393"/>
  <c r="M394" s="1"/>
  <c r="L393"/>
  <c r="L394" s="1"/>
  <c r="K393"/>
  <c r="K394" s="1"/>
  <c r="J393"/>
  <c r="J394" s="1"/>
  <c r="I393"/>
  <c r="I394" s="1"/>
  <c r="F393"/>
  <c r="F394" s="1"/>
  <c r="F386"/>
  <c r="F387" s="1"/>
  <c r="F366"/>
  <c r="F367" s="1"/>
  <c r="F359"/>
  <c r="F360" s="1"/>
  <c r="R339"/>
  <c r="R340" s="1"/>
  <c r="Q339"/>
  <c r="Q340" s="1"/>
  <c r="P339"/>
  <c r="P340" s="1"/>
  <c r="O339"/>
  <c r="O340" s="1"/>
  <c r="N339"/>
  <c r="N340" s="1"/>
  <c r="M339"/>
  <c r="M340" s="1"/>
  <c r="L339"/>
  <c r="L340" s="1"/>
  <c r="K339"/>
  <c r="K340" s="1"/>
  <c r="J339"/>
  <c r="J340" s="1"/>
  <c r="I339"/>
  <c r="I340" s="1"/>
  <c r="F339"/>
  <c r="F340" s="1"/>
  <c r="R332"/>
  <c r="R333"/>
  <c r="Q332"/>
  <c r="Q333" s="1"/>
  <c r="P332"/>
  <c r="P333" s="1"/>
  <c r="O332"/>
  <c r="O333" s="1"/>
  <c r="N332"/>
  <c r="N333" s="1"/>
  <c r="M332"/>
  <c r="M333" s="1"/>
  <c r="L332"/>
  <c r="L333" s="1"/>
  <c r="K332"/>
  <c r="K333" s="1"/>
  <c r="J332"/>
  <c r="J333" s="1"/>
  <c r="I332"/>
  <c r="I333" s="1"/>
  <c r="F332"/>
  <c r="F333" s="1"/>
  <c r="R168" i="11"/>
  <c r="Q168"/>
  <c r="P168"/>
  <c r="O168"/>
  <c r="N168"/>
  <c r="M168"/>
  <c r="L168"/>
  <c r="K168"/>
  <c r="J168"/>
  <c r="I168"/>
  <c r="F168"/>
  <c r="F169" s="1"/>
  <c r="F158"/>
  <c r="R148"/>
  <c r="Q148"/>
  <c r="P148"/>
  <c r="O148"/>
  <c r="N148"/>
  <c r="M148"/>
  <c r="L148"/>
  <c r="K148"/>
  <c r="J148"/>
  <c r="I148"/>
  <c r="F148"/>
  <c r="F138"/>
  <c r="R479" i="9"/>
  <c r="Q479"/>
  <c r="P479"/>
  <c r="O479"/>
  <c r="N479"/>
  <c r="M479"/>
  <c r="L479"/>
  <c r="K479"/>
  <c r="J479"/>
  <c r="I479"/>
  <c r="F479"/>
  <c r="R474"/>
  <c r="Q474"/>
  <c r="P474"/>
  <c r="O474"/>
  <c r="N474"/>
  <c r="M474"/>
  <c r="L474"/>
  <c r="K474"/>
  <c r="J474"/>
  <c r="I474"/>
  <c r="F474"/>
  <c r="F456"/>
  <c r="R447"/>
  <c r="Q447"/>
  <c r="P447"/>
  <c r="O447"/>
  <c r="N447"/>
  <c r="M447"/>
  <c r="L447"/>
  <c r="K447"/>
  <c r="J447"/>
  <c r="I447"/>
  <c r="F447"/>
  <c r="R442"/>
  <c r="Q442"/>
  <c r="P442"/>
  <c r="O442"/>
  <c r="N442"/>
  <c r="M442"/>
  <c r="L442"/>
  <c r="K442"/>
  <c r="J442"/>
  <c r="I442"/>
  <c r="F442"/>
  <c r="F424"/>
  <c r="R415"/>
  <c r="Q415"/>
  <c r="P415"/>
  <c r="O415"/>
  <c r="N415"/>
  <c r="M415"/>
  <c r="L415"/>
  <c r="K415"/>
  <c r="J415"/>
  <c r="I415"/>
  <c r="F415"/>
  <c r="R410"/>
  <c r="Q410"/>
  <c r="P410"/>
  <c r="O410"/>
  <c r="N410"/>
  <c r="M410"/>
  <c r="L410"/>
  <c r="K410"/>
  <c r="J410"/>
  <c r="I410"/>
  <c r="F410"/>
  <c r="F392"/>
  <c r="R188" i="7"/>
  <c r="Q188"/>
  <c r="P188"/>
  <c r="O188"/>
  <c r="N188"/>
  <c r="M188"/>
  <c r="L188"/>
  <c r="K188"/>
  <c r="J188"/>
  <c r="I188"/>
  <c r="F188"/>
  <c r="F189"/>
  <c r="R178"/>
  <c r="Q178"/>
  <c r="P178"/>
  <c r="O178"/>
  <c r="N178"/>
  <c r="M178"/>
  <c r="L178"/>
  <c r="K178"/>
  <c r="J178"/>
  <c r="I178"/>
  <c r="F178"/>
  <c r="F179" s="1"/>
  <c r="R168"/>
  <c r="Q168"/>
  <c r="P168"/>
  <c r="O168"/>
  <c r="N168"/>
  <c r="M168"/>
  <c r="L168"/>
  <c r="K168"/>
  <c r="J168"/>
  <c r="I168"/>
  <c r="F168"/>
  <c r="F158"/>
  <c r="F159"/>
  <c r="F197" i="6"/>
  <c r="R187"/>
  <c r="R188"/>
  <c r="Q187"/>
  <c r="Q188"/>
  <c r="P187"/>
  <c r="P188"/>
  <c r="O187"/>
  <c r="O188"/>
  <c r="N187"/>
  <c r="N188"/>
  <c r="M187"/>
  <c r="M188"/>
  <c r="L187"/>
  <c r="L188"/>
  <c r="K187"/>
  <c r="K188"/>
  <c r="J187"/>
  <c r="J188"/>
  <c r="I187"/>
  <c r="I188"/>
  <c r="F187"/>
  <c r="F188" s="1"/>
  <c r="R177"/>
  <c r="R178"/>
  <c r="Q177"/>
  <c r="Q178"/>
  <c r="P177"/>
  <c r="P178"/>
  <c r="O177"/>
  <c r="O178"/>
  <c r="N177"/>
  <c r="N178"/>
  <c r="M177"/>
  <c r="M178"/>
  <c r="L177"/>
  <c r="L178"/>
  <c r="K177"/>
  <c r="K178"/>
  <c r="J177"/>
  <c r="J178"/>
  <c r="I177"/>
  <c r="I178"/>
  <c r="F177"/>
  <c r="F178" s="1"/>
  <c r="R168"/>
  <c r="R169"/>
  <c r="Q168"/>
  <c r="P168"/>
  <c r="O168"/>
  <c r="N168"/>
  <c r="M168"/>
  <c r="L168"/>
  <c r="K168"/>
  <c r="J168"/>
  <c r="I168"/>
  <c r="F168"/>
  <c r="R158"/>
  <c r="Q158"/>
  <c r="P158"/>
  <c r="O158"/>
  <c r="N158"/>
  <c r="M158"/>
  <c r="L158"/>
  <c r="K158"/>
  <c r="J158"/>
  <c r="I158"/>
  <c r="F158"/>
  <c r="S267" i="4"/>
  <c r="S268"/>
  <c r="R267"/>
  <c r="R268"/>
  <c r="Q267"/>
  <c r="Q268"/>
  <c r="P267"/>
  <c r="P268"/>
  <c r="O267"/>
  <c r="O268"/>
  <c r="N267"/>
  <c r="N268"/>
  <c r="M267"/>
  <c r="M268"/>
  <c r="L267"/>
  <c r="L268"/>
  <c r="K267"/>
  <c r="K268"/>
  <c r="J267"/>
  <c r="J268"/>
  <c r="G267"/>
  <c r="G268" s="1"/>
  <c r="S260"/>
  <c r="R260"/>
  <c r="Q260"/>
  <c r="P260"/>
  <c r="O260"/>
  <c r="N260"/>
  <c r="M260"/>
  <c r="L260"/>
  <c r="K260"/>
  <c r="J260"/>
  <c r="G260"/>
  <c r="G249"/>
  <c r="G242"/>
  <c r="S231"/>
  <c r="R231"/>
  <c r="Q231"/>
  <c r="P231"/>
  <c r="O231"/>
  <c r="N231"/>
  <c r="M231"/>
  <c r="L231"/>
  <c r="K231"/>
  <c r="J231"/>
  <c r="G231"/>
  <c r="S224"/>
  <c r="R224"/>
  <c r="Q224"/>
  <c r="P224"/>
  <c r="O224"/>
  <c r="N224"/>
  <c r="M224"/>
  <c r="L224"/>
  <c r="K224"/>
  <c r="J224"/>
  <c r="G224"/>
  <c r="S213"/>
  <c r="R213"/>
  <c r="Q213"/>
  <c r="P213"/>
  <c r="O213"/>
  <c r="N213"/>
  <c r="M213"/>
  <c r="L213"/>
  <c r="K213"/>
  <c r="J213"/>
  <c r="G213"/>
  <c r="S206"/>
  <c r="R206"/>
  <c r="Q206"/>
  <c r="P206"/>
  <c r="O206"/>
  <c r="N206"/>
  <c r="M206"/>
  <c r="L206"/>
  <c r="K206"/>
  <c r="J206"/>
  <c r="G206"/>
  <c r="S195"/>
  <c r="R195"/>
  <c r="Q195"/>
  <c r="P195"/>
  <c r="O195"/>
  <c r="N195"/>
  <c r="M195"/>
  <c r="L195"/>
  <c r="K195"/>
  <c r="J195"/>
  <c r="G195"/>
  <c r="S188"/>
  <c r="R188"/>
  <c r="Q188"/>
  <c r="P188"/>
  <c r="O188"/>
  <c r="N188"/>
  <c r="M188"/>
  <c r="L188"/>
  <c r="K188"/>
  <c r="J188"/>
  <c r="G188"/>
  <c r="S15"/>
  <c r="R15"/>
  <c r="Q15"/>
  <c r="P15"/>
  <c r="O15"/>
  <c r="N15"/>
  <c r="M15"/>
  <c r="L15"/>
  <c r="K15"/>
  <c r="J15"/>
  <c r="S33"/>
  <c r="R33"/>
  <c r="Q33"/>
  <c r="P33"/>
  <c r="O33"/>
  <c r="N33"/>
  <c r="M33"/>
  <c r="L33"/>
  <c r="K33"/>
  <c r="J33"/>
  <c r="G33"/>
  <c r="S51"/>
  <c r="R51"/>
  <c r="Q51"/>
  <c r="P51"/>
  <c r="O51"/>
  <c r="N51"/>
  <c r="M51"/>
  <c r="L51"/>
  <c r="K51"/>
  <c r="J51"/>
  <c r="G51"/>
  <c r="S69"/>
  <c r="R69"/>
  <c r="Q69"/>
  <c r="P69"/>
  <c r="O69"/>
  <c r="N69"/>
  <c r="M69"/>
  <c r="L69"/>
  <c r="K69"/>
  <c r="J69"/>
  <c r="G69"/>
  <c r="S87"/>
  <c r="S88"/>
  <c r="R87"/>
  <c r="R88"/>
  <c r="Q87"/>
  <c r="Q88"/>
  <c r="P87"/>
  <c r="P88"/>
  <c r="O87"/>
  <c r="O88"/>
  <c r="N87"/>
  <c r="N88"/>
  <c r="M87"/>
  <c r="M88"/>
  <c r="L87"/>
  <c r="L88"/>
  <c r="K87"/>
  <c r="K88"/>
  <c r="J87"/>
  <c r="J88"/>
  <c r="G87"/>
  <c r="G88" s="1"/>
  <c r="S105"/>
  <c r="S106"/>
  <c r="R105"/>
  <c r="R106"/>
  <c r="Q105"/>
  <c r="Q106"/>
  <c r="P105"/>
  <c r="P106"/>
  <c r="O105"/>
  <c r="O106"/>
  <c r="N105"/>
  <c r="N106"/>
  <c r="M105"/>
  <c r="M106"/>
  <c r="L105"/>
  <c r="L106"/>
  <c r="K105"/>
  <c r="K106"/>
  <c r="J105"/>
  <c r="J106"/>
  <c r="G105"/>
  <c r="S123"/>
  <c r="R123"/>
  <c r="Q123"/>
  <c r="P123"/>
  <c r="O123"/>
  <c r="N123"/>
  <c r="M123"/>
  <c r="L123"/>
  <c r="K123"/>
  <c r="J123"/>
  <c r="G123"/>
  <c r="G124" s="1"/>
  <c r="G141"/>
  <c r="G159"/>
  <c r="G177"/>
  <c r="R25" i="1"/>
  <c r="Q25"/>
  <c r="P25"/>
  <c r="O25"/>
  <c r="N25"/>
  <c r="M25"/>
  <c r="L25"/>
  <c r="K25"/>
  <c r="J25"/>
  <c r="I25"/>
  <c r="F25"/>
  <c r="R51"/>
  <c r="Q51"/>
  <c r="P51"/>
  <c r="O51"/>
  <c r="N51"/>
  <c r="M51"/>
  <c r="L51"/>
  <c r="K51"/>
  <c r="J51"/>
  <c r="I51"/>
  <c r="F51"/>
  <c r="R77"/>
  <c r="Q77"/>
  <c r="P77"/>
  <c r="O77"/>
  <c r="N77"/>
  <c r="M77"/>
  <c r="L77"/>
  <c r="K77"/>
  <c r="J77"/>
  <c r="I77"/>
  <c r="F77"/>
  <c r="R103"/>
  <c r="Q103"/>
  <c r="P103"/>
  <c r="O103"/>
  <c r="N103"/>
  <c r="M103"/>
  <c r="L103"/>
  <c r="K103"/>
  <c r="J103"/>
  <c r="I103"/>
  <c r="F103"/>
  <c r="R129"/>
  <c r="Q129"/>
  <c r="P129"/>
  <c r="O129"/>
  <c r="N129"/>
  <c r="M129"/>
  <c r="L129"/>
  <c r="K129"/>
  <c r="J129"/>
  <c r="I129"/>
  <c r="F129"/>
  <c r="R155"/>
  <c r="Q155"/>
  <c r="P155"/>
  <c r="O155"/>
  <c r="N155"/>
  <c r="M155"/>
  <c r="L155"/>
  <c r="K155"/>
  <c r="J155"/>
  <c r="I155"/>
  <c r="F155"/>
  <c r="R181"/>
  <c r="Q181"/>
  <c r="P181"/>
  <c r="O181"/>
  <c r="N181"/>
  <c r="M181"/>
  <c r="L181"/>
  <c r="K181"/>
  <c r="J181"/>
  <c r="I181"/>
  <c r="F181"/>
  <c r="R207"/>
  <c r="Q207"/>
  <c r="P207"/>
  <c r="O207"/>
  <c r="N207"/>
  <c r="M207"/>
  <c r="L207"/>
  <c r="K207"/>
  <c r="J207"/>
  <c r="I207"/>
  <c r="F207"/>
  <c r="R233"/>
  <c r="Q233"/>
  <c r="P233"/>
  <c r="O233"/>
  <c r="N233"/>
  <c r="M233"/>
  <c r="L233"/>
  <c r="K233"/>
  <c r="J233"/>
  <c r="I233"/>
  <c r="F233"/>
  <c r="R259"/>
  <c r="Q259"/>
  <c r="P259"/>
  <c r="O259"/>
  <c r="N259"/>
  <c r="M259"/>
  <c r="L259"/>
  <c r="K259"/>
  <c r="J259"/>
  <c r="I259"/>
  <c r="F259"/>
  <c r="R285"/>
  <c r="Q285"/>
  <c r="P285"/>
  <c r="O285"/>
  <c r="N285"/>
  <c r="M285"/>
  <c r="L285"/>
  <c r="K285"/>
  <c r="J285"/>
  <c r="I285"/>
  <c r="F285"/>
  <c r="R311"/>
  <c r="Q311"/>
  <c r="P311"/>
  <c r="O311"/>
  <c r="N311"/>
  <c r="M311"/>
  <c r="L311"/>
  <c r="K311"/>
  <c r="J311"/>
  <c r="I311"/>
  <c r="F311"/>
  <c r="R337"/>
  <c r="Q337"/>
  <c r="P337"/>
  <c r="O337"/>
  <c r="N337"/>
  <c r="M337"/>
  <c r="L337"/>
  <c r="K337"/>
  <c r="J337"/>
  <c r="I337"/>
  <c r="F337"/>
  <c r="R363"/>
  <c r="Q363"/>
  <c r="P363"/>
  <c r="O363"/>
  <c r="N363"/>
  <c r="M363"/>
  <c r="L363"/>
  <c r="K363"/>
  <c r="J363"/>
  <c r="I363"/>
  <c r="F363"/>
  <c r="R389"/>
  <c r="Q389"/>
  <c r="P389"/>
  <c r="O389"/>
  <c r="N389"/>
  <c r="M389"/>
  <c r="L389"/>
  <c r="K389"/>
  <c r="J389"/>
  <c r="I389"/>
  <c r="F389"/>
  <c r="S32" i="14"/>
  <c r="R32"/>
  <c r="Q32"/>
  <c r="P32"/>
  <c r="O32"/>
  <c r="N32"/>
  <c r="M32"/>
  <c r="L32"/>
  <c r="K32"/>
  <c r="J32"/>
  <c r="S65"/>
  <c r="R65"/>
  <c r="Q65"/>
  <c r="P65"/>
  <c r="O65"/>
  <c r="N65"/>
  <c r="M65"/>
  <c r="L65"/>
  <c r="K65"/>
  <c r="J65"/>
  <c r="G65"/>
  <c r="S98"/>
  <c r="R98"/>
  <c r="Q98"/>
  <c r="P98"/>
  <c r="O98"/>
  <c r="N98"/>
  <c r="M98"/>
  <c r="L98"/>
  <c r="K98"/>
  <c r="J98"/>
  <c r="G98"/>
  <c r="S131"/>
  <c r="R131"/>
  <c r="Q131"/>
  <c r="P131"/>
  <c r="O131"/>
  <c r="N131"/>
  <c r="M131"/>
  <c r="L131"/>
  <c r="K131"/>
  <c r="J131"/>
  <c r="G131"/>
  <c r="S164"/>
  <c r="R164"/>
  <c r="Q164"/>
  <c r="P164"/>
  <c r="O164"/>
  <c r="N164"/>
  <c r="M164"/>
  <c r="L164"/>
  <c r="K164"/>
  <c r="J164"/>
  <c r="G164"/>
  <c r="S197"/>
  <c r="R197"/>
  <c r="Q197"/>
  <c r="P197"/>
  <c r="O197"/>
  <c r="N197"/>
  <c r="M197"/>
  <c r="L197"/>
  <c r="K197"/>
  <c r="J197"/>
  <c r="G197"/>
  <c r="S230"/>
  <c r="R230"/>
  <c r="Q230"/>
  <c r="P230"/>
  <c r="O230"/>
  <c r="N230"/>
  <c r="M230"/>
  <c r="L230"/>
  <c r="K230"/>
  <c r="J230"/>
  <c r="G230"/>
  <c r="S263"/>
  <c r="R263"/>
  <c r="Q263"/>
  <c r="P263"/>
  <c r="O263"/>
  <c r="N263"/>
  <c r="M263"/>
  <c r="L263"/>
  <c r="K263"/>
  <c r="J263"/>
  <c r="G263"/>
  <c r="S296"/>
  <c r="R296"/>
  <c r="Q296"/>
  <c r="P296"/>
  <c r="O296"/>
  <c r="N296"/>
  <c r="M296"/>
  <c r="L296"/>
  <c r="K296"/>
  <c r="J296"/>
  <c r="G296"/>
  <c r="S329"/>
  <c r="R329"/>
  <c r="Q329"/>
  <c r="P329"/>
  <c r="O329"/>
  <c r="N329"/>
  <c r="M329"/>
  <c r="L329"/>
  <c r="K329"/>
  <c r="J329"/>
  <c r="G329"/>
  <c r="S362"/>
  <c r="R362"/>
  <c r="Q362"/>
  <c r="P362"/>
  <c r="O362"/>
  <c r="N362"/>
  <c r="M362"/>
  <c r="L362"/>
  <c r="K362"/>
  <c r="J362"/>
  <c r="G362"/>
  <c r="S395"/>
  <c r="R395"/>
  <c r="Q395"/>
  <c r="P395"/>
  <c r="O395"/>
  <c r="N395"/>
  <c r="M395"/>
  <c r="L395"/>
  <c r="K395"/>
  <c r="J395"/>
  <c r="G395"/>
  <c r="S428"/>
  <c r="R428"/>
  <c r="Q428"/>
  <c r="P428"/>
  <c r="O428"/>
  <c r="N428"/>
  <c r="M428"/>
  <c r="L428"/>
  <c r="K428"/>
  <c r="J428"/>
  <c r="G428"/>
  <c r="S461"/>
  <c r="R461"/>
  <c r="Q461"/>
  <c r="P461"/>
  <c r="O461"/>
  <c r="N461"/>
  <c r="M461"/>
  <c r="L461"/>
  <c r="K461"/>
  <c r="J461"/>
  <c r="G461"/>
  <c r="S494"/>
  <c r="R494"/>
  <c r="Q494"/>
  <c r="P494"/>
  <c r="O494"/>
  <c r="N494"/>
  <c r="M494"/>
  <c r="L494"/>
  <c r="K494"/>
  <c r="J494"/>
  <c r="G494"/>
  <c r="S527"/>
  <c r="R527"/>
  <c r="Q527"/>
  <c r="P527"/>
  <c r="O527"/>
  <c r="N527"/>
  <c r="M527"/>
  <c r="L527"/>
  <c r="K527"/>
  <c r="J527"/>
  <c r="G527"/>
  <c r="S560"/>
  <c r="R560"/>
  <c r="Q560"/>
  <c r="P560"/>
  <c r="O560"/>
  <c r="N560"/>
  <c r="M560"/>
  <c r="L560"/>
  <c r="K560"/>
  <c r="J560"/>
  <c r="G560"/>
  <c r="R31" i="9"/>
  <c r="Q31"/>
  <c r="P31"/>
  <c r="O31"/>
  <c r="N31"/>
  <c r="M31"/>
  <c r="L31"/>
  <c r="K31"/>
  <c r="J31"/>
  <c r="I31"/>
  <c r="F31"/>
  <c r="R63"/>
  <c r="Q63"/>
  <c r="P63"/>
  <c r="O63"/>
  <c r="N63"/>
  <c r="M63"/>
  <c r="L63"/>
  <c r="K63"/>
  <c r="J63"/>
  <c r="I63"/>
  <c r="F63"/>
  <c r="R95"/>
  <c r="Q95"/>
  <c r="P95"/>
  <c r="O95"/>
  <c r="N95"/>
  <c r="M95"/>
  <c r="L95"/>
  <c r="K95"/>
  <c r="J95"/>
  <c r="I95"/>
  <c r="F95"/>
  <c r="R127"/>
  <c r="Q127"/>
  <c r="P127"/>
  <c r="O127"/>
  <c r="N127"/>
  <c r="M127"/>
  <c r="L127"/>
  <c r="K127"/>
  <c r="J127"/>
  <c r="I127"/>
  <c r="F127"/>
  <c r="R159"/>
  <c r="Q159"/>
  <c r="P159"/>
  <c r="O159"/>
  <c r="N159"/>
  <c r="M159"/>
  <c r="L159"/>
  <c r="K159"/>
  <c r="J159"/>
  <c r="I159"/>
  <c r="F159"/>
  <c r="R191"/>
  <c r="Q191"/>
  <c r="P191"/>
  <c r="O191"/>
  <c r="N191"/>
  <c r="M191"/>
  <c r="L191"/>
  <c r="K191"/>
  <c r="J191"/>
  <c r="I191"/>
  <c r="F191"/>
  <c r="R223"/>
  <c r="Q223"/>
  <c r="P223"/>
  <c r="O223"/>
  <c r="N223"/>
  <c r="M223"/>
  <c r="L223"/>
  <c r="K223"/>
  <c r="J223"/>
  <c r="I223"/>
  <c r="F223"/>
  <c r="R255"/>
  <c r="Q255"/>
  <c r="P255"/>
  <c r="O255"/>
  <c r="N255"/>
  <c r="M255"/>
  <c r="L255"/>
  <c r="K255"/>
  <c r="J255"/>
  <c r="I255"/>
  <c r="F255"/>
  <c r="R287"/>
  <c r="Q287"/>
  <c r="P287"/>
  <c r="O287"/>
  <c r="N287"/>
  <c r="M287"/>
  <c r="L287"/>
  <c r="K287"/>
  <c r="J287"/>
  <c r="I287"/>
  <c r="F287"/>
  <c r="R319"/>
  <c r="Q319"/>
  <c r="P319"/>
  <c r="O319"/>
  <c r="N319"/>
  <c r="M319"/>
  <c r="L319"/>
  <c r="K319"/>
  <c r="J319"/>
  <c r="I319"/>
  <c r="F319"/>
  <c r="R351"/>
  <c r="Q351"/>
  <c r="P351"/>
  <c r="O351"/>
  <c r="N351"/>
  <c r="M351"/>
  <c r="L351"/>
  <c r="K351"/>
  <c r="J351"/>
  <c r="I351"/>
  <c r="F351"/>
  <c r="R383"/>
  <c r="Q383"/>
  <c r="P383"/>
  <c r="O383"/>
  <c r="N383"/>
  <c r="M383"/>
  <c r="L383"/>
  <c r="K383"/>
  <c r="J383"/>
  <c r="I383"/>
  <c r="F383"/>
  <c r="R26"/>
  <c r="Q26"/>
  <c r="P26"/>
  <c r="O26"/>
  <c r="N26"/>
  <c r="M26"/>
  <c r="L26"/>
  <c r="K26"/>
  <c r="J26"/>
  <c r="I26"/>
  <c r="F26"/>
  <c r="R58"/>
  <c r="Q58"/>
  <c r="P58"/>
  <c r="O58"/>
  <c r="N58"/>
  <c r="M58"/>
  <c r="L58"/>
  <c r="K58"/>
  <c r="J58"/>
  <c r="I58"/>
  <c r="F58"/>
  <c r="R90"/>
  <c r="Q90"/>
  <c r="P90"/>
  <c r="O90"/>
  <c r="N90"/>
  <c r="M90"/>
  <c r="L90"/>
  <c r="K90"/>
  <c r="J90"/>
  <c r="I90"/>
  <c r="F90"/>
  <c r="R122"/>
  <c r="Q122"/>
  <c r="P122"/>
  <c r="O122"/>
  <c r="N122"/>
  <c r="M122"/>
  <c r="L122"/>
  <c r="K122"/>
  <c r="J122"/>
  <c r="I122"/>
  <c r="F122"/>
  <c r="R154"/>
  <c r="Q154"/>
  <c r="P154"/>
  <c r="O154"/>
  <c r="N154"/>
  <c r="M154"/>
  <c r="L154"/>
  <c r="K154"/>
  <c r="J154"/>
  <c r="I154"/>
  <c r="F154"/>
  <c r="R186"/>
  <c r="Q186"/>
  <c r="P186"/>
  <c r="O186"/>
  <c r="N186"/>
  <c r="M186"/>
  <c r="L186"/>
  <c r="K186"/>
  <c r="J186"/>
  <c r="I186"/>
  <c r="F186"/>
  <c r="R218"/>
  <c r="Q218"/>
  <c r="P218"/>
  <c r="O218"/>
  <c r="N218"/>
  <c r="M218"/>
  <c r="L218"/>
  <c r="K218"/>
  <c r="J218"/>
  <c r="I218"/>
  <c r="F218"/>
  <c r="R250"/>
  <c r="Q250"/>
  <c r="P250"/>
  <c r="O250"/>
  <c r="N250"/>
  <c r="M250"/>
  <c r="L250"/>
  <c r="K250"/>
  <c r="J250"/>
  <c r="I250"/>
  <c r="F250"/>
  <c r="R282"/>
  <c r="Q282"/>
  <c r="P282"/>
  <c r="O282"/>
  <c r="N282"/>
  <c r="M282"/>
  <c r="L282"/>
  <c r="K282"/>
  <c r="J282"/>
  <c r="I282"/>
  <c r="F282"/>
  <c r="R314"/>
  <c r="Q314"/>
  <c r="P314"/>
  <c r="O314"/>
  <c r="N314"/>
  <c r="M314"/>
  <c r="L314"/>
  <c r="K314"/>
  <c r="J314"/>
  <c r="I314"/>
  <c r="F314"/>
  <c r="R346"/>
  <c r="Q346"/>
  <c r="P346"/>
  <c r="O346"/>
  <c r="N346"/>
  <c r="M346"/>
  <c r="L346"/>
  <c r="K346"/>
  <c r="J346"/>
  <c r="I346"/>
  <c r="F346"/>
  <c r="R378"/>
  <c r="Q378"/>
  <c r="P378"/>
  <c r="O378"/>
  <c r="N378"/>
  <c r="M378"/>
  <c r="L378"/>
  <c r="K378"/>
  <c r="J378"/>
  <c r="I378"/>
  <c r="F378"/>
  <c r="I384" i="1"/>
  <c r="J384"/>
  <c r="J385" s="1"/>
  <c r="K384"/>
  <c r="K385" s="1"/>
  <c r="L384"/>
  <c r="M384"/>
  <c r="N384"/>
  <c r="N385" s="1"/>
  <c r="O384"/>
  <c r="O385" s="1"/>
  <c r="P384"/>
  <c r="Q384"/>
  <c r="R384"/>
  <c r="R385" s="1"/>
  <c r="F384"/>
  <c r="F385" s="1"/>
  <c r="I358"/>
  <c r="J358"/>
  <c r="K358"/>
  <c r="L358"/>
  <c r="M358"/>
  <c r="N358"/>
  <c r="O358"/>
  <c r="P358"/>
  <c r="Q358"/>
  <c r="R358"/>
  <c r="F358"/>
  <c r="I332"/>
  <c r="J332"/>
  <c r="K332"/>
  <c r="L332"/>
  <c r="M332"/>
  <c r="N332"/>
  <c r="O332"/>
  <c r="P332"/>
  <c r="Q332"/>
  <c r="R332"/>
  <c r="F332"/>
  <c r="I306"/>
  <c r="J306"/>
  <c r="K306"/>
  <c r="L306"/>
  <c r="M306"/>
  <c r="N306"/>
  <c r="O306"/>
  <c r="P306"/>
  <c r="Q306"/>
  <c r="R306"/>
  <c r="F306"/>
  <c r="I280"/>
  <c r="J280"/>
  <c r="K280"/>
  <c r="K281" s="1"/>
  <c r="L280"/>
  <c r="L281" s="1"/>
  <c r="M280"/>
  <c r="N280"/>
  <c r="O280"/>
  <c r="P280"/>
  <c r="P281" s="1"/>
  <c r="Q280"/>
  <c r="Q281" s="1"/>
  <c r="R280"/>
  <c r="R281" s="1"/>
  <c r="F280"/>
  <c r="I254"/>
  <c r="J254"/>
  <c r="J255" s="1"/>
  <c r="K254"/>
  <c r="K255" s="1"/>
  <c r="L254"/>
  <c r="M254"/>
  <c r="N254"/>
  <c r="N255" s="1"/>
  <c r="O254"/>
  <c r="O255" s="1"/>
  <c r="P254"/>
  <c r="Q254"/>
  <c r="R254"/>
  <c r="R255" s="1"/>
  <c r="F254"/>
  <c r="F255" s="1"/>
  <c r="I228"/>
  <c r="J228"/>
  <c r="K228"/>
  <c r="L228"/>
  <c r="M228"/>
  <c r="N228"/>
  <c r="O228"/>
  <c r="P228"/>
  <c r="Q228"/>
  <c r="R228"/>
  <c r="F228"/>
  <c r="I202"/>
  <c r="I203" s="1"/>
  <c r="J202"/>
  <c r="J203" s="1"/>
  <c r="K202"/>
  <c r="K203" s="1"/>
  <c r="L202"/>
  <c r="L203" s="1"/>
  <c r="M202"/>
  <c r="M203" s="1"/>
  <c r="N202"/>
  <c r="N203" s="1"/>
  <c r="O202"/>
  <c r="O203" s="1"/>
  <c r="P202"/>
  <c r="P203" s="1"/>
  <c r="Q202"/>
  <c r="Q203" s="1"/>
  <c r="R202"/>
  <c r="R203" s="1"/>
  <c r="F202"/>
  <c r="F203" s="1"/>
  <c r="I176"/>
  <c r="J176"/>
  <c r="K176"/>
  <c r="L176"/>
  <c r="M176"/>
  <c r="N176"/>
  <c r="O176"/>
  <c r="P176"/>
  <c r="Q176"/>
  <c r="R176"/>
  <c r="F176"/>
  <c r="I150"/>
  <c r="I151" s="1"/>
  <c r="J150"/>
  <c r="J151" s="1"/>
  <c r="K150"/>
  <c r="K151" s="1"/>
  <c r="L150"/>
  <c r="L151" s="1"/>
  <c r="M150"/>
  <c r="M151" s="1"/>
  <c r="N150"/>
  <c r="N151" s="1"/>
  <c r="O150"/>
  <c r="O151" s="1"/>
  <c r="P150"/>
  <c r="P151" s="1"/>
  <c r="Q150"/>
  <c r="Q151" s="1"/>
  <c r="R150"/>
  <c r="R151" s="1"/>
  <c r="F150"/>
  <c r="F151" s="1"/>
  <c r="I124"/>
  <c r="J124"/>
  <c r="K124"/>
  <c r="L124"/>
  <c r="M124"/>
  <c r="N124"/>
  <c r="O124"/>
  <c r="P124"/>
  <c r="Q124"/>
  <c r="R124"/>
  <c r="F124"/>
  <c r="I98"/>
  <c r="J98"/>
  <c r="K98"/>
  <c r="L98"/>
  <c r="M98"/>
  <c r="N98"/>
  <c r="O98"/>
  <c r="P98"/>
  <c r="Q98"/>
  <c r="R98"/>
  <c r="F98"/>
  <c r="I72"/>
  <c r="J72"/>
  <c r="K72"/>
  <c r="L72"/>
  <c r="M72"/>
  <c r="N72"/>
  <c r="O72"/>
  <c r="P72"/>
  <c r="Q72"/>
  <c r="R72"/>
  <c r="F72"/>
  <c r="I46"/>
  <c r="I47" s="1"/>
  <c r="J46"/>
  <c r="J47" s="1"/>
  <c r="K46"/>
  <c r="L46"/>
  <c r="M46"/>
  <c r="M47" s="1"/>
  <c r="N46"/>
  <c r="N47" s="1"/>
  <c r="O46"/>
  <c r="P46"/>
  <c r="Q46"/>
  <c r="Q47" s="1"/>
  <c r="R46"/>
  <c r="R47" s="1"/>
  <c r="F46"/>
  <c r="I20"/>
  <c r="J20"/>
  <c r="K20"/>
  <c r="L20"/>
  <c r="M20"/>
  <c r="N20"/>
  <c r="O20"/>
  <c r="P20"/>
  <c r="Q20"/>
  <c r="R20"/>
  <c r="F20"/>
  <c r="I111" i="9"/>
  <c r="I112"/>
  <c r="J111"/>
  <c r="J112"/>
  <c r="K111"/>
  <c r="K112"/>
  <c r="L111"/>
  <c r="L112"/>
  <c r="M111"/>
  <c r="M112"/>
  <c r="N111"/>
  <c r="N112"/>
  <c r="O111"/>
  <c r="O112"/>
  <c r="P111"/>
  <c r="P112"/>
  <c r="Q111"/>
  <c r="Q112"/>
  <c r="R111"/>
  <c r="R112"/>
  <c r="F111"/>
  <c r="F112" s="1"/>
  <c r="I271"/>
  <c r="I272"/>
  <c r="J271"/>
  <c r="J272" s="1"/>
  <c r="K271"/>
  <c r="K272"/>
  <c r="L271"/>
  <c r="L272" s="1"/>
  <c r="M271"/>
  <c r="M272"/>
  <c r="N271"/>
  <c r="N272" s="1"/>
  <c r="O271"/>
  <c r="O272"/>
  <c r="P271"/>
  <c r="P272" s="1"/>
  <c r="Q271"/>
  <c r="Q272"/>
  <c r="R271"/>
  <c r="R272" s="1"/>
  <c r="F271"/>
  <c r="F272" s="1"/>
  <c r="I303"/>
  <c r="I304"/>
  <c r="J303"/>
  <c r="J304"/>
  <c r="K303"/>
  <c r="K304"/>
  <c r="L303"/>
  <c r="L304"/>
  <c r="M303"/>
  <c r="M304"/>
  <c r="N303"/>
  <c r="N304"/>
  <c r="O303"/>
  <c r="O304"/>
  <c r="P303"/>
  <c r="P304"/>
  <c r="Q303"/>
  <c r="Q304"/>
  <c r="R303"/>
  <c r="R304"/>
  <c r="F303"/>
  <c r="F304"/>
  <c r="I150" i="13"/>
  <c r="I151" s="1"/>
  <c r="J150"/>
  <c r="J151"/>
  <c r="K150"/>
  <c r="K151" s="1"/>
  <c r="L150"/>
  <c r="L151"/>
  <c r="M150"/>
  <c r="M151" s="1"/>
  <c r="N150"/>
  <c r="N151"/>
  <c r="O150"/>
  <c r="O151" s="1"/>
  <c r="P150"/>
  <c r="P151"/>
  <c r="Q150"/>
  <c r="Q151" s="1"/>
  <c r="R150"/>
  <c r="R151"/>
  <c r="F150"/>
  <c r="F151" s="1"/>
  <c r="I313"/>
  <c r="J312"/>
  <c r="J313" s="1"/>
  <c r="K312"/>
  <c r="K313"/>
  <c r="L312"/>
  <c r="L313" s="1"/>
  <c r="M312"/>
  <c r="M313"/>
  <c r="N312"/>
  <c r="N313" s="1"/>
  <c r="O312"/>
  <c r="O313"/>
  <c r="P312"/>
  <c r="P313" s="1"/>
  <c r="Q312"/>
  <c r="Q313"/>
  <c r="R312"/>
  <c r="R313" s="1"/>
  <c r="F312"/>
  <c r="F313" s="1"/>
  <c r="F339"/>
  <c r="F340" s="1"/>
  <c r="I33" i="8"/>
  <c r="I34" s="1"/>
  <c r="J33"/>
  <c r="J34" s="1"/>
  <c r="K33"/>
  <c r="K34" s="1"/>
  <c r="L33"/>
  <c r="L34" s="1"/>
  <c r="M33"/>
  <c r="M34" s="1"/>
  <c r="N33"/>
  <c r="N34" s="1"/>
  <c r="O33"/>
  <c r="O34" s="1"/>
  <c r="P33"/>
  <c r="P34" s="1"/>
  <c r="Q33"/>
  <c r="Q34" s="1"/>
  <c r="R33"/>
  <c r="R34" s="1"/>
  <c r="F33"/>
  <c r="F34" s="1"/>
  <c r="J180" i="14"/>
  <c r="J181" s="1"/>
  <c r="K180"/>
  <c r="K181" s="1"/>
  <c r="L180"/>
  <c r="L181" s="1"/>
  <c r="M180"/>
  <c r="M181" s="1"/>
  <c r="N180"/>
  <c r="N181" s="1"/>
  <c r="O180"/>
  <c r="O181" s="1"/>
  <c r="P180"/>
  <c r="P181" s="1"/>
  <c r="Q180"/>
  <c r="Q181" s="1"/>
  <c r="R180"/>
  <c r="R181" s="1"/>
  <c r="S180"/>
  <c r="S181" s="1"/>
  <c r="G180"/>
  <c r="G181" s="1"/>
  <c r="G378"/>
  <c r="G379" s="1"/>
  <c r="J444"/>
  <c r="J445" s="1"/>
  <c r="K444"/>
  <c r="K445" s="1"/>
  <c r="L444"/>
  <c r="L445" s="1"/>
  <c r="M444"/>
  <c r="M445" s="1"/>
  <c r="N444"/>
  <c r="N445" s="1"/>
  <c r="O444"/>
  <c r="O445" s="1"/>
  <c r="P444"/>
  <c r="P445" s="1"/>
  <c r="Q444"/>
  <c r="Q445" s="1"/>
  <c r="R444"/>
  <c r="R445" s="1"/>
  <c r="S444"/>
  <c r="S445" s="1"/>
  <c r="G444"/>
  <c r="G445" s="1"/>
  <c r="G213"/>
  <c r="G214" s="1"/>
  <c r="I379" i="1"/>
  <c r="J379"/>
  <c r="K379"/>
  <c r="L379"/>
  <c r="M379"/>
  <c r="N379"/>
  <c r="O379"/>
  <c r="P379"/>
  <c r="Q379"/>
  <c r="R379"/>
  <c r="F379"/>
  <c r="I353"/>
  <c r="J353"/>
  <c r="K353"/>
  <c r="L353"/>
  <c r="M353"/>
  <c r="N353"/>
  <c r="O353"/>
  <c r="P353"/>
  <c r="Q353"/>
  <c r="R353"/>
  <c r="F353"/>
  <c r="F223"/>
  <c r="I197"/>
  <c r="I198" s="1"/>
  <c r="J197"/>
  <c r="J198" s="1"/>
  <c r="K197"/>
  <c r="K198" s="1"/>
  <c r="L197"/>
  <c r="L198" s="1"/>
  <c r="M197"/>
  <c r="M198" s="1"/>
  <c r="N197"/>
  <c r="N198" s="1"/>
  <c r="O197"/>
  <c r="O198" s="1"/>
  <c r="P197"/>
  <c r="P198" s="1"/>
  <c r="Q197"/>
  <c r="Q198" s="1"/>
  <c r="R197"/>
  <c r="R198" s="1"/>
  <c r="F197"/>
  <c r="F198" s="1"/>
  <c r="I171"/>
  <c r="J171"/>
  <c r="K171"/>
  <c r="L171"/>
  <c r="M171"/>
  <c r="N171"/>
  <c r="O171"/>
  <c r="P171"/>
  <c r="Q171"/>
  <c r="R171"/>
  <c r="F171"/>
  <c r="I145"/>
  <c r="J145"/>
  <c r="J146" s="1"/>
  <c r="K145"/>
  <c r="L145"/>
  <c r="M145"/>
  <c r="N145"/>
  <c r="N146" s="1"/>
  <c r="O145"/>
  <c r="P145"/>
  <c r="Q145"/>
  <c r="R145"/>
  <c r="R146" s="1"/>
  <c r="F145"/>
  <c r="F119"/>
  <c r="I93"/>
  <c r="J93"/>
  <c r="K93"/>
  <c r="L93"/>
  <c r="M93"/>
  <c r="N93"/>
  <c r="O93"/>
  <c r="P93"/>
  <c r="Q93"/>
  <c r="R93"/>
  <c r="F93"/>
  <c r="I67"/>
  <c r="J67"/>
  <c r="K67"/>
  <c r="L67"/>
  <c r="M67"/>
  <c r="N67"/>
  <c r="O67"/>
  <c r="P67"/>
  <c r="Q67"/>
  <c r="R67"/>
  <c r="F67"/>
  <c r="F41"/>
  <c r="I258" i="12"/>
  <c r="I259" s="1"/>
  <c r="J258"/>
  <c r="J259" s="1"/>
  <c r="K258"/>
  <c r="K259" s="1"/>
  <c r="L258"/>
  <c r="L259" s="1"/>
  <c r="M258"/>
  <c r="M259" s="1"/>
  <c r="N258"/>
  <c r="N259" s="1"/>
  <c r="O258"/>
  <c r="O259" s="1"/>
  <c r="P258"/>
  <c r="P259" s="1"/>
  <c r="Q258"/>
  <c r="Q259" s="1"/>
  <c r="R258"/>
  <c r="R259" s="1"/>
  <c r="F258"/>
  <c r="F259" s="1"/>
  <c r="F231"/>
  <c r="F232" s="1"/>
  <c r="I204"/>
  <c r="I205" s="1"/>
  <c r="J204"/>
  <c r="J205" s="1"/>
  <c r="K204"/>
  <c r="K205" s="1"/>
  <c r="L204"/>
  <c r="L205" s="1"/>
  <c r="M204"/>
  <c r="M205" s="1"/>
  <c r="N204"/>
  <c r="N205" s="1"/>
  <c r="O204"/>
  <c r="O205" s="1"/>
  <c r="P204"/>
  <c r="P205" s="1"/>
  <c r="Q204"/>
  <c r="Q205" s="1"/>
  <c r="R204"/>
  <c r="R205" s="1"/>
  <c r="F204"/>
  <c r="F205" s="1"/>
  <c r="I177"/>
  <c r="I178" s="1"/>
  <c r="J177"/>
  <c r="J178" s="1"/>
  <c r="K177"/>
  <c r="K178" s="1"/>
  <c r="L177"/>
  <c r="L178" s="1"/>
  <c r="M177"/>
  <c r="M178" s="1"/>
  <c r="N177"/>
  <c r="N178" s="1"/>
  <c r="O177"/>
  <c r="O178" s="1"/>
  <c r="P177"/>
  <c r="P178" s="1"/>
  <c r="Q177"/>
  <c r="Q178" s="1"/>
  <c r="R177"/>
  <c r="R178" s="1"/>
  <c r="F177"/>
  <c r="F178" s="1"/>
  <c r="I150"/>
  <c r="I151" s="1"/>
  <c r="J150"/>
  <c r="J151" s="1"/>
  <c r="K150"/>
  <c r="K151" s="1"/>
  <c r="L150"/>
  <c r="L151" s="1"/>
  <c r="M150"/>
  <c r="M151" s="1"/>
  <c r="N150"/>
  <c r="N151" s="1"/>
  <c r="O150"/>
  <c r="O151" s="1"/>
  <c r="P150"/>
  <c r="P151" s="1"/>
  <c r="Q150"/>
  <c r="Q151" s="1"/>
  <c r="R150"/>
  <c r="R151" s="1"/>
  <c r="F150"/>
  <c r="F151" s="1"/>
  <c r="I123"/>
  <c r="I124" s="1"/>
  <c r="J123"/>
  <c r="J124" s="1"/>
  <c r="K123"/>
  <c r="K124" s="1"/>
  <c r="L123"/>
  <c r="L124" s="1"/>
  <c r="M123"/>
  <c r="M124" s="1"/>
  <c r="N123"/>
  <c r="N124" s="1"/>
  <c r="O123"/>
  <c r="O124" s="1"/>
  <c r="P123"/>
  <c r="P124" s="1"/>
  <c r="Q123"/>
  <c r="Q124" s="1"/>
  <c r="R123"/>
  <c r="R124" s="1"/>
  <c r="F123"/>
  <c r="F124" s="1"/>
  <c r="I96"/>
  <c r="I97" s="1"/>
  <c r="J96"/>
  <c r="J97" s="1"/>
  <c r="K96"/>
  <c r="K97" s="1"/>
  <c r="L96"/>
  <c r="L97" s="1"/>
  <c r="M96"/>
  <c r="M97" s="1"/>
  <c r="N96"/>
  <c r="N97" s="1"/>
  <c r="O96"/>
  <c r="O97" s="1"/>
  <c r="P96"/>
  <c r="P97" s="1"/>
  <c r="Q96"/>
  <c r="Q97" s="1"/>
  <c r="R96"/>
  <c r="R97" s="1"/>
  <c r="F96"/>
  <c r="F97" s="1"/>
  <c r="F285"/>
  <c r="F286" s="1"/>
  <c r="I312"/>
  <c r="I313" s="1"/>
  <c r="J312"/>
  <c r="J313" s="1"/>
  <c r="K312"/>
  <c r="K313" s="1"/>
  <c r="L312"/>
  <c r="L313" s="1"/>
  <c r="M312"/>
  <c r="M313" s="1"/>
  <c r="N312"/>
  <c r="N313" s="1"/>
  <c r="O312"/>
  <c r="O313" s="1"/>
  <c r="P312"/>
  <c r="P313" s="1"/>
  <c r="Q312"/>
  <c r="Q313" s="1"/>
  <c r="R312"/>
  <c r="R313" s="1"/>
  <c r="F312"/>
  <c r="F313" s="1"/>
  <c r="F207" i="9"/>
  <c r="F15" i="10"/>
  <c r="F16" s="1"/>
  <c r="F71"/>
  <c r="F72" s="1"/>
  <c r="F99"/>
  <c r="F100" s="1"/>
  <c r="I127"/>
  <c r="I128" s="1"/>
  <c r="J127"/>
  <c r="J128" s="1"/>
  <c r="K127"/>
  <c r="K128" s="1"/>
  <c r="L127"/>
  <c r="L128" s="1"/>
  <c r="M127"/>
  <c r="M128" s="1"/>
  <c r="N127"/>
  <c r="N128" s="1"/>
  <c r="O127"/>
  <c r="O128" s="1"/>
  <c r="P127"/>
  <c r="P128" s="1"/>
  <c r="Q127"/>
  <c r="Q128" s="1"/>
  <c r="R127"/>
  <c r="R128" s="1"/>
  <c r="F127"/>
  <c r="F128" s="1"/>
  <c r="I183"/>
  <c r="I184" s="1"/>
  <c r="J183"/>
  <c r="J184" s="1"/>
  <c r="K183"/>
  <c r="K184" s="1"/>
  <c r="L183"/>
  <c r="L184" s="1"/>
  <c r="M183"/>
  <c r="M184" s="1"/>
  <c r="N183"/>
  <c r="N184" s="1"/>
  <c r="O183"/>
  <c r="O184" s="1"/>
  <c r="P183"/>
  <c r="P184" s="1"/>
  <c r="Q183"/>
  <c r="Q184" s="1"/>
  <c r="R183"/>
  <c r="R184" s="1"/>
  <c r="F183"/>
  <c r="F184" s="1"/>
  <c r="I211"/>
  <c r="I212" s="1"/>
  <c r="J211"/>
  <c r="J212" s="1"/>
  <c r="K211"/>
  <c r="K212" s="1"/>
  <c r="L211"/>
  <c r="L212" s="1"/>
  <c r="M211"/>
  <c r="M212" s="1"/>
  <c r="N211"/>
  <c r="N212" s="1"/>
  <c r="O211"/>
  <c r="O212" s="1"/>
  <c r="P211"/>
  <c r="P212" s="1"/>
  <c r="Q211"/>
  <c r="Q212" s="1"/>
  <c r="R211"/>
  <c r="R212" s="1"/>
  <c r="F211"/>
  <c r="F212" s="1"/>
  <c r="F239"/>
  <c r="F240" s="1"/>
  <c r="F267"/>
  <c r="I128" i="11"/>
  <c r="J128"/>
  <c r="K128"/>
  <c r="L128"/>
  <c r="M128"/>
  <c r="N128"/>
  <c r="O128"/>
  <c r="P128"/>
  <c r="Q128"/>
  <c r="R128"/>
  <c r="I129"/>
  <c r="J129"/>
  <c r="K129"/>
  <c r="L129"/>
  <c r="M129"/>
  <c r="N129"/>
  <c r="O129"/>
  <c r="P129"/>
  <c r="Q129"/>
  <c r="R129"/>
  <c r="F128"/>
  <c r="F129" s="1"/>
  <c r="F118"/>
  <c r="I108"/>
  <c r="J108"/>
  <c r="K108"/>
  <c r="L108"/>
  <c r="M108"/>
  <c r="N108"/>
  <c r="O108"/>
  <c r="P108"/>
  <c r="Q108"/>
  <c r="R108"/>
  <c r="F108"/>
  <c r="I98"/>
  <c r="J98"/>
  <c r="K98"/>
  <c r="L98"/>
  <c r="M98"/>
  <c r="N98"/>
  <c r="O98"/>
  <c r="P98"/>
  <c r="Q98"/>
  <c r="R98"/>
  <c r="F98"/>
  <c r="I88"/>
  <c r="J88"/>
  <c r="K88"/>
  <c r="L88"/>
  <c r="M88"/>
  <c r="N88"/>
  <c r="O88"/>
  <c r="P88"/>
  <c r="Q88"/>
  <c r="R88"/>
  <c r="F88"/>
  <c r="I78"/>
  <c r="J78"/>
  <c r="K78"/>
  <c r="L78"/>
  <c r="M78"/>
  <c r="N78"/>
  <c r="O78"/>
  <c r="P78"/>
  <c r="Q78"/>
  <c r="R78"/>
  <c r="F78"/>
  <c r="I68"/>
  <c r="J68"/>
  <c r="K68"/>
  <c r="L68"/>
  <c r="M68"/>
  <c r="N68"/>
  <c r="O68"/>
  <c r="P68"/>
  <c r="Q68"/>
  <c r="R68"/>
  <c r="F68"/>
  <c r="F69" s="1"/>
  <c r="I58"/>
  <c r="J58"/>
  <c r="K58"/>
  <c r="L58"/>
  <c r="M58"/>
  <c r="N58"/>
  <c r="O58"/>
  <c r="P58"/>
  <c r="Q58"/>
  <c r="R58"/>
  <c r="F58"/>
  <c r="I48"/>
  <c r="J48"/>
  <c r="K48"/>
  <c r="L48"/>
  <c r="M48"/>
  <c r="N48"/>
  <c r="O48"/>
  <c r="P48"/>
  <c r="Q48"/>
  <c r="R48"/>
  <c r="F48"/>
  <c r="I38"/>
  <c r="J38"/>
  <c r="K38"/>
  <c r="L38"/>
  <c r="M38"/>
  <c r="N38"/>
  <c r="O38"/>
  <c r="P38"/>
  <c r="Q38"/>
  <c r="R38"/>
  <c r="F38"/>
  <c r="I28"/>
  <c r="J28"/>
  <c r="K28"/>
  <c r="L28"/>
  <c r="M28"/>
  <c r="N28"/>
  <c r="O28"/>
  <c r="P28"/>
  <c r="Q28"/>
  <c r="R28"/>
  <c r="F28"/>
  <c r="I18"/>
  <c r="J18"/>
  <c r="K18"/>
  <c r="L18"/>
  <c r="M18"/>
  <c r="N18"/>
  <c r="O18"/>
  <c r="P18"/>
  <c r="Q18"/>
  <c r="R18"/>
  <c r="F18"/>
  <c r="I8"/>
  <c r="I9"/>
  <c r="J8"/>
  <c r="J9"/>
  <c r="K8"/>
  <c r="K9"/>
  <c r="L8"/>
  <c r="L9"/>
  <c r="M8"/>
  <c r="M9"/>
  <c r="N8"/>
  <c r="N9"/>
  <c r="O8"/>
  <c r="O9"/>
  <c r="P8"/>
  <c r="P9"/>
  <c r="Q8"/>
  <c r="Q9"/>
  <c r="R8"/>
  <c r="R9"/>
  <c r="F8"/>
  <c r="F9" s="1"/>
  <c r="I148" i="6"/>
  <c r="I149"/>
  <c r="J148"/>
  <c r="J149"/>
  <c r="K148"/>
  <c r="K149"/>
  <c r="L148"/>
  <c r="L149"/>
  <c r="M148"/>
  <c r="M149"/>
  <c r="N148"/>
  <c r="N149"/>
  <c r="O148"/>
  <c r="O149"/>
  <c r="P148"/>
  <c r="P149"/>
  <c r="Q148"/>
  <c r="Q149"/>
  <c r="R148"/>
  <c r="R149"/>
  <c r="F148"/>
  <c r="F149" s="1"/>
  <c r="I128"/>
  <c r="J128"/>
  <c r="K128"/>
  <c r="L128"/>
  <c r="M128"/>
  <c r="N128"/>
  <c r="O128"/>
  <c r="P128"/>
  <c r="Q128"/>
  <c r="R128"/>
  <c r="F128"/>
  <c r="I118"/>
  <c r="J118"/>
  <c r="K118"/>
  <c r="L118"/>
  <c r="M118"/>
  <c r="N118"/>
  <c r="O118"/>
  <c r="P118"/>
  <c r="Q118"/>
  <c r="R118"/>
  <c r="F118"/>
  <c r="I108"/>
  <c r="J108"/>
  <c r="K108"/>
  <c r="L108"/>
  <c r="M108"/>
  <c r="N108"/>
  <c r="O108"/>
  <c r="P108"/>
  <c r="Q108"/>
  <c r="R108"/>
  <c r="F108"/>
  <c r="I98"/>
  <c r="J98"/>
  <c r="K98"/>
  <c r="L98"/>
  <c r="M98"/>
  <c r="N98"/>
  <c r="O98"/>
  <c r="P98"/>
  <c r="Q98"/>
  <c r="R98"/>
  <c r="F98"/>
  <c r="F99"/>
  <c r="I88"/>
  <c r="I89"/>
  <c r="J88"/>
  <c r="J89"/>
  <c r="K88"/>
  <c r="K89"/>
  <c r="L88"/>
  <c r="L89"/>
  <c r="M88"/>
  <c r="M89"/>
  <c r="N88"/>
  <c r="N89"/>
  <c r="O88"/>
  <c r="O89"/>
  <c r="P88"/>
  <c r="P89"/>
  <c r="Q88"/>
  <c r="Q89"/>
  <c r="R88"/>
  <c r="R89"/>
  <c r="F88"/>
  <c r="F89" s="1"/>
  <c r="I78"/>
  <c r="I79"/>
  <c r="J78"/>
  <c r="J79"/>
  <c r="K78"/>
  <c r="K79"/>
  <c r="L78"/>
  <c r="L79"/>
  <c r="M78"/>
  <c r="M79"/>
  <c r="N78"/>
  <c r="N79"/>
  <c r="O78"/>
  <c r="O79"/>
  <c r="P78"/>
  <c r="P79"/>
  <c r="Q78"/>
  <c r="Q79"/>
  <c r="R78"/>
  <c r="R79"/>
  <c r="F78"/>
  <c r="F79" s="1"/>
  <c r="I68"/>
  <c r="J68"/>
  <c r="K68"/>
  <c r="L68"/>
  <c r="M68"/>
  <c r="N68"/>
  <c r="O68"/>
  <c r="P68"/>
  <c r="Q68"/>
  <c r="R68"/>
  <c r="F68"/>
  <c r="I58"/>
  <c r="J58"/>
  <c r="K58"/>
  <c r="L58"/>
  <c r="M58"/>
  <c r="N58"/>
  <c r="O58"/>
  <c r="P58"/>
  <c r="Q58"/>
  <c r="R58"/>
  <c r="F58"/>
  <c r="I48"/>
  <c r="J48"/>
  <c r="K48"/>
  <c r="L48"/>
  <c r="M48"/>
  <c r="N48"/>
  <c r="O48"/>
  <c r="P48"/>
  <c r="Q48"/>
  <c r="R48"/>
  <c r="F48"/>
  <c r="I38"/>
  <c r="J38"/>
  <c r="K38"/>
  <c r="L38"/>
  <c r="M38"/>
  <c r="N38"/>
  <c r="O38"/>
  <c r="P38"/>
  <c r="Q38"/>
  <c r="R38"/>
  <c r="F38"/>
  <c r="F39" s="1"/>
  <c r="I28"/>
  <c r="I29"/>
  <c r="J28"/>
  <c r="J29"/>
  <c r="K28"/>
  <c r="K29"/>
  <c r="L28"/>
  <c r="L29"/>
  <c r="M28"/>
  <c r="M29"/>
  <c r="N28"/>
  <c r="N29"/>
  <c r="O28"/>
  <c r="O29"/>
  <c r="P28"/>
  <c r="P29"/>
  <c r="Q28"/>
  <c r="Q29"/>
  <c r="R28"/>
  <c r="R29"/>
  <c r="F28"/>
  <c r="F29" s="1"/>
  <c r="I18"/>
  <c r="I19" s="1"/>
  <c r="J18"/>
  <c r="J19"/>
  <c r="K18"/>
  <c r="K19"/>
  <c r="L18"/>
  <c r="L19" s="1"/>
  <c r="M18"/>
  <c r="M19" s="1"/>
  <c r="N18"/>
  <c r="N19"/>
  <c r="O18"/>
  <c r="O19"/>
  <c r="P18"/>
  <c r="P19"/>
  <c r="Q18"/>
  <c r="Q19" s="1"/>
  <c r="R18"/>
  <c r="R19" s="1"/>
  <c r="F18"/>
  <c r="F19" s="1"/>
  <c r="I8"/>
  <c r="J8"/>
  <c r="K8"/>
  <c r="K9" s="1"/>
  <c r="L8"/>
  <c r="M8"/>
  <c r="N8"/>
  <c r="O8"/>
  <c r="P8"/>
  <c r="P9" s="1"/>
  <c r="Q8"/>
  <c r="Q9" s="1"/>
  <c r="R8"/>
  <c r="F8"/>
  <c r="F9" s="1"/>
  <c r="G170" i="4"/>
  <c r="G152"/>
  <c r="G153"/>
  <c r="G134"/>
  <c r="S116"/>
  <c r="J116"/>
  <c r="K116"/>
  <c r="L116"/>
  <c r="M116"/>
  <c r="N116"/>
  <c r="O116"/>
  <c r="P116"/>
  <c r="Q116"/>
  <c r="R116"/>
  <c r="G116"/>
  <c r="J98"/>
  <c r="K98"/>
  <c r="L98"/>
  <c r="M98"/>
  <c r="N98"/>
  <c r="O98"/>
  <c r="P98"/>
  <c r="Q98"/>
  <c r="R98"/>
  <c r="S98"/>
  <c r="G98"/>
  <c r="J80"/>
  <c r="J81"/>
  <c r="K80"/>
  <c r="K81"/>
  <c r="L80"/>
  <c r="L81"/>
  <c r="M80"/>
  <c r="M81"/>
  <c r="N80"/>
  <c r="N81"/>
  <c r="O80"/>
  <c r="O81"/>
  <c r="P80"/>
  <c r="P81"/>
  <c r="Q80"/>
  <c r="Q81"/>
  <c r="R80"/>
  <c r="R81"/>
  <c r="S80"/>
  <c r="S81"/>
  <c r="G80"/>
  <c r="G81" s="1"/>
  <c r="R62"/>
  <c r="S62"/>
  <c r="J62"/>
  <c r="K62"/>
  <c r="L62"/>
  <c r="M62"/>
  <c r="N62"/>
  <c r="O62"/>
  <c r="P62"/>
  <c r="Q62"/>
  <c r="G62"/>
  <c r="G44"/>
  <c r="G26"/>
  <c r="G27"/>
  <c r="I138" i="2"/>
  <c r="I139"/>
  <c r="J138"/>
  <c r="J139"/>
  <c r="K138"/>
  <c r="K139"/>
  <c r="L138"/>
  <c r="L139"/>
  <c r="M138"/>
  <c r="M139"/>
  <c r="N138"/>
  <c r="N139"/>
  <c r="O138"/>
  <c r="O139"/>
  <c r="P138"/>
  <c r="P139"/>
  <c r="Q138"/>
  <c r="Q139"/>
  <c r="R138"/>
  <c r="R139"/>
  <c r="F138"/>
  <c r="F139" s="1"/>
  <c r="I128"/>
  <c r="J128"/>
  <c r="K128"/>
  <c r="L128"/>
  <c r="M128"/>
  <c r="N128"/>
  <c r="O128"/>
  <c r="P128"/>
  <c r="Q128"/>
  <c r="R128"/>
  <c r="F128"/>
  <c r="I118"/>
  <c r="J118"/>
  <c r="K118"/>
  <c r="L118"/>
  <c r="M118"/>
  <c r="N118"/>
  <c r="O118"/>
  <c r="P118"/>
  <c r="Q118"/>
  <c r="R118"/>
  <c r="F118"/>
  <c r="F108"/>
  <c r="F98"/>
  <c r="F99"/>
  <c r="I88"/>
  <c r="I89"/>
  <c r="J88"/>
  <c r="J89"/>
  <c r="K88"/>
  <c r="K89"/>
  <c r="L88"/>
  <c r="L89"/>
  <c r="M88"/>
  <c r="M89"/>
  <c r="N88"/>
  <c r="N89"/>
  <c r="O88"/>
  <c r="O89"/>
  <c r="P88"/>
  <c r="P89"/>
  <c r="Q88"/>
  <c r="Q89"/>
  <c r="R88"/>
  <c r="R89"/>
  <c r="F88"/>
  <c r="F89"/>
  <c r="I78"/>
  <c r="J78"/>
  <c r="K78"/>
  <c r="L78"/>
  <c r="M78"/>
  <c r="N78"/>
  <c r="O78"/>
  <c r="P78"/>
  <c r="Q78"/>
  <c r="R78"/>
  <c r="F78"/>
  <c r="I68"/>
  <c r="I69"/>
  <c r="J68"/>
  <c r="J69"/>
  <c r="K68"/>
  <c r="K69"/>
  <c r="L68"/>
  <c r="L69"/>
  <c r="M68"/>
  <c r="M69"/>
  <c r="N68"/>
  <c r="N69"/>
  <c r="O68"/>
  <c r="O69"/>
  <c r="P68"/>
  <c r="P69"/>
  <c r="Q68"/>
  <c r="Q69"/>
  <c r="R68"/>
  <c r="R69"/>
  <c r="F68"/>
  <c r="F69" s="1"/>
  <c r="I58"/>
  <c r="J58"/>
  <c r="K58"/>
  <c r="L58"/>
  <c r="M58"/>
  <c r="N58"/>
  <c r="O58"/>
  <c r="P58"/>
  <c r="Q58"/>
  <c r="R58"/>
  <c r="F58"/>
  <c r="F59" s="1"/>
  <c r="I48"/>
  <c r="J48"/>
  <c r="K48"/>
  <c r="L48"/>
  <c r="M48"/>
  <c r="N48"/>
  <c r="O48"/>
  <c r="P48"/>
  <c r="Q48"/>
  <c r="R48"/>
  <c r="F48"/>
  <c r="I38"/>
  <c r="J38"/>
  <c r="K38"/>
  <c r="L38"/>
  <c r="M38"/>
  <c r="N38"/>
  <c r="O38"/>
  <c r="P38"/>
  <c r="Q38"/>
  <c r="R38"/>
  <c r="F38"/>
  <c r="F39" s="1"/>
  <c r="I28"/>
  <c r="J28"/>
  <c r="K28"/>
  <c r="L28"/>
  <c r="M28"/>
  <c r="N28"/>
  <c r="O28"/>
  <c r="P28"/>
  <c r="Q28"/>
  <c r="R28"/>
  <c r="F28"/>
  <c r="I18"/>
  <c r="I19"/>
  <c r="J18"/>
  <c r="J19"/>
  <c r="K18"/>
  <c r="K19"/>
  <c r="L18"/>
  <c r="L19"/>
  <c r="M18"/>
  <c r="M19"/>
  <c r="N18"/>
  <c r="N19"/>
  <c r="O18"/>
  <c r="O19"/>
  <c r="P18"/>
  <c r="P19"/>
  <c r="Q18"/>
  <c r="Q19"/>
  <c r="R18"/>
  <c r="R19"/>
  <c r="F18"/>
  <c r="F19" s="1"/>
  <c r="I8"/>
  <c r="J8"/>
  <c r="K8"/>
  <c r="L8"/>
  <c r="M8"/>
  <c r="N8"/>
  <c r="O8"/>
  <c r="P8"/>
  <c r="Q8"/>
  <c r="R8"/>
  <c r="F8"/>
  <c r="J536" i="14"/>
  <c r="J537" s="1"/>
  <c r="K536"/>
  <c r="L536"/>
  <c r="M536"/>
  <c r="M537" s="1"/>
  <c r="N536"/>
  <c r="N537" s="1"/>
  <c r="O536"/>
  <c r="P536"/>
  <c r="Q536"/>
  <c r="Q537" s="1"/>
  <c r="R536"/>
  <c r="R537" s="1"/>
  <c r="S536"/>
  <c r="G536"/>
  <c r="G503"/>
  <c r="G504" s="1"/>
  <c r="G470"/>
  <c r="G471" s="1"/>
  <c r="J437"/>
  <c r="J438" s="1"/>
  <c r="K437"/>
  <c r="K438" s="1"/>
  <c r="L437"/>
  <c r="M437"/>
  <c r="M438" s="1"/>
  <c r="N437"/>
  <c r="N438" s="1"/>
  <c r="O437"/>
  <c r="O438" s="1"/>
  <c r="P437"/>
  <c r="Q437"/>
  <c r="Q438" s="1"/>
  <c r="R437"/>
  <c r="R438" s="1"/>
  <c r="S437"/>
  <c r="S438" s="1"/>
  <c r="G437"/>
  <c r="G438" s="1"/>
  <c r="G404"/>
  <c r="G405" s="1"/>
  <c r="J371"/>
  <c r="K371"/>
  <c r="K372" s="1"/>
  <c r="L371"/>
  <c r="L372" s="1"/>
  <c r="M371"/>
  <c r="N371"/>
  <c r="O371"/>
  <c r="O372" s="1"/>
  <c r="P371"/>
  <c r="P372" s="1"/>
  <c r="Q371"/>
  <c r="R371"/>
  <c r="S371"/>
  <c r="S372" s="1"/>
  <c r="G371"/>
  <c r="G372" s="1"/>
  <c r="J338"/>
  <c r="J339" s="1"/>
  <c r="K338"/>
  <c r="K339" s="1"/>
  <c r="L338"/>
  <c r="M338"/>
  <c r="M339" s="1"/>
  <c r="N338"/>
  <c r="N339" s="1"/>
  <c r="O338"/>
  <c r="O339" s="1"/>
  <c r="P338"/>
  <c r="Q338"/>
  <c r="Q339" s="1"/>
  <c r="R338"/>
  <c r="R339" s="1"/>
  <c r="S338"/>
  <c r="S339" s="1"/>
  <c r="G338"/>
  <c r="J305"/>
  <c r="J306" s="1"/>
  <c r="K305"/>
  <c r="K306" s="1"/>
  <c r="L305"/>
  <c r="L306" s="1"/>
  <c r="M305"/>
  <c r="M306" s="1"/>
  <c r="N305"/>
  <c r="N306" s="1"/>
  <c r="O305"/>
  <c r="O306" s="1"/>
  <c r="P305"/>
  <c r="P306" s="1"/>
  <c r="Q305"/>
  <c r="Q306" s="1"/>
  <c r="R305"/>
  <c r="R306" s="1"/>
  <c r="S305"/>
  <c r="S306" s="1"/>
  <c r="G305"/>
  <c r="G306" s="1"/>
  <c r="G272"/>
  <c r="J239"/>
  <c r="J240" s="1"/>
  <c r="K239"/>
  <c r="K240" s="1"/>
  <c r="L239"/>
  <c r="M239"/>
  <c r="N239"/>
  <c r="N240" s="1"/>
  <c r="O239"/>
  <c r="O240" s="1"/>
  <c r="P239"/>
  <c r="Q239"/>
  <c r="R239"/>
  <c r="R240" s="1"/>
  <c r="S239"/>
  <c r="S240" s="1"/>
  <c r="G239"/>
  <c r="G206"/>
  <c r="G207"/>
  <c r="J173"/>
  <c r="J174" s="1"/>
  <c r="K173"/>
  <c r="K174" s="1"/>
  <c r="L173"/>
  <c r="M173"/>
  <c r="M174" s="1"/>
  <c r="N173"/>
  <c r="N174" s="1"/>
  <c r="O173"/>
  <c r="O174" s="1"/>
  <c r="P173"/>
  <c r="Q173"/>
  <c r="Q174" s="1"/>
  <c r="R173"/>
  <c r="R174" s="1"/>
  <c r="S173"/>
  <c r="S174" s="1"/>
  <c r="G173"/>
  <c r="G174" s="1"/>
  <c r="J147"/>
  <c r="J148" s="1"/>
  <c r="K147"/>
  <c r="K148" s="1"/>
  <c r="L147"/>
  <c r="L148" s="1"/>
  <c r="M147"/>
  <c r="M148" s="1"/>
  <c r="N147"/>
  <c r="N148" s="1"/>
  <c r="O147"/>
  <c r="O148" s="1"/>
  <c r="P147"/>
  <c r="P148" s="1"/>
  <c r="Q147"/>
  <c r="Q148" s="1"/>
  <c r="R147"/>
  <c r="R148" s="1"/>
  <c r="S147"/>
  <c r="S148" s="1"/>
  <c r="G147"/>
  <c r="G148" s="1"/>
  <c r="J140"/>
  <c r="J141"/>
  <c r="K140"/>
  <c r="K141" s="1"/>
  <c r="L140"/>
  <c r="L141"/>
  <c r="M140"/>
  <c r="M141" s="1"/>
  <c r="N140"/>
  <c r="N141"/>
  <c r="O140"/>
  <c r="O141" s="1"/>
  <c r="P140"/>
  <c r="P141"/>
  <c r="Q140"/>
  <c r="Q141" s="1"/>
  <c r="R140"/>
  <c r="R141"/>
  <c r="S140"/>
  <c r="S141" s="1"/>
  <c r="G140"/>
  <c r="G141"/>
  <c r="G107"/>
  <c r="G108" s="1"/>
  <c r="J74"/>
  <c r="J75" s="1"/>
  <c r="K74"/>
  <c r="K75" s="1"/>
  <c r="L74"/>
  <c r="L75" s="1"/>
  <c r="M74"/>
  <c r="M75" s="1"/>
  <c r="N74"/>
  <c r="N75" s="1"/>
  <c r="O74"/>
  <c r="O75" s="1"/>
  <c r="P74"/>
  <c r="P75" s="1"/>
  <c r="Q74"/>
  <c r="Q75" s="1"/>
  <c r="R74"/>
  <c r="R75" s="1"/>
  <c r="S74"/>
  <c r="S75" s="1"/>
  <c r="G74"/>
  <c r="G75" s="1"/>
  <c r="G41"/>
  <c r="G8"/>
  <c r="G9" s="1"/>
  <c r="I359" i="13"/>
  <c r="I360" s="1"/>
  <c r="J359"/>
  <c r="J360" s="1"/>
  <c r="K359"/>
  <c r="K360" s="1"/>
  <c r="L359"/>
  <c r="L360" s="1"/>
  <c r="M359"/>
  <c r="M360" s="1"/>
  <c r="N359"/>
  <c r="N360" s="1"/>
  <c r="O359"/>
  <c r="P359"/>
  <c r="P360" s="1"/>
  <c r="Q359"/>
  <c r="Q360" s="1"/>
  <c r="R359"/>
  <c r="R360" s="1"/>
  <c r="F359"/>
  <c r="F360" s="1"/>
  <c r="F332"/>
  <c r="F333" s="1"/>
  <c r="I305"/>
  <c r="I306" s="1"/>
  <c r="J305"/>
  <c r="J306" s="1"/>
  <c r="K305"/>
  <c r="K306" s="1"/>
  <c r="L305"/>
  <c r="L306" s="1"/>
  <c r="M305"/>
  <c r="M306" s="1"/>
  <c r="N305"/>
  <c r="N306" s="1"/>
  <c r="O305"/>
  <c r="O306" s="1"/>
  <c r="P305"/>
  <c r="P306" s="1"/>
  <c r="Q305"/>
  <c r="Q306" s="1"/>
  <c r="R305"/>
  <c r="R306" s="1"/>
  <c r="F305"/>
  <c r="F306" s="1"/>
  <c r="F278"/>
  <c r="F279" s="1"/>
  <c r="F251"/>
  <c r="F252" s="1"/>
  <c r="I224"/>
  <c r="I225" s="1"/>
  <c r="J224"/>
  <c r="J225" s="1"/>
  <c r="K224"/>
  <c r="K225" s="1"/>
  <c r="L224"/>
  <c r="L225" s="1"/>
  <c r="M224"/>
  <c r="M225" s="1"/>
  <c r="N224"/>
  <c r="N225" s="1"/>
  <c r="O224"/>
  <c r="O225" s="1"/>
  <c r="P224"/>
  <c r="P225" s="1"/>
  <c r="Q224"/>
  <c r="Q225" s="1"/>
  <c r="R224"/>
  <c r="R225" s="1"/>
  <c r="F224"/>
  <c r="F225" s="1"/>
  <c r="I204"/>
  <c r="J204"/>
  <c r="K204"/>
  <c r="L204"/>
  <c r="M204"/>
  <c r="N204"/>
  <c r="O204"/>
  <c r="P204"/>
  <c r="Q204"/>
  <c r="R204"/>
  <c r="F204"/>
  <c r="F197"/>
  <c r="F198" s="1"/>
  <c r="I170"/>
  <c r="J170"/>
  <c r="J171" s="1"/>
  <c r="K170"/>
  <c r="K171" s="1"/>
  <c r="L170"/>
  <c r="L171" s="1"/>
  <c r="M170"/>
  <c r="M171" s="1"/>
  <c r="N170"/>
  <c r="N171" s="1"/>
  <c r="O170"/>
  <c r="O171" s="1"/>
  <c r="P170"/>
  <c r="P171" s="1"/>
  <c r="Q170"/>
  <c r="Q171" s="1"/>
  <c r="R170"/>
  <c r="R171" s="1"/>
  <c r="F170"/>
  <c r="F171" s="1"/>
  <c r="F143"/>
  <c r="F144" s="1"/>
  <c r="F116"/>
  <c r="F117" s="1"/>
  <c r="I89"/>
  <c r="I90" s="1"/>
  <c r="J89"/>
  <c r="J90" s="1"/>
  <c r="K89"/>
  <c r="K90" s="1"/>
  <c r="L89"/>
  <c r="L90" s="1"/>
  <c r="M89"/>
  <c r="N89"/>
  <c r="N90" s="1"/>
  <c r="O89"/>
  <c r="O90" s="1"/>
  <c r="P89"/>
  <c r="P90" s="1"/>
  <c r="Q89"/>
  <c r="Q90" s="1"/>
  <c r="R89"/>
  <c r="R90" s="1"/>
  <c r="F89"/>
  <c r="F90" s="1"/>
  <c r="F62"/>
  <c r="F63" s="1"/>
  <c r="F35"/>
  <c r="F8"/>
  <c r="F9" s="1"/>
  <c r="F305" i="12"/>
  <c r="F306" s="1"/>
  <c r="F278"/>
  <c r="F279" s="1"/>
  <c r="I251"/>
  <c r="I252" s="1"/>
  <c r="J251"/>
  <c r="J252" s="1"/>
  <c r="K251"/>
  <c r="K252" s="1"/>
  <c r="L251"/>
  <c r="L252" s="1"/>
  <c r="M251"/>
  <c r="M252" s="1"/>
  <c r="N251"/>
  <c r="N252" s="1"/>
  <c r="O251"/>
  <c r="O252" s="1"/>
  <c r="P251"/>
  <c r="P252" s="1"/>
  <c r="Q251"/>
  <c r="Q252" s="1"/>
  <c r="R251"/>
  <c r="R252" s="1"/>
  <c r="F251"/>
  <c r="F252" s="1"/>
  <c r="F224"/>
  <c r="F225" s="1"/>
  <c r="I197"/>
  <c r="I198" s="1"/>
  <c r="J197"/>
  <c r="J198" s="1"/>
  <c r="K197"/>
  <c r="K198" s="1"/>
  <c r="L197"/>
  <c r="L198" s="1"/>
  <c r="M197"/>
  <c r="M198" s="1"/>
  <c r="N197"/>
  <c r="N198" s="1"/>
  <c r="O197"/>
  <c r="O198" s="1"/>
  <c r="P197"/>
  <c r="P198" s="1"/>
  <c r="Q197"/>
  <c r="Q198" s="1"/>
  <c r="R197"/>
  <c r="R198" s="1"/>
  <c r="F197"/>
  <c r="F198" s="1"/>
  <c r="I170"/>
  <c r="I171" s="1"/>
  <c r="J170"/>
  <c r="J171" s="1"/>
  <c r="K170"/>
  <c r="K171" s="1"/>
  <c r="L170"/>
  <c r="L171" s="1"/>
  <c r="M170"/>
  <c r="M171" s="1"/>
  <c r="N170"/>
  <c r="N171" s="1"/>
  <c r="O170"/>
  <c r="O171" s="1"/>
  <c r="P170"/>
  <c r="P171" s="1"/>
  <c r="Q170"/>
  <c r="Q171" s="1"/>
  <c r="R170"/>
  <c r="R171" s="1"/>
  <c r="F170"/>
  <c r="F171" s="1"/>
  <c r="I143"/>
  <c r="I144" s="1"/>
  <c r="J143"/>
  <c r="J144" s="1"/>
  <c r="K143"/>
  <c r="K144" s="1"/>
  <c r="L143"/>
  <c r="L144" s="1"/>
  <c r="M143"/>
  <c r="M144" s="1"/>
  <c r="N143"/>
  <c r="N144" s="1"/>
  <c r="O143"/>
  <c r="O144" s="1"/>
  <c r="P143"/>
  <c r="P144" s="1"/>
  <c r="Q143"/>
  <c r="Q144" s="1"/>
  <c r="R143"/>
  <c r="R144" s="1"/>
  <c r="F143"/>
  <c r="F144" s="1"/>
  <c r="F116"/>
  <c r="F117" s="1"/>
  <c r="I89"/>
  <c r="I90" s="1"/>
  <c r="J89"/>
  <c r="J90" s="1"/>
  <c r="K89"/>
  <c r="K90" s="1"/>
  <c r="L89"/>
  <c r="L90" s="1"/>
  <c r="M89"/>
  <c r="M90" s="1"/>
  <c r="N89"/>
  <c r="N90" s="1"/>
  <c r="O89"/>
  <c r="O90" s="1"/>
  <c r="P89"/>
  <c r="P90" s="1"/>
  <c r="Q89"/>
  <c r="Q90" s="1"/>
  <c r="R89"/>
  <c r="R90" s="1"/>
  <c r="F89"/>
  <c r="F90" s="1"/>
  <c r="F69"/>
  <c r="F70" s="1"/>
  <c r="F62"/>
  <c r="F63" s="1"/>
  <c r="F42"/>
  <c r="F43" s="1"/>
  <c r="F35"/>
  <c r="F36" s="1"/>
  <c r="F15"/>
  <c r="F16" s="1"/>
  <c r="I8"/>
  <c r="I9" s="1"/>
  <c r="J8"/>
  <c r="J9" s="1"/>
  <c r="K8"/>
  <c r="K9" s="1"/>
  <c r="L8"/>
  <c r="L9" s="1"/>
  <c r="M8"/>
  <c r="M9" s="1"/>
  <c r="N8"/>
  <c r="N9" s="1"/>
  <c r="O8"/>
  <c r="O9" s="1"/>
  <c r="P8"/>
  <c r="P9" s="1"/>
  <c r="Q8"/>
  <c r="Q9" s="1"/>
  <c r="R8"/>
  <c r="R9" s="1"/>
  <c r="F8"/>
  <c r="F9" s="1"/>
  <c r="I435" i="10"/>
  <c r="I436" s="1"/>
  <c r="J435"/>
  <c r="K435"/>
  <c r="K436" s="1"/>
  <c r="L435"/>
  <c r="L436" s="1"/>
  <c r="M435"/>
  <c r="M436" s="1"/>
  <c r="N435"/>
  <c r="O435"/>
  <c r="O436" s="1"/>
  <c r="P435"/>
  <c r="P436" s="1"/>
  <c r="Q435"/>
  <c r="Q436" s="1"/>
  <c r="R435"/>
  <c r="F435"/>
  <c r="F436" s="1"/>
  <c r="I428"/>
  <c r="I429" s="1"/>
  <c r="J428"/>
  <c r="J429" s="1"/>
  <c r="K428"/>
  <c r="K429" s="1"/>
  <c r="L428"/>
  <c r="M428"/>
  <c r="M429" s="1"/>
  <c r="N428"/>
  <c r="N429" s="1"/>
  <c r="O428"/>
  <c r="O429" s="1"/>
  <c r="P428"/>
  <c r="Q428"/>
  <c r="Q429" s="1"/>
  <c r="R428"/>
  <c r="R429" s="1"/>
  <c r="F428"/>
  <c r="F429" s="1"/>
  <c r="F407"/>
  <c r="F408" s="1"/>
  <c r="F400"/>
  <c r="F401"/>
  <c r="I379"/>
  <c r="J379"/>
  <c r="K379"/>
  <c r="L379"/>
  <c r="M379"/>
  <c r="N379"/>
  <c r="O379"/>
  <c r="P379"/>
  <c r="Q379"/>
  <c r="R379"/>
  <c r="F379"/>
  <c r="I372"/>
  <c r="I373" s="1"/>
  <c r="J372"/>
  <c r="J373" s="1"/>
  <c r="K372"/>
  <c r="L372"/>
  <c r="L373" s="1"/>
  <c r="M372"/>
  <c r="M373" s="1"/>
  <c r="N372"/>
  <c r="N373" s="1"/>
  <c r="O372"/>
  <c r="P372"/>
  <c r="P373" s="1"/>
  <c r="Q372"/>
  <c r="Q373" s="1"/>
  <c r="R372"/>
  <c r="R373" s="1"/>
  <c r="F372"/>
  <c r="F373"/>
  <c r="I351"/>
  <c r="I352" s="1"/>
  <c r="J351"/>
  <c r="J352" s="1"/>
  <c r="K351"/>
  <c r="K352" s="1"/>
  <c r="L351"/>
  <c r="M351"/>
  <c r="M352" s="1"/>
  <c r="N351"/>
  <c r="N352" s="1"/>
  <c r="O351"/>
  <c r="O352" s="1"/>
  <c r="P351"/>
  <c r="Q351"/>
  <c r="Q352" s="1"/>
  <c r="R351"/>
  <c r="R352" s="1"/>
  <c r="F351"/>
  <c r="F352" s="1"/>
  <c r="J344"/>
  <c r="J345" s="1"/>
  <c r="K344"/>
  <c r="K345" s="1"/>
  <c r="L344"/>
  <c r="L345" s="1"/>
  <c r="M344"/>
  <c r="N344"/>
  <c r="N345" s="1"/>
  <c r="O344"/>
  <c r="O345" s="1"/>
  <c r="P344"/>
  <c r="P345" s="1"/>
  <c r="Q344"/>
  <c r="R344"/>
  <c r="R345" s="1"/>
  <c r="F344"/>
  <c r="F345" s="1"/>
  <c r="F323"/>
  <c r="I316"/>
  <c r="J316"/>
  <c r="K316"/>
  <c r="L316"/>
  <c r="M316"/>
  <c r="N316"/>
  <c r="O316"/>
  <c r="P316"/>
  <c r="P317" s="1"/>
  <c r="Q316"/>
  <c r="Q317" s="1"/>
  <c r="R316"/>
  <c r="R317" s="1"/>
  <c r="F316"/>
  <c r="F317" s="1"/>
  <c r="F288"/>
  <c r="F289" s="1"/>
  <c r="F260"/>
  <c r="F261" s="1"/>
  <c r="F232"/>
  <c r="I204"/>
  <c r="J204"/>
  <c r="J205" s="1"/>
  <c r="K204"/>
  <c r="K205" s="1"/>
  <c r="L204"/>
  <c r="L205" s="1"/>
  <c r="M204"/>
  <c r="N204"/>
  <c r="N205" s="1"/>
  <c r="O204"/>
  <c r="O205" s="1"/>
  <c r="P204"/>
  <c r="P205" s="1"/>
  <c r="Q204"/>
  <c r="R204"/>
  <c r="R205" s="1"/>
  <c r="I155"/>
  <c r="I156" s="1"/>
  <c r="J155"/>
  <c r="J156" s="1"/>
  <c r="K155"/>
  <c r="K156" s="1"/>
  <c r="L155"/>
  <c r="L156" s="1"/>
  <c r="M155"/>
  <c r="M156" s="1"/>
  <c r="N155"/>
  <c r="N156" s="1"/>
  <c r="O155"/>
  <c r="O156" s="1"/>
  <c r="P155"/>
  <c r="P156" s="1"/>
  <c r="Q155"/>
  <c r="Q156" s="1"/>
  <c r="R155"/>
  <c r="R156" s="1"/>
  <c r="F176"/>
  <c r="F177" s="1"/>
  <c r="F155"/>
  <c r="F156" s="1"/>
  <c r="F148"/>
  <c r="I120"/>
  <c r="I121" s="1"/>
  <c r="F120"/>
  <c r="F121" s="1"/>
  <c r="F92"/>
  <c r="F93" s="1"/>
  <c r="I64"/>
  <c r="I65" s="1"/>
  <c r="F43"/>
  <c r="F44" s="1"/>
  <c r="F64"/>
  <c r="F65" s="1"/>
  <c r="F36"/>
  <c r="F37" s="1"/>
  <c r="F8"/>
  <c r="F9" s="1"/>
  <c r="F204"/>
  <c r="F205" s="1"/>
  <c r="F233"/>
  <c r="F360" i="9"/>
  <c r="F328"/>
  <c r="I296"/>
  <c r="I297"/>
  <c r="J296"/>
  <c r="J297"/>
  <c r="K296"/>
  <c r="K297"/>
  <c r="L296"/>
  <c r="L297"/>
  <c r="M296"/>
  <c r="M297"/>
  <c r="N296"/>
  <c r="N297"/>
  <c r="O296"/>
  <c r="O297"/>
  <c r="P296"/>
  <c r="P297"/>
  <c r="Q296"/>
  <c r="Q297"/>
  <c r="R296"/>
  <c r="R297"/>
  <c r="F296"/>
  <c r="F297" s="1"/>
  <c r="F264"/>
  <c r="F232"/>
  <c r="F200"/>
  <c r="F168"/>
  <c r="F136"/>
  <c r="I104"/>
  <c r="I105"/>
  <c r="J104"/>
  <c r="J105"/>
  <c r="K104"/>
  <c r="K105"/>
  <c r="L104"/>
  <c r="L105"/>
  <c r="M104"/>
  <c r="M105"/>
  <c r="N104"/>
  <c r="N105"/>
  <c r="O104"/>
  <c r="O105"/>
  <c r="P104"/>
  <c r="P105"/>
  <c r="Q104"/>
  <c r="Q105"/>
  <c r="R104"/>
  <c r="R105"/>
  <c r="F104"/>
  <c r="F105" s="1"/>
  <c r="F72"/>
  <c r="I8"/>
  <c r="I9"/>
  <c r="J8"/>
  <c r="J9"/>
  <c r="K8"/>
  <c r="K9"/>
  <c r="L8"/>
  <c r="L9"/>
  <c r="M8"/>
  <c r="M9"/>
  <c r="N8"/>
  <c r="N9"/>
  <c r="O8"/>
  <c r="O9"/>
  <c r="P8"/>
  <c r="P9"/>
  <c r="Q8"/>
  <c r="Q9"/>
  <c r="R8"/>
  <c r="R9"/>
  <c r="F296" i="8"/>
  <c r="F297" s="1"/>
  <c r="F278"/>
  <c r="F279" s="1"/>
  <c r="F260"/>
  <c r="F261" s="1"/>
  <c r="F242"/>
  <c r="F243" s="1"/>
  <c r="I224"/>
  <c r="I225" s="1"/>
  <c r="J224"/>
  <c r="J225" s="1"/>
  <c r="K224"/>
  <c r="K225" s="1"/>
  <c r="L224"/>
  <c r="L225" s="1"/>
  <c r="M224"/>
  <c r="M225" s="1"/>
  <c r="N224"/>
  <c r="N225" s="1"/>
  <c r="O224"/>
  <c r="O225" s="1"/>
  <c r="P224"/>
  <c r="P225" s="1"/>
  <c r="Q224"/>
  <c r="Q225" s="1"/>
  <c r="R224"/>
  <c r="R225" s="1"/>
  <c r="F224"/>
  <c r="F225" s="1"/>
  <c r="F206"/>
  <c r="F207" s="1"/>
  <c r="F188"/>
  <c r="F189" s="1"/>
  <c r="F170"/>
  <c r="F171" s="1"/>
  <c r="F152"/>
  <c r="F153" s="1"/>
  <c r="I134"/>
  <c r="I135" s="1"/>
  <c r="J134"/>
  <c r="J135" s="1"/>
  <c r="K134"/>
  <c r="K135" s="1"/>
  <c r="L134"/>
  <c r="L135" s="1"/>
  <c r="M134"/>
  <c r="M135" s="1"/>
  <c r="N134"/>
  <c r="N135" s="1"/>
  <c r="O134"/>
  <c r="O135" s="1"/>
  <c r="P134"/>
  <c r="P135" s="1"/>
  <c r="Q134"/>
  <c r="Q135" s="1"/>
  <c r="R134"/>
  <c r="R135" s="1"/>
  <c r="F134"/>
  <c r="F135" s="1"/>
  <c r="I116"/>
  <c r="I117" s="1"/>
  <c r="J116"/>
  <c r="J117" s="1"/>
  <c r="K116"/>
  <c r="K117" s="1"/>
  <c r="L116"/>
  <c r="L117" s="1"/>
  <c r="M116"/>
  <c r="M117" s="1"/>
  <c r="N116"/>
  <c r="N117" s="1"/>
  <c r="O116"/>
  <c r="O117" s="1"/>
  <c r="P116"/>
  <c r="P117" s="1"/>
  <c r="Q116"/>
  <c r="Q117" s="1"/>
  <c r="R116"/>
  <c r="R117" s="1"/>
  <c r="F116"/>
  <c r="F117" s="1"/>
  <c r="I80"/>
  <c r="I81" s="1"/>
  <c r="J80"/>
  <c r="J81" s="1"/>
  <c r="K80"/>
  <c r="K81" s="1"/>
  <c r="L80"/>
  <c r="L81" s="1"/>
  <c r="M80"/>
  <c r="M81" s="1"/>
  <c r="N80"/>
  <c r="N81" s="1"/>
  <c r="O80"/>
  <c r="O81" s="1"/>
  <c r="P80"/>
  <c r="P81" s="1"/>
  <c r="Q80"/>
  <c r="Q81" s="1"/>
  <c r="R80"/>
  <c r="R81" s="1"/>
  <c r="F80"/>
  <c r="F81" s="1"/>
  <c r="I62"/>
  <c r="I63" s="1"/>
  <c r="J62"/>
  <c r="J63" s="1"/>
  <c r="K62"/>
  <c r="K63" s="1"/>
  <c r="L62"/>
  <c r="L63" s="1"/>
  <c r="M62"/>
  <c r="M63" s="1"/>
  <c r="N62"/>
  <c r="N63" s="1"/>
  <c r="O62"/>
  <c r="O63" s="1"/>
  <c r="P62"/>
  <c r="P63" s="1"/>
  <c r="Q62"/>
  <c r="Q63" s="1"/>
  <c r="R62"/>
  <c r="R63" s="1"/>
  <c r="F62"/>
  <c r="F63" s="1"/>
  <c r="F44"/>
  <c r="F45" s="1"/>
  <c r="F26"/>
  <c r="F27" s="1"/>
  <c r="F8"/>
  <c r="F9" s="1"/>
  <c r="I148" i="7"/>
  <c r="I149"/>
  <c r="J148"/>
  <c r="J149"/>
  <c r="K148"/>
  <c r="K149"/>
  <c r="L148"/>
  <c r="L149"/>
  <c r="M148"/>
  <c r="M149"/>
  <c r="N148"/>
  <c r="N149"/>
  <c r="O148"/>
  <c r="O149"/>
  <c r="P148"/>
  <c r="P149"/>
  <c r="Q148"/>
  <c r="Q149"/>
  <c r="R148"/>
  <c r="R149"/>
  <c r="F148"/>
  <c r="F149" s="1"/>
  <c r="I138"/>
  <c r="J138"/>
  <c r="K138"/>
  <c r="L138"/>
  <c r="M138"/>
  <c r="N138"/>
  <c r="O138"/>
  <c r="P138"/>
  <c r="Q138"/>
  <c r="R138"/>
  <c r="F138"/>
  <c r="I128"/>
  <c r="J128"/>
  <c r="K128"/>
  <c r="L128"/>
  <c r="M128"/>
  <c r="N128"/>
  <c r="O128"/>
  <c r="P128"/>
  <c r="Q128"/>
  <c r="R128"/>
  <c r="F128"/>
  <c r="I118"/>
  <c r="I119"/>
  <c r="J118"/>
  <c r="J119"/>
  <c r="K118"/>
  <c r="K119"/>
  <c r="L118"/>
  <c r="L119"/>
  <c r="M118"/>
  <c r="M119"/>
  <c r="N118"/>
  <c r="N119"/>
  <c r="O118"/>
  <c r="O119"/>
  <c r="P118"/>
  <c r="P119"/>
  <c r="Q118"/>
  <c r="Q119"/>
  <c r="R118"/>
  <c r="R119"/>
  <c r="F118"/>
  <c r="F119" s="1"/>
  <c r="F108"/>
  <c r="F98"/>
  <c r="F99" s="1"/>
  <c r="F88"/>
  <c r="F89"/>
  <c r="I78"/>
  <c r="J78"/>
  <c r="K78"/>
  <c r="L78"/>
  <c r="M78"/>
  <c r="N78"/>
  <c r="O78"/>
  <c r="P78"/>
  <c r="Q78"/>
  <c r="R78"/>
  <c r="F78"/>
  <c r="I68"/>
  <c r="I69"/>
  <c r="J68"/>
  <c r="J69"/>
  <c r="K68"/>
  <c r="K69"/>
  <c r="L68"/>
  <c r="L69"/>
  <c r="M68"/>
  <c r="M69"/>
  <c r="N68"/>
  <c r="N69"/>
  <c r="O68"/>
  <c r="O69"/>
  <c r="P68"/>
  <c r="P69"/>
  <c r="Q68"/>
  <c r="Q69"/>
  <c r="R68"/>
  <c r="R69"/>
  <c r="F68"/>
  <c r="F69"/>
  <c r="I58"/>
  <c r="J58"/>
  <c r="K58"/>
  <c r="L58"/>
  <c r="M58"/>
  <c r="N58"/>
  <c r="O58"/>
  <c r="P58"/>
  <c r="Q58"/>
  <c r="R58"/>
  <c r="F58"/>
  <c r="F59" s="1"/>
  <c r="F48"/>
  <c r="F38"/>
  <c r="F39" s="1"/>
  <c r="I38"/>
  <c r="I39"/>
  <c r="J38"/>
  <c r="J39" s="1"/>
  <c r="K38"/>
  <c r="K39" s="1"/>
  <c r="L38"/>
  <c r="L39"/>
  <c r="M38"/>
  <c r="M39"/>
  <c r="N38"/>
  <c r="N39"/>
  <c r="O38"/>
  <c r="O39"/>
  <c r="P38"/>
  <c r="P39"/>
  <c r="Q38"/>
  <c r="Q39"/>
  <c r="R38"/>
  <c r="R39"/>
  <c r="I28"/>
  <c r="J28"/>
  <c r="K28"/>
  <c r="L28"/>
  <c r="M28"/>
  <c r="N28"/>
  <c r="O28"/>
  <c r="P28"/>
  <c r="Q28"/>
  <c r="R28"/>
  <c r="F28"/>
  <c r="I8"/>
  <c r="J8"/>
  <c r="K8"/>
  <c r="L8"/>
  <c r="M8"/>
  <c r="N8"/>
  <c r="O8"/>
  <c r="P8"/>
  <c r="Q8"/>
  <c r="R8"/>
  <c r="F8"/>
  <c r="I327" i="1"/>
  <c r="J327"/>
  <c r="K327"/>
  <c r="L327"/>
  <c r="M327"/>
  <c r="N327"/>
  <c r="O327"/>
  <c r="P327"/>
  <c r="Q327"/>
  <c r="R327"/>
  <c r="F327"/>
  <c r="F301"/>
  <c r="I190"/>
  <c r="J190"/>
  <c r="K190"/>
  <c r="L190"/>
  <c r="M190"/>
  <c r="N190"/>
  <c r="O190"/>
  <c r="P190"/>
  <c r="Q190"/>
  <c r="R190"/>
  <c r="I164"/>
  <c r="J164"/>
  <c r="K164"/>
  <c r="L164"/>
  <c r="M164"/>
  <c r="N164"/>
  <c r="O164"/>
  <c r="P164"/>
  <c r="Q164"/>
  <c r="R164"/>
  <c r="I138"/>
  <c r="J138"/>
  <c r="K138"/>
  <c r="L138"/>
  <c r="M138"/>
  <c r="N138"/>
  <c r="O138"/>
  <c r="P138"/>
  <c r="Q138"/>
  <c r="R138"/>
  <c r="I15"/>
  <c r="J15"/>
  <c r="K15"/>
  <c r="L15"/>
  <c r="M15"/>
  <c r="N15"/>
  <c r="O15"/>
  <c r="P15"/>
  <c r="Q15"/>
  <c r="R15"/>
  <c r="F15"/>
  <c r="I8"/>
  <c r="J8"/>
  <c r="K8"/>
  <c r="L8"/>
  <c r="M8"/>
  <c r="N8"/>
  <c r="O8"/>
  <c r="P8"/>
  <c r="Q8"/>
  <c r="R8"/>
  <c r="F8"/>
  <c r="R18" i="7"/>
  <c r="Q18"/>
  <c r="P18"/>
  <c r="O18"/>
  <c r="N18"/>
  <c r="M18"/>
  <c r="L18"/>
  <c r="K18"/>
  <c r="J18"/>
  <c r="I18"/>
  <c r="F18"/>
  <c r="F40" i="9"/>
  <c r="R141" i="8"/>
  <c r="Q141"/>
  <c r="P141"/>
  <c r="O141"/>
  <c r="N141"/>
  <c r="M141"/>
  <c r="L141"/>
  <c r="K141"/>
  <c r="J141"/>
  <c r="I141"/>
  <c r="F141"/>
  <c r="F98"/>
  <c r="F99" s="1"/>
  <c r="R69"/>
  <c r="Q69"/>
  <c r="P69"/>
  <c r="O69"/>
  <c r="N69"/>
  <c r="M69"/>
  <c r="L69"/>
  <c r="K69"/>
  <c r="J69"/>
  <c r="I69"/>
  <c r="F69"/>
  <c r="R372" i="1"/>
  <c r="Q372"/>
  <c r="P372"/>
  <c r="O372"/>
  <c r="N372"/>
  <c r="M372"/>
  <c r="L372"/>
  <c r="K372"/>
  <c r="J372"/>
  <c r="I372"/>
  <c r="F372"/>
  <c r="F373" s="1"/>
  <c r="F346"/>
  <c r="R320"/>
  <c r="Q320"/>
  <c r="P320"/>
  <c r="O320"/>
  <c r="N320"/>
  <c r="M320"/>
  <c r="L320"/>
  <c r="K320"/>
  <c r="J320"/>
  <c r="I320"/>
  <c r="F320"/>
  <c r="F294"/>
  <c r="R275"/>
  <c r="Q275"/>
  <c r="P275"/>
  <c r="O275"/>
  <c r="N275"/>
  <c r="M275"/>
  <c r="L275"/>
  <c r="K275"/>
  <c r="J275"/>
  <c r="I275"/>
  <c r="F275"/>
  <c r="R268"/>
  <c r="Q268"/>
  <c r="P268"/>
  <c r="O268"/>
  <c r="N268"/>
  <c r="M268"/>
  <c r="L268"/>
  <c r="K268"/>
  <c r="J268"/>
  <c r="I268"/>
  <c r="F268"/>
  <c r="R249"/>
  <c r="Q249"/>
  <c r="P249"/>
  <c r="O249"/>
  <c r="N249"/>
  <c r="M249"/>
  <c r="L249"/>
  <c r="K249"/>
  <c r="J249"/>
  <c r="I249"/>
  <c r="F249"/>
  <c r="F250" s="1"/>
  <c r="R242"/>
  <c r="Q242"/>
  <c r="P242"/>
  <c r="O242"/>
  <c r="N242"/>
  <c r="M242"/>
  <c r="L242"/>
  <c r="K242"/>
  <c r="J242"/>
  <c r="I242"/>
  <c r="F242"/>
  <c r="F216"/>
  <c r="F190"/>
  <c r="F191" s="1"/>
  <c r="F164"/>
  <c r="F138"/>
  <c r="F112"/>
  <c r="F86"/>
  <c r="F60"/>
  <c r="F61"/>
  <c r="F34"/>
</calcChain>
</file>

<file path=xl/sharedStrings.xml><?xml version="1.0" encoding="utf-8"?>
<sst xmlns="http://schemas.openxmlformats.org/spreadsheetml/2006/main" count="11758" uniqueCount="349">
  <si>
    <t>TEAM</t>
  </si>
  <si>
    <t>NAME</t>
  </si>
  <si>
    <t>CAMASO</t>
  </si>
  <si>
    <t>SALAMAT</t>
  </si>
  <si>
    <t>TOLOMIA</t>
  </si>
  <si>
    <t>MARTINEZ</t>
  </si>
  <si>
    <t>DELA CUESTA</t>
  </si>
  <si>
    <t>AFP</t>
  </si>
  <si>
    <t>PNP</t>
  </si>
  <si>
    <t>DA</t>
  </si>
  <si>
    <t>DOJ</t>
  </si>
  <si>
    <t>NHA</t>
  </si>
  <si>
    <t>GSIS</t>
  </si>
  <si>
    <t>VERSUS</t>
  </si>
  <si>
    <t>MANGROBANG</t>
  </si>
  <si>
    <t>SILVA</t>
  </si>
  <si>
    <t>MAL-PSC</t>
  </si>
  <si>
    <t>JIMENEZ</t>
  </si>
  <si>
    <t>QUIAMBAO</t>
  </si>
  <si>
    <t>CASULLA</t>
  </si>
  <si>
    <t>NUYANA</t>
  </si>
  <si>
    <t>BORILE</t>
  </si>
  <si>
    <t>VITERO</t>
  </si>
  <si>
    <t>GARRIDO</t>
  </si>
  <si>
    <t>VILLANUEVA</t>
  </si>
  <si>
    <t>SERRANO</t>
  </si>
  <si>
    <t>COMERCIASE</t>
  </si>
  <si>
    <t>OMB</t>
  </si>
  <si>
    <t>JUD</t>
  </si>
  <si>
    <t>SEN</t>
  </si>
  <si>
    <t>CHUA</t>
  </si>
  <si>
    <t>PUNO</t>
  </si>
  <si>
    <t>GAME DATE</t>
  </si>
  <si>
    <t>MARQUEZ</t>
  </si>
  <si>
    <t>DEMATERA</t>
  </si>
  <si>
    <t>YAMAMOTO</t>
  </si>
  <si>
    <t>ABALOS</t>
  </si>
  <si>
    <t>BESA</t>
  </si>
  <si>
    <t>YBANEZ</t>
  </si>
  <si>
    <t>MONTESA</t>
  </si>
  <si>
    <t>BERGONIO</t>
  </si>
  <si>
    <t>YABUT</t>
  </si>
  <si>
    <t>TOMACRUZ</t>
  </si>
  <si>
    <t>RABINO</t>
  </si>
  <si>
    <t>ROMA</t>
  </si>
  <si>
    <t>LAZO</t>
  </si>
  <si>
    <t>ZUNIGA</t>
  </si>
  <si>
    <t>LUMONGSOD</t>
  </si>
  <si>
    <t>BAUTISTA</t>
  </si>
  <si>
    <t>PASCUAL</t>
  </si>
  <si>
    <t>FERNANDEZ</t>
  </si>
  <si>
    <t>ARANETA</t>
  </si>
  <si>
    <t>TAN</t>
  </si>
  <si>
    <t>ALMEROL</t>
  </si>
  <si>
    <t>SERGIO</t>
  </si>
  <si>
    <t>DELA CUADRA</t>
  </si>
  <si>
    <t>HERNANDEZ</t>
  </si>
  <si>
    <t>CRUZ</t>
  </si>
  <si>
    <t>MABAZZA</t>
  </si>
  <si>
    <t>POLICAN</t>
  </si>
  <si>
    <t>TOMAS</t>
  </si>
  <si>
    <t>IGNARIO</t>
  </si>
  <si>
    <t>MAGADIA</t>
  </si>
  <si>
    <t>V. JAVIER</t>
  </si>
  <si>
    <t>N. JAVIER</t>
  </si>
  <si>
    <t>EVIDOR</t>
  </si>
  <si>
    <t>MENDOZA</t>
  </si>
  <si>
    <t>DE LUNA</t>
  </si>
  <si>
    <t>ALFONSO</t>
  </si>
  <si>
    <t>ROUND</t>
  </si>
  <si>
    <t>1ST ROUND ELIMINATIONS</t>
  </si>
  <si>
    <t>2ND ROUND ELIMINATIONS</t>
  </si>
  <si>
    <t>TOTAL OF 1ST ROUND</t>
  </si>
  <si>
    <t>TOTAL AVERAGE OF 1ST ROUND</t>
  </si>
  <si>
    <t>TOTAL OF 2ND ROUND</t>
  </si>
  <si>
    <t>TOTAL AVERAGE OF 2ND ROUND</t>
  </si>
  <si>
    <t>TOTAL REBOUND</t>
  </si>
  <si>
    <t>ASSIST</t>
  </si>
  <si>
    <t>STEAL</t>
  </si>
  <si>
    <t>BLOCK</t>
  </si>
  <si>
    <t>POINTS</t>
  </si>
  <si>
    <t>DEFENSIVE REB</t>
  </si>
  <si>
    <t>OFFENSIVE REB</t>
  </si>
  <si>
    <t>FT ATTEMPTS</t>
  </si>
  <si>
    <t>FREE THROWS MADE</t>
  </si>
  <si>
    <t>3-POINTS MADE</t>
  </si>
  <si>
    <t>3PT ATTEMPTS</t>
  </si>
  <si>
    <t>ELIMINATED IN 1ST ROUND</t>
  </si>
  <si>
    <t>FORBES</t>
  </si>
  <si>
    <t>LUSTESTICA</t>
  </si>
  <si>
    <t>VITUG</t>
  </si>
  <si>
    <t>MAHAMUD</t>
  </si>
  <si>
    <t>MERCADO</t>
  </si>
  <si>
    <t>CRISOSTOMO</t>
  </si>
  <si>
    <t>ADOLFO</t>
  </si>
  <si>
    <t>R. TIBAY</t>
  </si>
  <si>
    <t>PALAD</t>
  </si>
  <si>
    <t>TEAM</t>
  </si>
  <si>
    <t>NAME</t>
  </si>
  <si>
    <t>ROUND</t>
  </si>
  <si>
    <t>GAME DATE</t>
  </si>
  <si>
    <t>VERSUS</t>
  </si>
  <si>
    <t>POINTS</t>
  </si>
  <si>
    <t>3-POINTS MADE</t>
  </si>
  <si>
    <t>3PT ATTEMPTS</t>
  </si>
  <si>
    <t>FREE THROWS MADE</t>
  </si>
  <si>
    <t>FT ATTEMPTS</t>
  </si>
  <si>
    <t>DEFENSIVE REB</t>
  </si>
  <si>
    <t>OFFENSIVE REB</t>
  </si>
  <si>
    <t>TOTAL REBOUND</t>
  </si>
  <si>
    <t>ASSIST</t>
  </si>
  <si>
    <t>STEAL</t>
  </si>
  <si>
    <t>BLOCK</t>
  </si>
  <si>
    <t>OMB</t>
  </si>
  <si>
    <t>ESCUDERO</t>
  </si>
  <si>
    <t>1ST ROUND ELIMINATIONS</t>
  </si>
  <si>
    <t>TOTAL OF 1ST ROUND</t>
  </si>
  <si>
    <t>TOTAL AVERAGE OF 1ST ROUND</t>
  </si>
  <si>
    <t>2ND ROUND ELIMINATIONS</t>
  </si>
  <si>
    <t>ELIMINATED IN 1ST ROUND</t>
  </si>
  <si>
    <t>OMB</t>
  </si>
  <si>
    <t>TOTAL OF 1ST ROUND</t>
  </si>
  <si>
    <t>TOTAL AVERAGE OF 1ST ROUND</t>
  </si>
  <si>
    <t>2ND ROUND ELIMINATIONS</t>
  </si>
  <si>
    <t>ELIMINATED IN 1ST ROUND</t>
  </si>
  <si>
    <t>OMB</t>
  </si>
  <si>
    <t>ROMERO</t>
  </si>
  <si>
    <t>1ST ROUND ELIMINATIONS</t>
  </si>
  <si>
    <t>TOTAL OF 1ST ROUND</t>
  </si>
  <si>
    <t>TOTAL AVERAGE OF 1ST ROUND</t>
  </si>
  <si>
    <t>2ND ROUND ELIMINATIONS</t>
  </si>
  <si>
    <t>ELIMINATED IN 1ST ROUND</t>
  </si>
  <si>
    <t>OMB</t>
  </si>
  <si>
    <t>LUMAGUE</t>
  </si>
  <si>
    <t>1ST ROUND ELIMINATIONS</t>
  </si>
  <si>
    <t>TOTAL OF 1ST ROUND</t>
  </si>
  <si>
    <t>TOTAL AVERAGE OF 1ST ROUND</t>
  </si>
  <si>
    <t>2ND ROUND ELIMINATIONS</t>
  </si>
  <si>
    <t>ELIMINATED IN 1ST ROUND</t>
  </si>
  <si>
    <t>OMB</t>
  </si>
  <si>
    <t>1ST ROUND ELIMINATIONS</t>
  </si>
  <si>
    <t>TOTAL OF 1ST ROUND</t>
  </si>
  <si>
    <t>TOTAL AVERAGE OF 1ST ROUND</t>
  </si>
  <si>
    <t>2ND ROUND ELIMINATIONS</t>
  </si>
  <si>
    <t>ELIMINATED IN 1ST ROUND</t>
  </si>
  <si>
    <t>OMB</t>
  </si>
  <si>
    <t>1ST ROUND ELIMINATIONS</t>
  </si>
  <si>
    <t>TOTAL OF 1ST ROUND</t>
  </si>
  <si>
    <t>TOTAL AVERAGE OF 1ST ROUND</t>
  </si>
  <si>
    <t>2ND ROUND ELIMINATIONS</t>
  </si>
  <si>
    <t>ELIMINATED IN 1ST ROUND</t>
  </si>
  <si>
    <t>OMB</t>
  </si>
  <si>
    <t>LASAM</t>
  </si>
  <si>
    <t>1ST ROUND ELIMINATIONS</t>
  </si>
  <si>
    <t>TOTAL OF 1ST ROUND</t>
  </si>
  <si>
    <t>TOTAL AVERAGE OF 1ST ROUND</t>
  </si>
  <si>
    <t>2ND ROUND ELIMINATIONS</t>
  </si>
  <si>
    <t>ELIMINATED IN 1ST ROUND</t>
  </si>
  <si>
    <t>OMB</t>
  </si>
  <si>
    <t>SANCHEZ</t>
  </si>
  <si>
    <t>1ST ROUND ELIMINATIONS</t>
  </si>
  <si>
    <t>TOTAL OF 1ST ROUND</t>
  </si>
  <si>
    <t>TOTAL AVERAGE OF 1ST ROUND</t>
  </si>
  <si>
    <t>2ND ROUND ELIMINATIONS</t>
  </si>
  <si>
    <t>ELIMINATED IN 1ST ROUND</t>
  </si>
  <si>
    <t>OMB</t>
  </si>
  <si>
    <t>ELMIDO</t>
  </si>
  <si>
    <t>1ST ROUND ELIMINATIONS</t>
  </si>
  <si>
    <t>TOTAL OF 1ST ROUND</t>
  </si>
  <si>
    <t>TOTAL AVERAGE OF 1ST ROUND</t>
  </si>
  <si>
    <t>2ND ROUND ELIMINATIONS</t>
  </si>
  <si>
    <t>ELIMINATED IN 1ST ROUND</t>
  </si>
  <si>
    <t>OMB</t>
  </si>
  <si>
    <t>ALVAREZ</t>
  </si>
  <si>
    <t>1ST ROUND ELIMINATIONS</t>
  </si>
  <si>
    <t>TOTAL OF 1ST ROUND</t>
  </si>
  <si>
    <t>TOTAL AVERAGE OF 1ST ROUND</t>
  </si>
  <si>
    <t>2ND ROUND ELIMINATIONS</t>
  </si>
  <si>
    <t>ELIMINATED IN 1ST ROUND</t>
  </si>
  <si>
    <t>OMB</t>
  </si>
  <si>
    <t>1ST ROUND ELIMINATIONS</t>
  </si>
  <si>
    <t>TOTAL OF 1ST ROUND</t>
  </si>
  <si>
    <t>TOTAL AVERAGE OF 1ST ROUND</t>
  </si>
  <si>
    <t>2ND ROUND ELIMINATIONS</t>
  </si>
  <si>
    <t>ELIMINATED IN 1ST ROUND</t>
  </si>
  <si>
    <t>PALACIO</t>
  </si>
  <si>
    <t>OMB</t>
  </si>
  <si>
    <t>BALDONADO</t>
  </si>
  <si>
    <t>1ST ROUND ELIMINATIONS</t>
  </si>
  <si>
    <t>TOTAL OF 1ST ROUND</t>
  </si>
  <si>
    <t>TOTAL AVERAGE OF 1ST ROUND</t>
  </si>
  <si>
    <t>2ND ROUND ELIMINATIONS</t>
  </si>
  <si>
    <t>ELIMINATED IN 1ST ROUND</t>
  </si>
  <si>
    <t>SANTIAGO</t>
  </si>
  <si>
    <t>OMIPING</t>
  </si>
  <si>
    <t>CABAHUG</t>
  </si>
  <si>
    <t>TOLENTINO</t>
  </si>
  <si>
    <t>STA. CRUZ</t>
  </si>
  <si>
    <t>DECENA</t>
  </si>
  <si>
    <t>SARACHO</t>
  </si>
  <si>
    <t>ABAYA</t>
  </si>
  <si>
    <t>MISOLA</t>
  </si>
  <si>
    <t>CABRERA</t>
  </si>
  <si>
    <t>ONGUTAN</t>
  </si>
  <si>
    <t>CRISTE</t>
  </si>
  <si>
    <t>TEAM</t>
  </si>
  <si>
    <t>SEN</t>
  </si>
  <si>
    <t>ANGARA</t>
  </si>
  <si>
    <t>SEN</t>
  </si>
  <si>
    <t>SEN</t>
  </si>
  <si>
    <t>GOLDING</t>
  </si>
  <si>
    <t>SEN</t>
  </si>
  <si>
    <t>OMEGA</t>
  </si>
  <si>
    <t>SEN</t>
  </si>
  <si>
    <t>SEN</t>
  </si>
  <si>
    <t>PARAOAN</t>
  </si>
  <si>
    <t>SEN</t>
  </si>
  <si>
    <t>LEGASPI</t>
  </si>
  <si>
    <t>SEN</t>
  </si>
  <si>
    <t>ENDAYA</t>
  </si>
  <si>
    <t>SEN</t>
  </si>
  <si>
    <t>MALAGA</t>
  </si>
  <si>
    <t>SEN</t>
  </si>
  <si>
    <t>ANDAYA</t>
  </si>
  <si>
    <t>SEN</t>
  </si>
  <si>
    <t>BALBOA</t>
  </si>
  <si>
    <t>SEN</t>
  </si>
  <si>
    <t>MARATA</t>
  </si>
  <si>
    <t>SEN</t>
  </si>
  <si>
    <t>SEVILLA</t>
  </si>
  <si>
    <t>SEN</t>
  </si>
  <si>
    <t>FLAMINIANO</t>
  </si>
  <si>
    <t>SEN</t>
  </si>
  <si>
    <t>MANGARAN</t>
  </si>
  <si>
    <t>SEN</t>
  </si>
  <si>
    <t>SANDERS</t>
  </si>
  <si>
    <t>SEN</t>
  </si>
  <si>
    <t>NG</t>
  </si>
  <si>
    <t>SEMI-FINALS</t>
  </si>
  <si>
    <t>TOTAL OF SEMI-FINALS</t>
  </si>
  <si>
    <t>TOTAL AVERAGE OF SEMI-FINALS</t>
  </si>
  <si>
    <t xml:space="preserve"> QUARTER FINALS</t>
  </si>
  <si>
    <t>TOTAL OF QUARTER FINALS</t>
  </si>
  <si>
    <t>TOTAL AVERAGE OF QUARTER FINALS</t>
  </si>
  <si>
    <t>FINALS</t>
  </si>
  <si>
    <t>TOTAL OF FINALS</t>
  </si>
  <si>
    <t>TOTAL AVERAGE OF FINALS</t>
  </si>
  <si>
    <t>ROSOPA</t>
  </si>
  <si>
    <t xml:space="preserve">CORDERO </t>
  </si>
  <si>
    <t>MANIGO</t>
  </si>
  <si>
    <t xml:space="preserve">CACHERO </t>
  </si>
  <si>
    <t xml:space="preserve">AGUSTIN </t>
  </si>
  <si>
    <t xml:space="preserve">HASSAN </t>
  </si>
  <si>
    <t>NARVASA</t>
  </si>
  <si>
    <t>ORETA</t>
  </si>
  <si>
    <t>MASTELERO</t>
  </si>
  <si>
    <t xml:space="preserve">LIM </t>
  </si>
  <si>
    <t>DAJA</t>
  </si>
  <si>
    <t>LACSON</t>
  </si>
  <si>
    <t>DE LUCAS</t>
  </si>
  <si>
    <t>JOSE</t>
  </si>
  <si>
    <t xml:space="preserve">MUNSAYAC </t>
  </si>
  <si>
    <t xml:space="preserve">MOISES </t>
  </si>
  <si>
    <t>AFRICA</t>
  </si>
  <si>
    <t>VILLEGAS</t>
  </si>
  <si>
    <t xml:space="preserve">DE VITERBO </t>
  </si>
  <si>
    <t>LAGUNZAD</t>
  </si>
  <si>
    <t xml:space="preserve">SAN JUAN </t>
  </si>
  <si>
    <t xml:space="preserve">CABRIDO </t>
  </si>
  <si>
    <t xml:space="preserve">TALIPING </t>
  </si>
  <si>
    <t xml:space="preserve">CABRERA </t>
  </si>
  <si>
    <t>LOPEZ</t>
  </si>
  <si>
    <t xml:space="preserve">SUNGA </t>
  </si>
  <si>
    <t xml:space="preserve">BUNYI </t>
  </si>
  <si>
    <t xml:space="preserve">BERAN </t>
  </si>
  <si>
    <t xml:space="preserve">BANZALI </t>
  </si>
  <si>
    <t>ARANAS</t>
  </si>
  <si>
    <t xml:space="preserve">ABUGAN </t>
  </si>
  <si>
    <t xml:space="preserve">CUEVAS </t>
  </si>
  <si>
    <t xml:space="preserve">GAYTANO </t>
  </si>
  <si>
    <t xml:space="preserve">DORATO </t>
  </si>
  <si>
    <t>ILANO</t>
  </si>
  <si>
    <t>CURIBA</t>
  </si>
  <si>
    <t>FLORES</t>
  </si>
  <si>
    <t>GEMENTERA</t>
  </si>
  <si>
    <t>PITC</t>
  </si>
  <si>
    <t>LITONJUA</t>
  </si>
  <si>
    <t>MUSTRE</t>
  </si>
  <si>
    <t>MALINAO</t>
  </si>
  <si>
    <t>BELGICA</t>
  </si>
  <si>
    <t>ANTONIO</t>
  </si>
  <si>
    <t xml:space="preserve">GADONG </t>
  </si>
  <si>
    <t>GO</t>
  </si>
  <si>
    <t>CATIPON</t>
  </si>
  <si>
    <t xml:space="preserve">W. TIBAY </t>
  </si>
  <si>
    <t>TORRENTE</t>
  </si>
  <si>
    <t>M. DIZON</t>
  </si>
  <si>
    <t xml:space="preserve">ALASTOY </t>
  </si>
  <si>
    <t>PRADO</t>
  </si>
  <si>
    <t>J. DIZON</t>
  </si>
  <si>
    <t>R. DIZON</t>
  </si>
  <si>
    <t>LAYSON</t>
  </si>
  <si>
    <t>LOREZCO</t>
  </si>
  <si>
    <t>MALONES</t>
  </si>
  <si>
    <t>VELOSO</t>
  </si>
  <si>
    <t>OJERIO</t>
  </si>
  <si>
    <t>MOSQUERA</t>
  </si>
  <si>
    <t>FRANCO</t>
  </si>
  <si>
    <t>PALAGANAS</t>
  </si>
  <si>
    <t>ALMARINEZ</t>
  </si>
  <si>
    <t>TAPLAH</t>
  </si>
  <si>
    <t>REGALADO</t>
  </si>
  <si>
    <t>MELAÑO</t>
  </si>
  <si>
    <t>JUAN</t>
  </si>
  <si>
    <t>GABRIEL</t>
  </si>
  <si>
    <t>DAQUIUAG</t>
  </si>
  <si>
    <t>BARBERS</t>
  </si>
  <si>
    <t>MACABASCO</t>
  </si>
  <si>
    <t>TIBAYAN</t>
  </si>
  <si>
    <t>GECALE</t>
  </si>
  <si>
    <t>MUJER</t>
  </si>
  <si>
    <t>PORTO</t>
  </si>
  <si>
    <t>VASALLO</t>
  </si>
  <si>
    <t>PHI</t>
  </si>
  <si>
    <t>ACOBA</t>
  </si>
  <si>
    <t>ROY</t>
  </si>
  <si>
    <t>HIERRO</t>
  </si>
  <si>
    <t>RAMOS</t>
  </si>
  <si>
    <t>EMATA</t>
  </si>
  <si>
    <t>MABAGGU</t>
  </si>
  <si>
    <t>ASERON</t>
  </si>
  <si>
    <t xml:space="preserve">CUIZON </t>
  </si>
  <si>
    <t>FERRER</t>
  </si>
  <si>
    <t>PACHECO</t>
  </si>
  <si>
    <t>ALDAVE</t>
  </si>
  <si>
    <t>ALFECHE</t>
  </si>
  <si>
    <t>BADILLA</t>
  </si>
  <si>
    <t>MAZO</t>
  </si>
  <si>
    <t>PEDROSO</t>
  </si>
  <si>
    <t>MALANA</t>
  </si>
  <si>
    <t>SALVADOR</t>
  </si>
  <si>
    <t>BAYABAO</t>
  </si>
  <si>
    <t>DID NOT PLAY</t>
  </si>
  <si>
    <t xml:space="preserve">DID NOT PLAY </t>
  </si>
  <si>
    <t>RAYOS</t>
  </si>
  <si>
    <t>ELIMINATED 2ND ROUND</t>
  </si>
  <si>
    <t>FG MADE</t>
  </si>
  <si>
    <t>FG ATTEMPT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</si>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</sst>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50">
    <font>
      <sz val="11"/>
      <name val="Calibri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i/>
      <sz val="12"/>
      <color rgb="FF0070C0"/>
      <name val="Calibri"/>
      <family val="2"/>
    </font>
    <font>
      <b/>
      <sz val="12"/>
      <color rgb="FF00B050"/>
      <name val="Calibri"/>
      <family val="2"/>
    </font>
    <font>
      <b/>
      <i/>
      <sz val="12"/>
      <color rgb="FF00B050"/>
      <name val="Calibri"/>
      <family val="2"/>
    </font>
    <font>
      <b/>
      <sz val="12"/>
      <color rgb="FF385623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385623"/>
      <name val="Calibri"/>
      <family val="2"/>
      <scheme val="minor"/>
    </font>
    <font>
      <b/>
      <sz val="12"/>
      <color rgb="FF385623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i/>
      <sz val="12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i/>
      <sz val="12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rgb="FF000000"/>
      <name val="Calibri"/>
      <family val="2"/>
    </font>
    <font>
      <sz val="12"/>
      <color rgb="FF00B050"/>
      <name val="Calibri"/>
      <family val="2"/>
    </font>
    <font>
      <b/>
      <i/>
      <sz val="12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</font>
    <font>
      <b/>
      <i/>
      <sz val="12"/>
      <color rgb="FF8C1659"/>
      <name val="Calibri"/>
      <family val="2"/>
      <scheme val="minor"/>
    </font>
    <font>
      <sz val="11"/>
      <color rgb="FF8C1659"/>
      <name val="Calibri"/>
      <family val="2"/>
    </font>
    <font>
      <sz val="12"/>
      <color rgb="FF8C1659"/>
      <name val="Calibri"/>
      <family val="2"/>
    </font>
    <font>
      <b/>
      <sz val="12"/>
      <color theme="5" tint="-0.249977111117893"/>
      <name val="Calibri"/>
      <family val="2"/>
      <scheme val="minor"/>
    </font>
    <font>
      <b/>
      <sz val="12"/>
      <color rgb="FF8C1659"/>
      <name val="Calibri"/>
      <family val="2"/>
      <scheme val="minor"/>
    </font>
    <font>
      <b/>
      <i/>
      <sz val="12"/>
      <color rgb="FFBF1B17"/>
      <name val="Calibri"/>
      <family val="2"/>
      <scheme val="minor"/>
    </font>
    <font>
      <sz val="11"/>
      <color rgb="FFBF1B17"/>
      <name val="Calibri"/>
      <family val="2"/>
    </font>
    <font>
      <b/>
      <sz val="12"/>
      <color rgb="FFBF1B17"/>
      <name val="Calibri"/>
      <family val="2"/>
      <scheme val="minor"/>
    </font>
    <font>
      <sz val="12"/>
      <color rgb="FF0070C0"/>
      <name val="Calibri"/>
      <family val="2"/>
    </font>
    <font>
      <sz val="12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B4C7E7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B4C7E7"/>
      </patternFill>
    </fill>
    <fill>
      <patternFill patternType="solid">
        <fgColor rgb="FFFFF2CB"/>
      </patternFill>
    </fill>
    <fill>
      <patternFill patternType="solid">
        <f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5" fontId="5" fillId="0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/>
    <xf numFmtId="0" fontId="9" fillId="0" borderId="0" xfId="0" applyFont="1" applyAlignment="1"/>
    <xf numFmtId="0" fontId="6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1" fillId="0" borderId="0" xfId="0" applyFont="1" applyAlignment="1"/>
    <xf numFmtId="1" fontId="7" fillId="0" borderId="0" xfId="0" applyNumberFormat="1" applyFont="1" applyAlignment="1"/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2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2" fillId="0" borderId="0" xfId="0" applyFont="1" applyAlignment="1"/>
    <xf numFmtId="0" fontId="14" fillId="0" borderId="4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>
      <alignment vertical="center"/>
    </xf>
    <xf numFmtId="15" fontId="1" fillId="0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5" fillId="0" borderId="4" xfId="0" applyFont="1" applyBorder="1" applyAlignment="1">
      <alignment horizontal="center"/>
    </xf>
    <xf numFmtId="0" fontId="15" fillId="0" borderId="0" xfId="0" applyFont="1" applyAlignment="1"/>
    <xf numFmtId="0" fontId="16" fillId="0" borderId="0" xfId="0" applyFont="1" applyAlignment="1"/>
    <xf numFmtId="0" fontId="19" fillId="0" borderId="0" xfId="0" applyFont="1" applyAlignment="1"/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Alignment="1"/>
    <xf numFmtId="0" fontId="23" fillId="0" borderId="0" xfId="0" applyFont="1" applyAlignment="1"/>
    <xf numFmtId="0" fontId="23" fillId="0" borderId="0" xfId="0" applyFont="1" applyAlignment="1">
      <alignment horizontal="center"/>
    </xf>
    <xf numFmtId="15" fontId="17" fillId="0" borderId="4" xfId="0" applyNumberFormat="1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15" fontId="25" fillId="0" borderId="0" xfId="0" applyNumberFormat="1" applyFont="1" applyFill="1" applyBorder="1" applyAlignment="1">
      <alignment horizontal="left"/>
    </xf>
    <xf numFmtId="15" fontId="25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/>
    <xf numFmtId="15" fontId="29" fillId="0" borderId="4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8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Border="1" applyAlignment="1">
      <alignment horizontal="center" vertical="center"/>
    </xf>
    <xf numFmtId="15" fontId="29" fillId="0" borderId="0" xfId="0" applyNumberFormat="1" applyFont="1" applyFill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27" fillId="0" borderId="0" xfId="0" applyFont="1" applyAlignment="1"/>
    <xf numFmtId="0" fontId="28" fillId="0" borderId="0" xfId="0" applyFont="1">
      <alignment vertical="center"/>
    </xf>
    <xf numFmtId="0" fontId="33" fillId="0" borderId="4" xfId="0" applyFont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2" fontId="28" fillId="0" borderId="0" xfId="0" applyNumberFormat="1" applyFont="1">
      <alignment vertical="center"/>
    </xf>
    <xf numFmtId="0" fontId="27" fillId="0" borderId="1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3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>
      <alignment vertic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/>
    <xf numFmtId="0" fontId="29" fillId="0" borderId="0" xfId="0" applyNumberFormat="1" applyFont="1" applyFill="1" applyBorder="1" applyAlignment="1">
      <alignment horizontal="center"/>
    </xf>
    <xf numFmtId="0" fontId="29" fillId="0" borderId="0" xfId="0" applyFont="1">
      <alignment vertical="center"/>
    </xf>
    <xf numFmtId="0" fontId="27" fillId="0" borderId="7" xfId="0" applyNumberFormat="1" applyFont="1" applyFill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29" fillId="0" borderId="0" xfId="0" applyNumberFormat="1" applyFont="1" applyFill="1" applyBorder="1" applyAlignment="1">
      <alignment horizontal="center" vertical="center" wrapText="1"/>
    </xf>
    <xf numFmtId="15" fontId="27" fillId="0" borderId="0" xfId="0" applyNumberFormat="1" applyFont="1" applyFill="1" applyBorder="1" applyAlignment="1">
      <alignment horizontal="center"/>
    </xf>
    <xf numFmtId="15" fontId="27" fillId="0" borderId="0" xfId="0" applyNumberFormat="1" applyFont="1" applyFill="1" applyBorder="1" applyAlignment="1">
      <alignment horizontal="center" wrapText="1"/>
    </xf>
    <xf numFmtId="0" fontId="29" fillId="0" borderId="6" xfId="0" applyNumberFormat="1" applyFont="1" applyFill="1" applyBorder="1" applyAlignment="1">
      <alignment horizontal="center" vertical="center" wrapText="1"/>
    </xf>
    <xf numFmtId="15" fontId="27" fillId="0" borderId="5" xfId="0" applyNumberFormat="1" applyFont="1" applyFill="1" applyBorder="1" applyAlignment="1">
      <alignment horizontal="center"/>
    </xf>
    <xf numFmtId="15" fontId="27" fillId="0" borderId="8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vertical="center"/>
    </xf>
    <xf numFmtId="15" fontId="34" fillId="0" borderId="0" xfId="0" applyNumberFormat="1" applyFont="1" applyFill="1" applyBorder="1" applyAlignment="1">
      <alignment horizontal="left"/>
    </xf>
    <xf numFmtId="164" fontId="35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5" fontId="17" fillId="0" borderId="4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27" fillId="0" borderId="9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5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15" fontId="22" fillId="0" borderId="0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5" fontId="22" fillId="0" borderId="0" xfId="0" applyNumberFormat="1" applyFont="1" applyFill="1" applyBorder="1" applyAlignment="1">
      <alignment horizontal="center"/>
    </xf>
    <xf numFmtId="15" fontId="45" fillId="0" borderId="0" xfId="0" applyNumberFormat="1" applyFont="1" applyFill="1" applyBorder="1" applyAlignment="1">
      <alignment horizontal="left"/>
    </xf>
    <xf numFmtId="0" fontId="46" fillId="0" borderId="0" xfId="0" applyFont="1" applyFill="1" applyBorder="1">
      <alignment vertical="center"/>
    </xf>
    <xf numFmtId="164" fontId="4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/>
    <xf numFmtId="2" fontId="28" fillId="0" borderId="0" xfId="0" applyNumberFormat="1" applyFont="1" applyFill="1" applyBorder="1">
      <alignment vertical="center"/>
    </xf>
    <xf numFmtId="0" fontId="28" fillId="0" borderId="0" xfId="0" applyFont="1" applyFill="1" applyBorder="1">
      <alignment vertical="center"/>
    </xf>
    <xf numFmtId="0" fontId="15" fillId="0" borderId="4" xfId="0" applyFont="1" applyBorder="1" applyAlignment="1">
      <alignment horizontal="center" vertical="center"/>
    </xf>
    <xf numFmtId="0" fontId="19" fillId="3" borderId="4" xfId="0" applyFont="1" applyFill="1" applyBorder="1" applyAlignment="1">
      <alignment horizontal="center"/>
    </xf>
    <xf numFmtId="164" fontId="19" fillId="3" borderId="4" xfId="0" applyNumberFormat="1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164" fontId="21" fillId="3" borderId="4" xfId="0" applyNumberFormat="1" applyFont="1" applyFill="1" applyBorder="1" applyAlignment="1">
      <alignment horizontal="center"/>
    </xf>
    <xf numFmtId="0" fontId="23" fillId="10" borderId="4" xfId="0" applyFont="1" applyFill="1" applyBorder="1" applyAlignment="1"/>
    <xf numFmtId="0" fontId="23" fillId="10" borderId="4" xfId="0" applyFont="1" applyFill="1" applyBorder="1" applyAlignment="1">
      <alignment horizontal="center"/>
    </xf>
    <xf numFmtId="0" fontId="17" fillId="10" borderId="4" xfId="0" applyFont="1" applyFill="1" applyBorder="1" applyAlignment="1">
      <alignment horizontal="center"/>
    </xf>
    <xf numFmtId="0" fontId="43" fillId="3" borderId="4" xfId="0" applyFont="1" applyFill="1" applyBorder="1" applyAlignment="1">
      <alignment horizontal="center"/>
    </xf>
    <xf numFmtId="164" fontId="43" fillId="3" borderId="4" xfId="0" applyNumberFormat="1" applyFont="1" applyFill="1" applyBorder="1" applyAlignment="1">
      <alignment horizontal="center"/>
    </xf>
    <xf numFmtId="0" fontId="1" fillId="10" borderId="4" xfId="0" applyFont="1" applyFill="1" applyBorder="1" applyAlignment="1"/>
    <xf numFmtId="0" fontId="1" fillId="10" borderId="4" xfId="0" applyFont="1" applyFill="1" applyBorder="1" applyAlignment="1">
      <alignment horizontal="center"/>
    </xf>
    <xf numFmtId="0" fontId="29" fillId="10" borderId="4" xfId="0" applyFont="1" applyFill="1" applyBorder="1" applyAlignment="1"/>
    <xf numFmtId="2" fontId="28" fillId="10" borderId="4" xfId="0" applyNumberFormat="1" applyFont="1" applyFill="1" applyBorder="1">
      <alignment vertical="center"/>
    </xf>
    <xf numFmtId="0" fontId="28" fillId="10" borderId="4" xfId="0" applyFont="1" applyFill="1" applyBorder="1">
      <alignment vertical="center"/>
    </xf>
    <xf numFmtId="0" fontId="47" fillId="3" borderId="4" xfId="0" applyFont="1" applyFill="1" applyBorder="1" applyAlignment="1">
      <alignment horizontal="center"/>
    </xf>
    <xf numFmtId="164" fontId="47" fillId="3" borderId="4" xfId="0" applyNumberFormat="1" applyFont="1" applyFill="1" applyBorder="1" applyAlignment="1">
      <alignment horizontal="center"/>
    </xf>
    <xf numFmtId="0" fontId="17" fillId="10" borderId="4" xfId="0" applyFont="1" applyFill="1" applyBorder="1" applyAlignment="1"/>
    <xf numFmtId="15" fontId="25" fillId="10" borderId="4" xfId="0" applyNumberFormat="1" applyFont="1" applyFill="1" applyBorder="1" applyAlignment="1">
      <alignment horizontal="left"/>
    </xf>
    <xf numFmtId="15" fontId="25" fillId="10" borderId="4" xfId="0" applyNumberFormat="1" applyFont="1" applyFill="1" applyBorder="1" applyAlignment="1">
      <alignment horizontal="center"/>
    </xf>
    <xf numFmtId="0" fontId="26" fillId="10" borderId="4" xfId="0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164" fontId="31" fillId="6" borderId="4" xfId="0" applyNumberFormat="1" applyFont="1" applyFill="1" applyBorder="1" applyAlignment="1">
      <alignment horizontal="center"/>
    </xf>
    <xf numFmtId="0" fontId="35" fillId="6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/>
    <xf numFmtId="0" fontId="29" fillId="10" borderId="4" xfId="0" applyNumberFormat="1" applyFont="1" applyFill="1" applyBorder="1" applyAlignment="1"/>
    <xf numFmtId="0" fontId="29" fillId="10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vertical="center"/>
    </xf>
    <xf numFmtId="0" fontId="44" fillId="3" borderId="4" xfId="0" applyFont="1" applyFill="1" applyBorder="1" applyAlignment="1">
      <alignment horizontal="center"/>
    </xf>
    <xf numFmtId="164" fontId="44" fillId="3" borderId="4" xfId="0" applyNumberFormat="1" applyFont="1" applyFill="1" applyBorder="1" applyAlignment="1">
      <alignment horizontal="center"/>
    </xf>
    <xf numFmtId="164" fontId="35" fillId="6" borderId="4" xfId="0" applyNumberFormat="1" applyFont="1" applyFill="1" applyBorder="1" applyAlignment="1">
      <alignment horizontal="center"/>
    </xf>
    <xf numFmtId="0" fontId="1" fillId="0" borderId="4" xfId="0" applyFont="1" applyBorder="1" applyAlignment="1"/>
    <xf numFmtId="0" fontId="29" fillId="10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7" fillId="3" borderId="4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" fillId="0" borderId="4" xfId="0" applyFont="1" applyBorder="1" applyAlignment="1"/>
    <xf numFmtId="0" fontId="31" fillId="3" borderId="4" xfId="0" applyFont="1" applyFill="1" applyBorder="1" applyAlignment="1">
      <alignment horizontal="center"/>
    </xf>
    <xf numFmtId="164" fontId="31" fillId="3" borderId="4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15" fontId="34" fillId="10" borderId="4" xfId="0" applyNumberFormat="1" applyFont="1" applyFill="1" applyBorder="1" applyAlignment="1">
      <alignment horizontal="left"/>
    </xf>
    <xf numFmtId="164" fontId="35" fillId="1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5" fillId="3" borderId="4" xfId="0" applyFont="1" applyFill="1" applyBorder="1" applyAlignment="1">
      <alignment horizontal="center"/>
    </xf>
    <xf numFmtId="164" fontId="35" fillId="3" borderId="4" xfId="0" applyNumberFormat="1" applyFont="1" applyFill="1" applyBorder="1" applyAlignment="1">
      <alignment horizontal="center"/>
    </xf>
    <xf numFmtId="0" fontId="2" fillId="10" borderId="4" xfId="0" applyFont="1" applyFill="1" applyBorder="1" applyAlignment="1"/>
    <xf numFmtId="0" fontId="7" fillId="6" borderId="4" xfId="0" applyNumberFormat="1" applyFont="1" applyFill="1" applyBorder="1" applyAlignment="1">
      <alignment horizontal="center"/>
    </xf>
    <xf numFmtId="164" fontId="7" fillId="6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48" fillId="6" borderId="4" xfId="0" applyNumberFormat="1" applyFont="1" applyFill="1" applyBorder="1" applyAlignment="1">
      <alignment horizontal="center"/>
    </xf>
    <xf numFmtId="164" fontId="48" fillId="6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 vertical="center" wrapText="1"/>
    </xf>
    <xf numFmtId="0" fontId="29" fillId="10" borderId="4" xfId="0" applyFont="1" applyFill="1" applyBorder="1">
      <alignment vertical="center"/>
    </xf>
    <xf numFmtId="0" fontId="37" fillId="3" borderId="4" xfId="0" applyFont="1" applyFill="1" applyBorder="1" applyAlignment="1">
      <alignment horizontal="center"/>
    </xf>
    <xf numFmtId="0" fontId="42" fillId="10" borderId="4" xfId="0" applyFont="1" applyFill="1" applyBorder="1" applyAlignment="1"/>
    <xf numFmtId="0" fontId="42" fillId="10" borderId="4" xfId="0" applyFont="1" applyFill="1" applyBorder="1">
      <alignment vertical="center"/>
    </xf>
    <xf numFmtId="0" fontId="28" fillId="10" borderId="4" xfId="0" applyFont="1" applyFill="1" applyBorder="1" applyAlignment="1"/>
    <xf numFmtId="15" fontId="17" fillId="0" borderId="11" xfId="0" applyNumberFormat="1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15" fontId="17" fillId="0" borderId="15" xfId="0" applyNumberFormat="1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3" fillId="2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5" fontId="45" fillId="3" borderId="4" xfId="0" applyNumberFormat="1" applyFont="1" applyFill="1" applyBorder="1" applyAlignment="1">
      <alignment horizontal="left"/>
    </xf>
    <xf numFmtId="0" fontId="46" fillId="0" borderId="4" xfId="0" applyFont="1" applyBorder="1">
      <alignment vertical="center"/>
    </xf>
    <xf numFmtId="0" fontId="17" fillId="0" borderId="4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15" fontId="38" fillId="3" borderId="4" xfId="0" applyNumberFormat="1" applyFont="1" applyFill="1" applyBorder="1" applyAlignment="1">
      <alignment horizontal="left"/>
    </xf>
    <xf numFmtId="0" fontId="39" fillId="0" borderId="4" xfId="0" applyFont="1" applyBorder="1">
      <alignment vertical="center"/>
    </xf>
    <xf numFmtId="15" fontId="24" fillId="3" borderId="4" xfId="0" applyNumberFormat="1" applyFont="1" applyFill="1" applyBorder="1" applyAlignment="1">
      <alignment horizontal="left"/>
    </xf>
    <xf numFmtId="15" fontId="20" fillId="3" borderId="4" xfId="0" applyNumberFormat="1" applyFont="1" applyFill="1" applyBorder="1" applyAlignment="1">
      <alignment horizontal="left"/>
    </xf>
    <xf numFmtId="15" fontId="24" fillId="4" borderId="4" xfId="0" applyNumberFormat="1" applyFont="1" applyFill="1" applyBorder="1" applyAlignment="1">
      <alignment horizontal="center"/>
    </xf>
    <xf numFmtId="15" fontId="22" fillId="0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5" fontId="8" fillId="3" borderId="4" xfId="0" applyNumberFormat="1" applyFont="1" applyFill="1" applyBorder="1" applyAlignment="1">
      <alignment horizontal="left"/>
    </xf>
    <xf numFmtId="15" fontId="3" fillId="10" borderId="4" xfId="0" applyNumberFormat="1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5" fontId="3" fillId="0" borderId="4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 vertical="center" wrapText="1"/>
    </xf>
    <xf numFmtId="15" fontId="30" fillId="3" borderId="4" xfId="0" applyNumberFormat="1" applyFont="1" applyFill="1" applyBorder="1" applyAlignment="1">
      <alignment horizontal="left"/>
    </xf>
    <xf numFmtId="15" fontId="27" fillId="0" borderId="4" xfId="0" applyNumberFormat="1" applyFont="1" applyFill="1" applyBorder="1" applyAlignment="1">
      <alignment horizontal="center"/>
    </xf>
    <xf numFmtId="0" fontId="16" fillId="8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5" fontId="18" fillId="9" borderId="4" xfId="0" applyNumberFormat="1" applyFont="1" applyFill="1" applyBorder="1" applyAlignment="1">
      <alignment horizontal="left"/>
    </xf>
    <xf numFmtId="0" fontId="15" fillId="0" borderId="4" xfId="0" applyFont="1" applyBorder="1" applyAlignment="1">
      <alignment horizontal="center" vertical="center" wrapText="1"/>
    </xf>
    <xf numFmtId="15" fontId="10" fillId="3" borderId="4" xfId="0" applyNumberFormat="1" applyFont="1" applyFill="1" applyBorder="1" applyAlignment="1">
      <alignment horizontal="left"/>
    </xf>
    <xf numFmtId="15" fontId="8" fillId="4" borderId="4" xfId="0" applyNumberFormat="1" applyFont="1" applyFill="1" applyBorder="1" applyAlignment="1">
      <alignment horizontal="center"/>
    </xf>
    <xf numFmtId="15" fontId="30" fillId="4" borderId="4" xfId="0" applyNumberFormat="1" applyFont="1" applyFill="1" applyBorder="1" applyAlignment="1">
      <alignment horizontal="center"/>
    </xf>
    <xf numFmtId="15" fontId="34" fillId="3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15" fontId="40" fillId="3" borderId="4" xfId="0" applyNumberFormat="1" applyFont="1" applyFill="1" applyBorder="1" applyAlignment="1">
      <alignment horizontal="left"/>
    </xf>
    <xf numFmtId="0" fontId="41" fillId="0" borderId="4" xfId="0" applyFont="1" applyBorder="1">
      <alignment vertical="center"/>
    </xf>
    <xf numFmtId="15" fontId="30" fillId="6" borderId="4" xfId="0" applyNumberFormat="1" applyFont="1" applyFill="1" applyBorder="1" applyAlignment="1">
      <alignment horizontal="left"/>
    </xf>
    <xf numFmtId="0" fontId="29" fillId="0" borderId="4" xfId="0" applyNumberFormat="1" applyFont="1" applyFill="1" applyBorder="1" applyAlignment="1">
      <alignment horizontal="center" vertical="center" wrapText="1"/>
    </xf>
    <xf numFmtId="15" fontId="34" fillId="6" borderId="4" xfId="0" applyNumberFormat="1" applyFont="1" applyFill="1" applyBorder="1" applyAlignment="1">
      <alignment horizontal="left"/>
    </xf>
    <xf numFmtId="0" fontId="28" fillId="5" borderId="4" xfId="0" applyNumberFormat="1" applyFont="1" applyFill="1" applyBorder="1" applyAlignment="1">
      <alignment horizontal="center" vertical="center"/>
    </xf>
    <xf numFmtId="0" fontId="28" fillId="0" borderId="4" xfId="0" applyNumberFormat="1" applyFont="1" applyFill="1" applyBorder="1" applyAlignment="1">
      <alignment horizontal="center" vertical="center"/>
    </xf>
    <xf numFmtId="15" fontId="30" fillId="7" borderId="4" xfId="0" applyNumberFormat="1" applyFont="1" applyFill="1" applyBorder="1" applyAlignment="1">
      <alignment horizontal="center"/>
    </xf>
    <xf numFmtId="15" fontId="30" fillId="7" borderId="12" xfId="0" applyNumberFormat="1" applyFont="1" applyFill="1" applyBorder="1" applyAlignment="1">
      <alignment horizontal="center"/>
    </xf>
    <xf numFmtId="15" fontId="30" fillId="7" borderId="13" xfId="0" applyNumberFormat="1" applyFont="1" applyFill="1" applyBorder="1" applyAlignment="1">
      <alignment horizontal="center"/>
    </xf>
    <xf numFmtId="15" fontId="30" fillId="7" borderId="1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15" fontId="8" fillId="6" borderId="4" xfId="0" applyNumberFormat="1" applyFont="1" applyFill="1" applyBorder="1" applyAlignment="1">
      <alignment horizontal="left"/>
    </xf>
    <xf numFmtId="15" fontId="49" fillId="0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  <color rgb="FFBF1B17"/>
      <color rgb="FF800000"/>
      <color rgb="FF000099"/>
      <color rgb="FFCC6600"/>
      <color rgb="FFFF6600"/>
      <color rgb="FF8C1659"/>
      <color rgb="FFA29E00"/>
      <color rgb="FFD5D00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390"/>
  <sheetViews>
    <sheetView zoomScale="69" zoomScaleNormal="69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H6" sqref="H6"/>
    </sheetView>
  </sheetViews>
  <sheetFormatPr defaultColWidth="9" defaultRowHeight="15.75"/>
  <cols>
    <col min="1" max="1" width="6" style="1" customWidth="1"/>
    <col min="2" max="2" width="13" style="2" customWidth="1"/>
    <col min="3" max="3" width="15.42578125" style="2" customWidth="1"/>
    <col min="4" max="4" width="15.85546875" style="3" customWidth="1"/>
    <col min="5" max="5" width="8.42578125" style="4" customWidth="1"/>
    <col min="6" max="10" width="15.7109375" style="4" customWidth="1"/>
    <col min="11" max="11" width="20.7109375" style="4" customWidth="1"/>
    <col min="12" max="18" width="15.7109375" style="4" customWidth="1"/>
    <col min="19" max="258" width="8.85546875" style="1" customWidth="1"/>
  </cols>
  <sheetData>
    <row r="1" spans="1:18" s="5" customFormat="1">
      <c r="A1" s="43" t="s">
        <v>0</v>
      </c>
      <c r="B1" s="44" t="s">
        <v>1</v>
      </c>
      <c r="C1" s="44" t="s">
        <v>69</v>
      </c>
      <c r="D1" s="44" t="s">
        <v>32</v>
      </c>
      <c r="E1" s="44" t="s">
        <v>13</v>
      </c>
      <c r="F1" s="44" t="s">
        <v>80</v>
      </c>
      <c r="G1" s="80" t="s">
        <v>346</v>
      </c>
      <c r="H1" s="80" t="s">
        <v>347</v>
      </c>
      <c r="I1" s="44" t="s">
        <v>85</v>
      </c>
      <c r="J1" s="44" t="s">
        <v>86</v>
      </c>
      <c r="K1" s="44" t="s">
        <v>84</v>
      </c>
      <c r="L1" s="44" t="s">
        <v>83</v>
      </c>
      <c r="M1" s="44" t="s">
        <v>81</v>
      </c>
      <c r="N1" s="44" t="s">
        <v>82</v>
      </c>
      <c r="O1" s="44" t="s">
        <v>76</v>
      </c>
      <c r="P1" s="44" t="s">
        <v>77</v>
      </c>
      <c r="Q1" s="44" t="s">
        <v>78</v>
      </c>
      <c r="R1" s="45" t="s">
        <v>79</v>
      </c>
    </row>
    <row r="2" spans="1:18" s="2" customFormat="1">
      <c r="A2" s="46"/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5.95" customHeight="1">
      <c r="A3" s="198" t="s">
        <v>7</v>
      </c>
      <c r="B3" s="197" t="s">
        <v>46</v>
      </c>
      <c r="C3" s="201" t="s">
        <v>70</v>
      </c>
      <c r="D3" s="49">
        <v>43359</v>
      </c>
      <c r="E3" s="50" t="s">
        <v>10</v>
      </c>
      <c r="F3" s="50">
        <v>4</v>
      </c>
      <c r="G3" s="50">
        <v>2</v>
      </c>
      <c r="H3" s="50">
        <v>5</v>
      </c>
      <c r="I3" s="50">
        <v>0</v>
      </c>
      <c r="J3" s="50">
        <v>1</v>
      </c>
      <c r="K3" s="50">
        <v>0</v>
      </c>
      <c r="L3" s="50">
        <v>0</v>
      </c>
      <c r="M3" s="50">
        <v>0</v>
      </c>
      <c r="N3" s="50">
        <v>0</v>
      </c>
      <c r="O3" s="50">
        <v>0</v>
      </c>
      <c r="P3" s="50">
        <v>2</v>
      </c>
      <c r="Q3" s="50">
        <v>2</v>
      </c>
      <c r="R3" s="50">
        <v>0</v>
      </c>
    </row>
    <row r="4" spans="1:18">
      <c r="A4" s="198"/>
      <c r="B4" s="197"/>
      <c r="C4" s="201"/>
      <c r="D4" s="32">
        <v>43376</v>
      </c>
      <c r="E4" s="50" t="s">
        <v>8</v>
      </c>
      <c r="F4" s="50">
        <v>3</v>
      </c>
      <c r="G4" s="50">
        <v>1</v>
      </c>
      <c r="H4" s="50">
        <v>3</v>
      </c>
      <c r="I4" s="50">
        <v>1</v>
      </c>
      <c r="J4" s="50">
        <v>3</v>
      </c>
      <c r="K4" s="50">
        <v>0</v>
      </c>
      <c r="L4" s="50">
        <v>0</v>
      </c>
      <c r="M4" s="50">
        <v>0</v>
      </c>
      <c r="N4" s="50">
        <v>0</v>
      </c>
      <c r="O4" s="50">
        <v>0</v>
      </c>
      <c r="P4" s="50">
        <v>0</v>
      </c>
      <c r="Q4" s="50">
        <v>0</v>
      </c>
      <c r="R4" s="50">
        <v>0</v>
      </c>
    </row>
    <row r="5" spans="1:18" s="2" customFormat="1">
      <c r="A5" s="198"/>
      <c r="B5" s="197"/>
      <c r="C5" s="201"/>
      <c r="D5" s="63">
        <v>43387</v>
      </c>
      <c r="E5" s="50" t="s">
        <v>285</v>
      </c>
      <c r="F5" s="50" t="s">
        <v>342</v>
      </c>
      <c r="G5" s="50" t="s">
        <v>342</v>
      </c>
      <c r="H5" s="50" t="s">
        <v>342</v>
      </c>
      <c r="I5" s="50" t="s">
        <v>342</v>
      </c>
      <c r="J5" s="50" t="s">
        <v>342</v>
      </c>
      <c r="K5" s="50" t="s">
        <v>342</v>
      </c>
      <c r="L5" s="50" t="s">
        <v>342</v>
      </c>
      <c r="M5" s="50" t="s">
        <v>342</v>
      </c>
      <c r="N5" s="50" t="s">
        <v>342</v>
      </c>
      <c r="O5" s="50" t="s">
        <v>342</v>
      </c>
      <c r="P5" s="50" t="s">
        <v>342</v>
      </c>
      <c r="Q5" s="50" t="s">
        <v>342</v>
      </c>
      <c r="R5" s="50" t="s">
        <v>342</v>
      </c>
    </row>
    <row r="6" spans="1:18" s="2" customFormat="1">
      <c r="A6" s="198"/>
      <c r="B6" s="197"/>
      <c r="C6" s="201"/>
      <c r="D6" s="9">
        <v>43401</v>
      </c>
      <c r="E6" s="50" t="s">
        <v>12</v>
      </c>
      <c r="F6" s="50">
        <v>0</v>
      </c>
      <c r="G6" s="50">
        <v>0</v>
      </c>
      <c r="H6" s="50">
        <v>1</v>
      </c>
      <c r="I6" s="50">
        <v>0</v>
      </c>
      <c r="J6" s="50">
        <v>1</v>
      </c>
      <c r="K6" s="50">
        <v>0</v>
      </c>
      <c r="L6" s="50">
        <v>0</v>
      </c>
      <c r="M6" s="50">
        <v>1</v>
      </c>
      <c r="N6" s="50">
        <v>1</v>
      </c>
      <c r="O6" s="50">
        <v>2</v>
      </c>
      <c r="P6" s="50">
        <v>1</v>
      </c>
      <c r="Q6" s="50">
        <v>0</v>
      </c>
      <c r="R6" s="50">
        <v>0</v>
      </c>
    </row>
    <row r="7" spans="1:18" s="2" customFormat="1">
      <c r="A7" s="198"/>
      <c r="B7" s="197"/>
      <c r="C7" s="201"/>
      <c r="D7" s="63">
        <v>43412</v>
      </c>
      <c r="E7" s="50" t="s">
        <v>29</v>
      </c>
      <c r="F7" s="50">
        <v>0</v>
      </c>
      <c r="G7" s="50">
        <v>0</v>
      </c>
      <c r="H7" s="50">
        <v>3</v>
      </c>
      <c r="I7" s="50">
        <v>0</v>
      </c>
      <c r="J7" s="50">
        <v>3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</row>
    <row r="8" spans="1:18" s="12" customFormat="1">
      <c r="A8" s="198"/>
      <c r="B8" s="197"/>
      <c r="C8" s="205" t="s">
        <v>72</v>
      </c>
      <c r="D8" s="205"/>
      <c r="E8" s="205"/>
      <c r="F8" s="131">
        <f t="shared" ref="F8:R8" si="0">SUM(F3:F7)</f>
        <v>7</v>
      </c>
      <c r="G8" s="131">
        <f t="shared" si="0"/>
        <v>3</v>
      </c>
      <c r="H8" s="131">
        <f t="shared" si="0"/>
        <v>12</v>
      </c>
      <c r="I8" s="131">
        <f t="shared" si="0"/>
        <v>1</v>
      </c>
      <c r="J8" s="131">
        <f t="shared" si="0"/>
        <v>8</v>
      </c>
      <c r="K8" s="131">
        <f t="shared" si="0"/>
        <v>0</v>
      </c>
      <c r="L8" s="131">
        <f t="shared" si="0"/>
        <v>0</v>
      </c>
      <c r="M8" s="131">
        <f t="shared" si="0"/>
        <v>1</v>
      </c>
      <c r="N8" s="131">
        <f t="shared" si="0"/>
        <v>1</v>
      </c>
      <c r="O8" s="131">
        <f t="shared" si="0"/>
        <v>2</v>
      </c>
      <c r="P8" s="131">
        <f t="shared" si="0"/>
        <v>3</v>
      </c>
      <c r="Q8" s="131">
        <f t="shared" si="0"/>
        <v>2</v>
      </c>
      <c r="R8" s="131">
        <f t="shared" si="0"/>
        <v>0</v>
      </c>
    </row>
    <row r="9" spans="1:18" s="12" customFormat="1">
      <c r="A9" s="198"/>
      <c r="B9" s="197"/>
      <c r="C9" s="205" t="s">
        <v>73</v>
      </c>
      <c r="D9" s="205"/>
      <c r="E9" s="205"/>
      <c r="F9" s="132">
        <f>F8/4</f>
        <v>1.75</v>
      </c>
      <c r="G9" s="132">
        <f t="shared" ref="G9:H9" si="1">G8/4</f>
        <v>0.75</v>
      </c>
      <c r="H9" s="132">
        <f t="shared" si="1"/>
        <v>3</v>
      </c>
      <c r="I9" s="132">
        <f t="shared" ref="I9:R9" si="2">I8/4</f>
        <v>0.25</v>
      </c>
      <c r="J9" s="132">
        <f t="shared" si="2"/>
        <v>2</v>
      </c>
      <c r="K9" s="132">
        <f t="shared" si="2"/>
        <v>0</v>
      </c>
      <c r="L9" s="132">
        <f t="shared" si="2"/>
        <v>0</v>
      </c>
      <c r="M9" s="132">
        <f t="shared" si="2"/>
        <v>0.25</v>
      </c>
      <c r="N9" s="132">
        <f t="shared" si="2"/>
        <v>0.25</v>
      </c>
      <c r="O9" s="132">
        <f t="shared" si="2"/>
        <v>0.5</v>
      </c>
      <c r="P9" s="132">
        <f t="shared" si="2"/>
        <v>0.75</v>
      </c>
      <c r="Q9" s="132">
        <f t="shared" si="2"/>
        <v>0.5</v>
      </c>
      <c r="R9" s="132">
        <f t="shared" si="2"/>
        <v>0</v>
      </c>
    </row>
    <row r="10" spans="1:18" s="12" customFormat="1">
      <c r="A10" s="198"/>
      <c r="B10" s="19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</row>
    <row r="11" spans="1:18" s="2" customFormat="1">
      <c r="A11" s="198"/>
      <c r="B11" s="197"/>
      <c r="C11" s="201" t="s">
        <v>71</v>
      </c>
      <c r="D11" s="9">
        <v>43422</v>
      </c>
      <c r="E11" s="50" t="s">
        <v>11</v>
      </c>
      <c r="F11" s="39">
        <v>0</v>
      </c>
      <c r="G11" s="39">
        <v>0</v>
      </c>
      <c r="H11" s="39">
        <v>1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</row>
    <row r="12" spans="1:18" s="2" customFormat="1">
      <c r="A12" s="198"/>
      <c r="B12" s="197"/>
      <c r="C12" s="201"/>
      <c r="D12" s="49">
        <v>43432</v>
      </c>
      <c r="E12" s="50" t="s">
        <v>28</v>
      </c>
      <c r="F12" s="50">
        <v>13</v>
      </c>
      <c r="G12" s="50">
        <v>5</v>
      </c>
      <c r="H12" s="50">
        <v>8</v>
      </c>
      <c r="I12" s="50">
        <v>3</v>
      </c>
      <c r="J12" s="50">
        <v>5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</row>
    <row r="13" spans="1:18" s="2" customFormat="1">
      <c r="A13" s="198"/>
      <c r="B13" s="197"/>
      <c r="C13" s="201"/>
      <c r="D13" s="49">
        <v>43440</v>
      </c>
      <c r="E13" s="50" t="s">
        <v>9</v>
      </c>
      <c r="F13" s="50">
        <v>7</v>
      </c>
      <c r="G13" s="50">
        <v>2</v>
      </c>
      <c r="H13" s="50">
        <v>4</v>
      </c>
      <c r="I13" s="50">
        <v>1</v>
      </c>
      <c r="J13" s="50">
        <v>1</v>
      </c>
      <c r="K13" s="50">
        <v>2</v>
      </c>
      <c r="L13" s="50">
        <v>2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</row>
    <row r="14" spans="1:18" s="2" customFormat="1">
      <c r="A14" s="198"/>
      <c r="B14" s="197"/>
      <c r="C14" s="201"/>
      <c r="D14" s="63">
        <v>43471</v>
      </c>
      <c r="E14" s="50" t="s">
        <v>16</v>
      </c>
      <c r="F14" s="50">
        <v>3</v>
      </c>
      <c r="G14" s="50">
        <v>1</v>
      </c>
      <c r="H14" s="50">
        <v>3</v>
      </c>
      <c r="I14" s="50">
        <v>1</v>
      </c>
      <c r="J14" s="50">
        <v>3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3</v>
      </c>
      <c r="Q14" s="50">
        <v>2</v>
      </c>
      <c r="R14" s="50">
        <v>0</v>
      </c>
    </row>
    <row r="15" spans="1:18" s="13" customFormat="1">
      <c r="A15" s="198"/>
      <c r="B15" s="197"/>
      <c r="C15" s="206" t="s">
        <v>74</v>
      </c>
      <c r="D15" s="206"/>
      <c r="E15" s="206"/>
      <c r="F15" s="133">
        <f>SUM(F11:F14)</f>
        <v>23</v>
      </c>
      <c r="G15" s="133">
        <f t="shared" ref="G15:H15" si="3">SUM(G11:G14)</f>
        <v>8</v>
      </c>
      <c r="H15" s="133">
        <f t="shared" si="3"/>
        <v>16</v>
      </c>
      <c r="I15" s="133">
        <f t="shared" ref="I15" si="4">SUM(I11:I14)</f>
        <v>5</v>
      </c>
      <c r="J15" s="133">
        <f t="shared" ref="J15" si="5">SUM(J11:J14)</f>
        <v>9</v>
      </c>
      <c r="K15" s="133">
        <f t="shared" ref="K15" si="6">SUM(K11:K14)</f>
        <v>2</v>
      </c>
      <c r="L15" s="133">
        <f t="shared" ref="L15" si="7">SUM(L11:L14)</f>
        <v>2</v>
      </c>
      <c r="M15" s="133">
        <f t="shared" ref="M15" si="8">SUM(M11:M14)</f>
        <v>0</v>
      </c>
      <c r="N15" s="133">
        <f t="shared" ref="N15" si="9">SUM(N11:N14)</f>
        <v>0</v>
      </c>
      <c r="O15" s="133">
        <f t="shared" ref="O15" si="10">SUM(O11:O14)</f>
        <v>0</v>
      </c>
      <c r="P15" s="133">
        <f t="shared" ref="P15" si="11">SUM(P11:P14)</f>
        <v>3</v>
      </c>
      <c r="Q15" s="133">
        <f t="shared" ref="Q15" si="12">SUM(Q11:Q14)</f>
        <v>2</v>
      </c>
      <c r="R15" s="133">
        <f t="shared" ref="R15" si="13">SUM(R11:R14)</f>
        <v>0</v>
      </c>
    </row>
    <row r="16" spans="1:18" s="13" customFormat="1">
      <c r="A16" s="198"/>
      <c r="B16" s="197"/>
      <c r="C16" s="206" t="s">
        <v>75</v>
      </c>
      <c r="D16" s="206"/>
      <c r="E16" s="206"/>
      <c r="F16" s="134">
        <f>F15/4</f>
        <v>5.75</v>
      </c>
      <c r="G16" s="134">
        <f t="shared" ref="G16:H16" si="14">G15/4</f>
        <v>2</v>
      </c>
      <c r="H16" s="134">
        <f t="shared" si="14"/>
        <v>4</v>
      </c>
      <c r="I16" s="134">
        <f t="shared" ref="I16:R16" si="15">I15/4</f>
        <v>1.25</v>
      </c>
      <c r="J16" s="134">
        <f t="shared" si="15"/>
        <v>2.25</v>
      </c>
      <c r="K16" s="134">
        <f t="shared" si="15"/>
        <v>0.5</v>
      </c>
      <c r="L16" s="134">
        <f t="shared" si="15"/>
        <v>0.5</v>
      </c>
      <c r="M16" s="134">
        <f t="shared" si="15"/>
        <v>0</v>
      </c>
      <c r="N16" s="134">
        <f t="shared" si="15"/>
        <v>0</v>
      </c>
      <c r="O16" s="134">
        <f t="shared" si="15"/>
        <v>0</v>
      </c>
      <c r="P16" s="134">
        <f t="shared" si="15"/>
        <v>0.75</v>
      </c>
      <c r="Q16" s="134">
        <f t="shared" si="15"/>
        <v>0.5</v>
      </c>
      <c r="R16" s="134">
        <f t="shared" si="15"/>
        <v>0</v>
      </c>
    </row>
    <row r="17" spans="1:18" ht="15.75" customHeight="1" thickBot="1">
      <c r="A17" s="198"/>
      <c r="B17" s="197"/>
      <c r="C17" s="135"/>
      <c r="D17" s="13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1:18">
      <c r="A18" s="198"/>
      <c r="B18" s="197"/>
      <c r="C18" s="201" t="s">
        <v>238</v>
      </c>
      <c r="D18" s="195">
        <v>43499</v>
      </c>
      <c r="E18" s="196" t="s">
        <v>11</v>
      </c>
      <c r="F18" s="39">
        <v>4</v>
      </c>
      <c r="G18" s="39">
        <v>1</v>
      </c>
      <c r="H18" s="39">
        <v>2</v>
      </c>
      <c r="I18" s="39">
        <v>0</v>
      </c>
      <c r="J18" s="39">
        <v>1</v>
      </c>
      <c r="K18" s="39">
        <v>2</v>
      </c>
      <c r="L18" s="39">
        <v>2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</row>
    <row r="19" spans="1:18">
      <c r="A19" s="198"/>
      <c r="B19" s="197"/>
      <c r="C19" s="202"/>
      <c r="D19" s="49">
        <v>43506</v>
      </c>
      <c r="E19" s="50" t="s">
        <v>11</v>
      </c>
      <c r="F19" s="50">
        <v>0</v>
      </c>
      <c r="G19" s="50">
        <v>0</v>
      </c>
      <c r="H19" s="50">
        <v>1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1</v>
      </c>
      <c r="Q19" s="50">
        <v>1</v>
      </c>
      <c r="R19" s="50">
        <v>0</v>
      </c>
    </row>
    <row r="20" spans="1:18">
      <c r="A20" s="198"/>
      <c r="B20" s="197"/>
      <c r="C20" s="203" t="s">
        <v>239</v>
      </c>
      <c r="D20" s="204"/>
      <c r="E20" s="204"/>
      <c r="F20" s="138">
        <f>SUM(F18:F19)</f>
        <v>4</v>
      </c>
      <c r="G20" s="138">
        <f t="shared" ref="G20:H20" si="16">SUM(G18:G19)</f>
        <v>1</v>
      </c>
      <c r="H20" s="138">
        <f t="shared" si="16"/>
        <v>3</v>
      </c>
      <c r="I20" s="138">
        <f t="shared" ref="I20:R20" si="17">SUM(I18:I19)</f>
        <v>0</v>
      </c>
      <c r="J20" s="138">
        <f t="shared" si="17"/>
        <v>1</v>
      </c>
      <c r="K20" s="138">
        <f t="shared" si="17"/>
        <v>2</v>
      </c>
      <c r="L20" s="138">
        <f t="shared" si="17"/>
        <v>2</v>
      </c>
      <c r="M20" s="138">
        <f t="shared" si="17"/>
        <v>0</v>
      </c>
      <c r="N20" s="138">
        <f t="shared" si="17"/>
        <v>0</v>
      </c>
      <c r="O20" s="138">
        <f t="shared" si="17"/>
        <v>0</v>
      </c>
      <c r="P20" s="138">
        <f t="shared" si="17"/>
        <v>1</v>
      </c>
      <c r="Q20" s="138">
        <f t="shared" si="17"/>
        <v>1</v>
      </c>
      <c r="R20" s="138">
        <f t="shared" si="17"/>
        <v>0</v>
      </c>
    </row>
    <row r="21" spans="1:18">
      <c r="A21" s="198"/>
      <c r="B21" s="197"/>
      <c r="C21" s="203" t="s">
        <v>240</v>
      </c>
      <c r="D21" s="204"/>
      <c r="E21" s="204"/>
      <c r="F21" s="139">
        <f>F20/2</f>
        <v>2</v>
      </c>
      <c r="G21" s="139">
        <f t="shared" ref="G21:R21" si="18">G20/2</f>
        <v>0.5</v>
      </c>
      <c r="H21" s="139">
        <f t="shared" si="18"/>
        <v>1.5</v>
      </c>
      <c r="I21" s="139">
        <f t="shared" si="18"/>
        <v>0</v>
      </c>
      <c r="J21" s="139">
        <f t="shared" si="18"/>
        <v>0.5</v>
      </c>
      <c r="K21" s="139">
        <f t="shared" si="18"/>
        <v>1</v>
      </c>
      <c r="L21" s="139">
        <f t="shared" si="18"/>
        <v>1</v>
      </c>
      <c r="M21" s="139">
        <f t="shared" si="18"/>
        <v>0</v>
      </c>
      <c r="N21" s="139">
        <f t="shared" si="18"/>
        <v>0</v>
      </c>
      <c r="O21" s="139">
        <f t="shared" si="18"/>
        <v>0</v>
      </c>
      <c r="P21" s="139">
        <f t="shared" si="18"/>
        <v>0.5</v>
      </c>
      <c r="Q21" s="139">
        <f t="shared" si="18"/>
        <v>0.5</v>
      </c>
      <c r="R21" s="139">
        <f t="shared" si="18"/>
        <v>0</v>
      </c>
    </row>
    <row r="22" spans="1:18">
      <c r="A22" s="198"/>
      <c r="B22" s="197"/>
      <c r="C22" s="140"/>
      <c r="D22" s="141"/>
      <c r="E22" s="140"/>
      <c r="F22" s="142"/>
      <c r="G22" s="142"/>
      <c r="H22" s="142"/>
      <c r="I22" s="143"/>
      <c r="J22" s="142"/>
      <c r="K22" s="142"/>
      <c r="L22" s="142"/>
      <c r="M22" s="142"/>
      <c r="N22" s="142"/>
      <c r="O22" s="142"/>
      <c r="P22" s="142"/>
      <c r="Q22" s="142"/>
      <c r="R22" s="144"/>
    </row>
    <row r="23" spans="1:18">
      <c r="A23" s="198"/>
      <c r="B23" s="197"/>
      <c r="C23" s="201" t="s">
        <v>244</v>
      </c>
      <c r="D23" s="49"/>
      <c r="E23" s="5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>
      <c r="A24" s="198"/>
      <c r="B24" s="197"/>
      <c r="C24" s="201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>
      <c r="A25" s="198"/>
      <c r="B25" s="197"/>
      <c r="C25" s="199" t="s">
        <v>245</v>
      </c>
      <c r="D25" s="200"/>
      <c r="E25" s="200"/>
      <c r="F25" s="145">
        <f t="shared" ref="F25:R25" si="19">SUM(F23:F24)</f>
        <v>0</v>
      </c>
      <c r="G25" s="145"/>
      <c r="H25" s="145"/>
      <c r="I25" s="145">
        <f t="shared" si="19"/>
        <v>0</v>
      </c>
      <c r="J25" s="145">
        <f t="shared" si="19"/>
        <v>0</v>
      </c>
      <c r="K25" s="145">
        <f t="shared" si="19"/>
        <v>0</v>
      </c>
      <c r="L25" s="145">
        <f t="shared" si="19"/>
        <v>0</v>
      </c>
      <c r="M25" s="145">
        <f t="shared" si="19"/>
        <v>0</v>
      </c>
      <c r="N25" s="145">
        <f t="shared" si="19"/>
        <v>0</v>
      </c>
      <c r="O25" s="145">
        <f t="shared" si="19"/>
        <v>0</v>
      </c>
      <c r="P25" s="145">
        <f t="shared" si="19"/>
        <v>0</v>
      </c>
      <c r="Q25" s="145">
        <f t="shared" si="19"/>
        <v>0</v>
      </c>
      <c r="R25" s="145">
        <f t="shared" si="19"/>
        <v>0</v>
      </c>
    </row>
    <row r="26" spans="1:18">
      <c r="A26" s="198"/>
      <c r="B26" s="197"/>
      <c r="C26" s="199" t="s">
        <v>246</v>
      </c>
      <c r="D26" s="200"/>
      <c r="E26" s="200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</row>
    <row r="27" spans="1:18">
      <c r="A27" s="51"/>
      <c r="B27" s="47"/>
      <c r="C27" s="47"/>
      <c r="D27" s="48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>
      <c r="A28" s="51"/>
      <c r="B28" s="47"/>
      <c r="C28" s="47"/>
      <c r="D28" s="48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 ht="15.95" customHeight="1">
      <c r="A29" s="198" t="s">
        <v>7</v>
      </c>
      <c r="B29" s="197" t="s">
        <v>18</v>
      </c>
      <c r="C29" s="201" t="s">
        <v>70</v>
      </c>
      <c r="D29" s="49">
        <v>43359</v>
      </c>
      <c r="E29" s="50" t="s">
        <v>10</v>
      </c>
      <c r="F29" s="50">
        <v>6</v>
      </c>
      <c r="G29" s="50">
        <v>2</v>
      </c>
      <c r="H29" s="50">
        <v>5</v>
      </c>
      <c r="I29" s="50">
        <v>0</v>
      </c>
      <c r="J29" s="50">
        <v>0</v>
      </c>
      <c r="K29" s="50">
        <v>2</v>
      </c>
      <c r="L29" s="50">
        <v>2</v>
      </c>
      <c r="M29" s="50">
        <v>4</v>
      </c>
      <c r="N29" s="50">
        <v>2</v>
      </c>
      <c r="O29" s="50">
        <v>6</v>
      </c>
      <c r="P29" s="50">
        <v>0</v>
      </c>
      <c r="Q29" s="50">
        <v>0</v>
      </c>
      <c r="R29" s="50">
        <v>0</v>
      </c>
    </row>
    <row r="30" spans="1:18">
      <c r="A30" s="198"/>
      <c r="B30" s="197"/>
      <c r="C30" s="201"/>
      <c r="D30" s="32">
        <v>43376</v>
      </c>
      <c r="E30" s="50" t="s">
        <v>8</v>
      </c>
      <c r="F30" s="50">
        <v>13</v>
      </c>
      <c r="G30" s="50">
        <v>4</v>
      </c>
      <c r="H30" s="50">
        <v>9</v>
      </c>
      <c r="I30" s="50">
        <v>0</v>
      </c>
      <c r="J30" s="50">
        <v>2</v>
      </c>
      <c r="K30" s="50">
        <v>5</v>
      </c>
      <c r="L30" s="50">
        <v>8</v>
      </c>
      <c r="M30" s="50">
        <v>4</v>
      </c>
      <c r="N30" s="50">
        <v>2</v>
      </c>
      <c r="O30" s="50">
        <v>6</v>
      </c>
      <c r="P30" s="50">
        <v>0</v>
      </c>
      <c r="Q30" s="50">
        <v>0</v>
      </c>
      <c r="R30" s="50">
        <v>0</v>
      </c>
    </row>
    <row r="31" spans="1:18" s="2" customFormat="1">
      <c r="A31" s="198"/>
      <c r="B31" s="197"/>
      <c r="C31" s="201"/>
      <c r="D31" s="63">
        <v>43387</v>
      </c>
      <c r="E31" s="50" t="s">
        <v>285</v>
      </c>
      <c r="F31" s="50">
        <v>6</v>
      </c>
      <c r="G31" s="50">
        <v>3</v>
      </c>
      <c r="H31" s="50">
        <v>7</v>
      </c>
      <c r="I31" s="50">
        <v>0</v>
      </c>
      <c r="J31" s="50">
        <v>1</v>
      </c>
      <c r="K31" s="50">
        <v>0</v>
      </c>
      <c r="L31" s="50">
        <v>0</v>
      </c>
      <c r="M31" s="50">
        <v>6</v>
      </c>
      <c r="N31" s="50">
        <v>2</v>
      </c>
      <c r="O31" s="50">
        <v>8</v>
      </c>
      <c r="P31" s="50">
        <v>0</v>
      </c>
      <c r="Q31" s="50">
        <v>2</v>
      </c>
      <c r="R31" s="50">
        <v>0</v>
      </c>
    </row>
    <row r="32" spans="1:18" s="2" customFormat="1">
      <c r="A32" s="198"/>
      <c r="B32" s="197"/>
      <c r="C32" s="201"/>
      <c r="D32" s="9">
        <v>43401</v>
      </c>
      <c r="E32" s="50" t="s">
        <v>12</v>
      </c>
      <c r="F32" s="50">
        <v>3</v>
      </c>
      <c r="G32" s="50">
        <v>1</v>
      </c>
      <c r="H32" s="50">
        <v>2</v>
      </c>
      <c r="I32" s="50">
        <v>0</v>
      </c>
      <c r="J32" s="50">
        <v>0</v>
      </c>
      <c r="K32" s="50">
        <v>1</v>
      </c>
      <c r="L32" s="50">
        <v>2</v>
      </c>
      <c r="M32" s="50">
        <v>10</v>
      </c>
      <c r="N32" s="50">
        <v>2</v>
      </c>
      <c r="O32" s="50">
        <v>12</v>
      </c>
      <c r="P32" s="50">
        <v>1</v>
      </c>
      <c r="Q32" s="50">
        <v>0</v>
      </c>
      <c r="R32" s="50">
        <v>0</v>
      </c>
    </row>
    <row r="33" spans="1:18" s="2" customFormat="1">
      <c r="A33" s="198"/>
      <c r="B33" s="197"/>
      <c r="C33" s="201"/>
      <c r="D33" s="63">
        <v>43412</v>
      </c>
      <c r="E33" s="50" t="s">
        <v>29</v>
      </c>
      <c r="F33" s="50">
        <v>14</v>
      </c>
      <c r="G33" s="50">
        <v>6</v>
      </c>
      <c r="H33" s="50">
        <v>11</v>
      </c>
      <c r="I33" s="50">
        <v>1</v>
      </c>
      <c r="J33" s="50">
        <v>1</v>
      </c>
      <c r="K33" s="50">
        <v>1</v>
      </c>
      <c r="L33" s="50">
        <v>1</v>
      </c>
      <c r="M33" s="50">
        <v>2</v>
      </c>
      <c r="N33" s="50">
        <v>2</v>
      </c>
      <c r="O33" s="50">
        <v>4</v>
      </c>
      <c r="P33" s="50">
        <v>0</v>
      </c>
      <c r="Q33" s="50">
        <v>1</v>
      </c>
      <c r="R33" s="50">
        <v>3</v>
      </c>
    </row>
    <row r="34" spans="1:18" s="12" customFormat="1">
      <c r="A34" s="198"/>
      <c r="B34" s="197"/>
      <c r="C34" s="205" t="s">
        <v>72</v>
      </c>
      <c r="D34" s="205"/>
      <c r="E34" s="205"/>
      <c r="F34" s="131">
        <f t="shared" ref="F34:R34" si="20">SUM(F29:F33)</f>
        <v>42</v>
      </c>
      <c r="G34" s="131">
        <f t="shared" si="20"/>
        <v>16</v>
      </c>
      <c r="H34" s="131">
        <f t="shared" si="20"/>
        <v>34</v>
      </c>
      <c r="I34" s="131">
        <f t="shared" si="20"/>
        <v>1</v>
      </c>
      <c r="J34" s="131">
        <f t="shared" si="20"/>
        <v>4</v>
      </c>
      <c r="K34" s="131">
        <f t="shared" si="20"/>
        <v>9</v>
      </c>
      <c r="L34" s="131">
        <f t="shared" si="20"/>
        <v>13</v>
      </c>
      <c r="M34" s="131">
        <f t="shared" si="20"/>
        <v>26</v>
      </c>
      <c r="N34" s="131">
        <f t="shared" si="20"/>
        <v>10</v>
      </c>
      <c r="O34" s="131">
        <f t="shared" si="20"/>
        <v>36</v>
      </c>
      <c r="P34" s="131">
        <f t="shared" si="20"/>
        <v>1</v>
      </c>
      <c r="Q34" s="131">
        <f t="shared" si="20"/>
        <v>3</v>
      </c>
      <c r="R34" s="131">
        <f t="shared" si="20"/>
        <v>3</v>
      </c>
    </row>
    <row r="35" spans="1:18" s="12" customFormat="1">
      <c r="A35" s="198"/>
      <c r="B35" s="197"/>
      <c r="C35" s="205" t="s">
        <v>73</v>
      </c>
      <c r="D35" s="205"/>
      <c r="E35" s="205"/>
      <c r="F35" s="132">
        <f>F34/5</f>
        <v>8.4</v>
      </c>
      <c r="G35" s="132">
        <f t="shared" ref="G35:H35" si="21">G34/5</f>
        <v>3.2</v>
      </c>
      <c r="H35" s="132">
        <f t="shared" si="21"/>
        <v>6.8</v>
      </c>
      <c r="I35" s="132">
        <f t="shared" ref="I35:R35" si="22">I34/5</f>
        <v>0.2</v>
      </c>
      <c r="J35" s="132">
        <f t="shared" si="22"/>
        <v>0.8</v>
      </c>
      <c r="K35" s="132">
        <f t="shared" si="22"/>
        <v>1.8</v>
      </c>
      <c r="L35" s="132">
        <f t="shared" si="22"/>
        <v>2.6</v>
      </c>
      <c r="M35" s="132">
        <f t="shared" si="22"/>
        <v>5.2</v>
      </c>
      <c r="N35" s="132">
        <f t="shared" si="22"/>
        <v>2</v>
      </c>
      <c r="O35" s="132">
        <f t="shared" si="22"/>
        <v>7.2</v>
      </c>
      <c r="P35" s="132">
        <f t="shared" si="22"/>
        <v>0.2</v>
      </c>
      <c r="Q35" s="132">
        <f t="shared" si="22"/>
        <v>0.6</v>
      </c>
      <c r="R35" s="132">
        <f t="shared" si="22"/>
        <v>0.6</v>
      </c>
    </row>
    <row r="36" spans="1:18" s="12" customFormat="1">
      <c r="A36" s="198"/>
      <c r="B36" s="19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</row>
    <row r="37" spans="1:18" s="2" customFormat="1">
      <c r="A37" s="198"/>
      <c r="B37" s="197"/>
      <c r="C37" s="201" t="s">
        <v>71</v>
      </c>
      <c r="D37" s="9">
        <v>43422</v>
      </c>
      <c r="E37" s="50" t="s">
        <v>11</v>
      </c>
      <c r="F37" s="39">
        <v>7</v>
      </c>
      <c r="G37" s="39">
        <v>1</v>
      </c>
      <c r="H37" s="39">
        <v>4</v>
      </c>
      <c r="I37" s="39">
        <v>0</v>
      </c>
      <c r="J37" s="39">
        <v>0</v>
      </c>
      <c r="K37" s="39">
        <v>5</v>
      </c>
      <c r="L37" s="39">
        <v>8</v>
      </c>
      <c r="M37" s="39">
        <v>6</v>
      </c>
      <c r="N37" s="39">
        <v>3</v>
      </c>
      <c r="O37" s="39">
        <v>9</v>
      </c>
      <c r="P37" s="39">
        <v>1</v>
      </c>
      <c r="Q37" s="39">
        <v>0</v>
      </c>
      <c r="R37" s="39">
        <v>0</v>
      </c>
    </row>
    <row r="38" spans="1:18" s="2" customFormat="1">
      <c r="A38" s="198"/>
      <c r="B38" s="197"/>
      <c r="C38" s="201"/>
      <c r="D38" s="49">
        <v>43432</v>
      </c>
      <c r="E38" s="50" t="s">
        <v>28</v>
      </c>
      <c r="F38" s="50" t="s">
        <v>342</v>
      </c>
      <c r="G38" s="50" t="s">
        <v>342</v>
      </c>
      <c r="H38" s="50" t="s">
        <v>342</v>
      </c>
      <c r="I38" s="50" t="s">
        <v>342</v>
      </c>
      <c r="J38" s="50" t="s">
        <v>342</v>
      </c>
      <c r="K38" s="50" t="s">
        <v>342</v>
      </c>
      <c r="L38" s="50" t="s">
        <v>342</v>
      </c>
      <c r="M38" s="50" t="s">
        <v>342</v>
      </c>
      <c r="N38" s="50" t="s">
        <v>342</v>
      </c>
      <c r="O38" s="50" t="s">
        <v>342</v>
      </c>
      <c r="P38" s="50" t="s">
        <v>342</v>
      </c>
      <c r="Q38" s="50" t="s">
        <v>342</v>
      </c>
      <c r="R38" s="50" t="s">
        <v>342</v>
      </c>
    </row>
    <row r="39" spans="1:18" s="2" customFormat="1">
      <c r="A39" s="198"/>
      <c r="B39" s="197"/>
      <c r="C39" s="201"/>
      <c r="D39" s="49">
        <v>43440</v>
      </c>
      <c r="E39" s="50" t="s">
        <v>9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4</v>
      </c>
      <c r="N39" s="50">
        <v>1</v>
      </c>
      <c r="O39" s="50">
        <v>5</v>
      </c>
      <c r="P39" s="50">
        <v>0</v>
      </c>
      <c r="Q39" s="50">
        <v>0</v>
      </c>
      <c r="R39" s="50">
        <v>0</v>
      </c>
    </row>
    <row r="40" spans="1:18" s="2" customFormat="1">
      <c r="A40" s="198"/>
      <c r="B40" s="197"/>
      <c r="C40" s="201"/>
      <c r="D40" s="63">
        <v>43471</v>
      </c>
      <c r="E40" s="50" t="s">
        <v>16</v>
      </c>
      <c r="F40" s="50">
        <v>9</v>
      </c>
      <c r="G40" s="50">
        <v>4</v>
      </c>
      <c r="H40" s="50">
        <v>4</v>
      </c>
      <c r="I40" s="50">
        <v>0</v>
      </c>
      <c r="J40" s="50">
        <v>0</v>
      </c>
      <c r="K40" s="50">
        <v>1</v>
      </c>
      <c r="L40" s="50">
        <v>3</v>
      </c>
      <c r="M40" s="50">
        <v>5</v>
      </c>
      <c r="N40" s="50">
        <v>0</v>
      </c>
      <c r="O40" s="50">
        <v>5</v>
      </c>
      <c r="P40" s="50">
        <v>1</v>
      </c>
      <c r="Q40" s="50">
        <v>1</v>
      </c>
      <c r="R40" s="50">
        <v>0</v>
      </c>
    </row>
    <row r="41" spans="1:18" s="13" customFormat="1">
      <c r="A41" s="198"/>
      <c r="B41" s="197"/>
      <c r="C41" s="206" t="s">
        <v>74</v>
      </c>
      <c r="D41" s="206"/>
      <c r="E41" s="206"/>
      <c r="F41" s="133">
        <f>SUM(F37:F40)</f>
        <v>16</v>
      </c>
      <c r="G41" s="133">
        <f t="shared" ref="G41:H41" si="23">SUM(G37:G40)</f>
        <v>5</v>
      </c>
      <c r="H41" s="133">
        <f t="shared" si="23"/>
        <v>8</v>
      </c>
      <c r="I41" s="133">
        <f t="shared" ref="I41:R41" si="24">SUM(I37:I40)</f>
        <v>0</v>
      </c>
      <c r="J41" s="133">
        <f t="shared" si="24"/>
        <v>0</v>
      </c>
      <c r="K41" s="133">
        <f t="shared" si="24"/>
        <v>6</v>
      </c>
      <c r="L41" s="133">
        <f t="shared" si="24"/>
        <v>11</v>
      </c>
      <c r="M41" s="133">
        <f t="shared" si="24"/>
        <v>15</v>
      </c>
      <c r="N41" s="133">
        <f t="shared" si="24"/>
        <v>4</v>
      </c>
      <c r="O41" s="133">
        <f t="shared" si="24"/>
        <v>19</v>
      </c>
      <c r="P41" s="133">
        <f t="shared" si="24"/>
        <v>2</v>
      </c>
      <c r="Q41" s="133">
        <f t="shared" si="24"/>
        <v>1</v>
      </c>
      <c r="R41" s="133">
        <f t="shared" si="24"/>
        <v>0</v>
      </c>
    </row>
    <row r="42" spans="1:18" s="13" customFormat="1">
      <c r="A42" s="198"/>
      <c r="B42" s="197"/>
      <c r="C42" s="206" t="s">
        <v>75</v>
      </c>
      <c r="D42" s="206"/>
      <c r="E42" s="206"/>
      <c r="F42" s="134">
        <f>F41/3</f>
        <v>5.333333333333333</v>
      </c>
      <c r="G42" s="134">
        <f t="shared" ref="G42:H42" si="25">G41/3</f>
        <v>1.6666666666666667</v>
      </c>
      <c r="H42" s="134">
        <f t="shared" si="25"/>
        <v>2.6666666666666665</v>
      </c>
      <c r="I42" s="134">
        <f t="shared" ref="I42:R42" si="26">I41/3</f>
        <v>0</v>
      </c>
      <c r="J42" s="134">
        <f t="shared" si="26"/>
        <v>0</v>
      </c>
      <c r="K42" s="134">
        <f t="shared" si="26"/>
        <v>2</v>
      </c>
      <c r="L42" s="134">
        <f t="shared" si="26"/>
        <v>3.6666666666666665</v>
      </c>
      <c r="M42" s="134">
        <f t="shared" si="26"/>
        <v>5</v>
      </c>
      <c r="N42" s="134">
        <f t="shared" si="26"/>
        <v>1.3333333333333333</v>
      </c>
      <c r="O42" s="134">
        <f t="shared" si="26"/>
        <v>6.333333333333333</v>
      </c>
      <c r="P42" s="134">
        <f t="shared" si="26"/>
        <v>0.66666666666666663</v>
      </c>
      <c r="Q42" s="134">
        <f t="shared" si="26"/>
        <v>0.33333333333333331</v>
      </c>
      <c r="R42" s="134">
        <f t="shared" si="26"/>
        <v>0</v>
      </c>
    </row>
    <row r="43" spans="1:18" s="2" customFormat="1" ht="16.5" thickBot="1">
      <c r="A43" s="198"/>
      <c r="B43" s="197"/>
      <c r="C43" s="135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</row>
    <row r="44" spans="1:18" s="2" customFormat="1">
      <c r="A44" s="198"/>
      <c r="B44" s="197"/>
      <c r="C44" s="201" t="s">
        <v>238</v>
      </c>
      <c r="D44" s="193">
        <v>43499</v>
      </c>
      <c r="E44" s="194" t="s">
        <v>11</v>
      </c>
      <c r="F44" s="39">
        <v>0</v>
      </c>
      <c r="G44" s="39">
        <v>0</v>
      </c>
      <c r="H44" s="39">
        <v>1</v>
      </c>
      <c r="I44" s="39">
        <v>0</v>
      </c>
      <c r="J44" s="39">
        <v>0</v>
      </c>
      <c r="K44" s="39">
        <v>0</v>
      </c>
      <c r="L44" s="39">
        <v>0</v>
      </c>
      <c r="M44" s="39">
        <v>1</v>
      </c>
      <c r="N44" s="39">
        <v>0</v>
      </c>
      <c r="O44" s="39">
        <v>1</v>
      </c>
      <c r="P44" s="39">
        <v>0</v>
      </c>
      <c r="Q44" s="39">
        <v>0</v>
      </c>
      <c r="R44" s="39">
        <v>0</v>
      </c>
    </row>
    <row r="45" spans="1:18" s="2" customFormat="1">
      <c r="A45" s="198"/>
      <c r="B45" s="197"/>
      <c r="C45" s="202"/>
      <c r="D45" s="49">
        <v>43506</v>
      </c>
      <c r="E45" s="50" t="s">
        <v>11</v>
      </c>
      <c r="F45" s="50" t="s">
        <v>342</v>
      </c>
      <c r="G45" s="50" t="s">
        <v>342</v>
      </c>
      <c r="H45" s="50" t="s">
        <v>342</v>
      </c>
      <c r="I45" s="50" t="s">
        <v>342</v>
      </c>
      <c r="J45" s="50" t="s">
        <v>342</v>
      </c>
      <c r="K45" s="50" t="s">
        <v>342</v>
      </c>
      <c r="L45" s="50" t="s">
        <v>342</v>
      </c>
      <c r="M45" s="50" t="s">
        <v>342</v>
      </c>
      <c r="N45" s="50" t="s">
        <v>342</v>
      </c>
      <c r="O45" s="50" t="s">
        <v>342</v>
      </c>
      <c r="P45" s="50" t="s">
        <v>342</v>
      </c>
      <c r="Q45" s="50" t="s">
        <v>342</v>
      </c>
      <c r="R45" s="50" t="s">
        <v>342</v>
      </c>
    </row>
    <row r="46" spans="1:18" s="2" customFormat="1">
      <c r="A46" s="198"/>
      <c r="B46" s="197"/>
      <c r="C46" s="203" t="s">
        <v>239</v>
      </c>
      <c r="D46" s="204"/>
      <c r="E46" s="204"/>
      <c r="F46" s="138">
        <f>SUM(F44:F45)</f>
        <v>0</v>
      </c>
      <c r="G46" s="138">
        <f t="shared" ref="G46:H46" si="27">SUM(G44:G45)</f>
        <v>0</v>
      </c>
      <c r="H46" s="138">
        <f t="shared" si="27"/>
        <v>1</v>
      </c>
      <c r="I46" s="138">
        <f t="shared" ref="I46:R46" si="28">SUM(I44:I45)</f>
        <v>0</v>
      </c>
      <c r="J46" s="138">
        <f t="shared" si="28"/>
        <v>0</v>
      </c>
      <c r="K46" s="138">
        <f t="shared" si="28"/>
        <v>0</v>
      </c>
      <c r="L46" s="138">
        <f t="shared" si="28"/>
        <v>0</v>
      </c>
      <c r="M46" s="138">
        <f t="shared" si="28"/>
        <v>1</v>
      </c>
      <c r="N46" s="138">
        <f t="shared" si="28"/>
        <v>0</v>
      </c>
      <c r="O46" s="138">
        <f t="shared" si="28"/>
        <v>1</v>
      </c>
      <c r="P46" s="138">
        <f t="shared" si="28"/>
        <v>0</v>
      </c>
      <c r="Q46" s="138">
        <f t="shared" si="28"/>
        <v>0</v>
      </c>
      <c r="R46" s="138">
        <f t="shared" si="28"/>
        <v>0</v>
      </c>
    </row>
    <row r="47" spans="1:18" s="2" customFormat="1">
      <c r="A47" s="198"/>
      <c r="B47" s="197"/>
      <c r="C47" s="203" t="s">
        <v>240</v>
      </c>
      <c r="D47" s="204"/>
      <c r="E47" s="204"/>
      <c r="F47" s="139">
        <f>F46/1</f>
        <v>0</v>
      </c>
      <c r="G47" s="139">
        <f t="shared" ref="G47:R47" si="29">G46/1</f>
        <v>0</v>
      </c>
      <c r="H47" s="139">
        <f t="shared" si="29"/>
        <v>1</v>
      </c>
      <c r="I47" s="139">
        <f t="shared" si="29"/>
        <v>0</v>
      </c>
      <c r="J47" s="139">
        <f t="shared" si="29"/>
        <v>0</v>
      </c>
      <c r="K47" s="139">
        <f t="shared" si="29"/>
        <v>0</v>
      </c>
      <c r="L47" s="139">
        <f t="shared" si="29"/>
        <v>0</v>
      </c>
      <c r="M47" s="139">
        <f t="shared" si="29"/>
        <v>1</v>
      </c>
      <c r="N47" s="139">
        <f t="shared" si="29"/>
        <v>0</v>
      </c>
      <c r="O47" s="139">
        <f t="shared" si="29"/>
        <v>1</v>
      </c>
      <c r="P47" s="139">
        <f t="shared" si="29"/>
        <v>0</v>
      </c>
      <c r="Q47" s="139">
        <f t="shared" si="29"/>
        <v>0</v>
      </c>
      <c r="R47" s="139">
        <f t="shared" si="29"/>
        <v>0</v>
      </c>
    </row>
    <row r="48" spans="1:18" s="2" customFormat="1">
      <c r="A48" s="198"/>
      <c r="B48" s="197"/>
      <c r="C48" s="140"/>
      <c r="D48" s="141"/>
      <c r="E48" s="140"/>
      <c r="F48" s="142"/>
      <c r="G48" s="142"/>
      <c r="H48" s="142"/>
      <c r="I48" s="143"/>
      <c r="J48" s="142"/>
      <c r="K48" s="142"/>
      <c r="L48" s="142"/>
      <c r="M48" s="142"/>
      <c r="N48" s="142"/>
      <c r="O48" s="142"/>
      <c r="P48" s="142"/>
      <c r="Q48" s="142"/>
      <c r="R48" s="144"/>
    </row>
    <row r="49" spans="1:18" s="2" customFormat="1">
      <c r="A49" s="198"/>
      <c r="B49" s="197"/>
      <c r="C49" s="201" t="s">
        <v>244</v>
      </c>
      <c r="D49" s="49"/>
      <c r="E49" s="50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s="2" customFormat="1">
      <c r="A50" s="198"/>
      <c r="B50" s="197"/>
      <c r="C50" s="201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1:18" s="2" customFormat="1">
      <c r="A51" s="198"/>
      <c r="B51" s="197"/>
      <c r="C51" s="199" t="s">
        <v>245</v>
      </c>
      <c r="D51" s="200"/>
      <c r="E51" s="200"/>
      <c r="F51" s="145">
        <f t="shared" ref="F51:R51" si="30">SUM(F49:F50)</f>
        <v>0</v>
      </c>
      <c r="G51" s="145"/>
      <c r="H51" s="145"/>
      <c r="I51" s="145">
        <f t="shared" si="30"/>
        <v>0</v>
      </c>
      <c r="J51" s="145">
        <f t="shared" si="30"/>
        <v>0</v>
      </c>
      <c r="K51" s="145">
        <f t="shared" si="30"/>
        <v>0</v>
      </c>
      <c r="L51" s="145">
        <f t="shared" si="30"/>
        <v>0</v>
      </c>
      <c r="M51" s="145">
        <f t="shared" si="30"/>
        <v>0</v>
      </c>
      <c r="N51" s="145">
        <f t="shared" si="30"/>
        <v>0</v>
      </c>
      <c r="O51" s="145">
        <f t="shared" si="30"/>
        <v>0</v>
      </c>
      <c r="P51" s="145">
        <f t="shared" si="30"/>
        <v>0</v>
      </c>
      <c r="Q51" s="145">
        <f t="shared" si="30"/>
        <v>0</v>
      </c>
      <c r="R51" s="145">
        <f t="shared" si="30"/>
        <v>0</v>
      </c>
    </row>
    <row r="52" spans="1:18" s="2" customFormat="1">
      <c r="A52" s="198"/>
      <c r="B52" s="197"/>
      <c r="C52" s="199" t="s">
        <v>246</v>
      </c>
      <c r="D52" s="200"/>
      <c r="E52" s="200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</row>
    <row r="53" spans="1:18" s="2" customFormat="1">
      <c r="A53" s="47"/>
      <c r="B53" s="47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</row>
    <row r="54" spans="1:18" s="2" customFormat="1">
      <c r="A54" s="47"/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</row>
    <row r="55" spans="1:18" ht="15.95" customHeight="1">
      <c r="A55" s="198" t="s">
        <v>7</v>
      </c>
      <c r="B55" s="197" t="s">
        <v>247</v>
      </c>
      <c r="C55" s="201" t="s">
        <v>70</v>
      </c>
      <c r="D55" s="49">
        <v>43359</v>
      </c>
      <c r="E55" s="50" t="s">
        <v>10</v>
      </c>
      <c r="F55" s="53">
        <v>2</v>
      </c>
      <c r="G55" s="53">
        <v>0</v>
      </c>
      <c r="H55" s="53">
        <v>4</v>
      </c>
      <c r="I55" s="50">
        <v>0</v>
      </c>
      <c r="J55" s="50">
        <v>0</v>
      </c>
      <c r="K55" s="50">
        <v>2</v>
      </c>
      <c r="L55" s="50">
        <v>2</v>
      </c>
      <c r="M55" s="50">
        <v>2</v>
      </c>
      <c r="N55" s="50">
        <v>1</v>
      </c>
      <c r="O55" s="50">
        <v>3</v>
      </c>
      <c r="P55" s="50">
        <v>0</v>
      </c>
      <c r="Q55" s="50">
        <v>1</v>
      </c>
      <c r="R55" s="50">
        <v>0</v>
      </c>
    </row>
    <row r="56" spans="1:18">
      <c r="A56" s="198"/>
      <c r="B56" s="197"/>
      <c r="C56" s="201"/>
      <c r="D56" s="32">
        <v>43376</v>
      </c>
      <c r="E56" s="50" t="s">
        <v>8</v>
      </c>
      <c r="F56" s="53">
        <v>4</v>
      </c>
      <c r="G56" s="53">
        <v>2</v>
      </c>
      <c r="H56" s="53">
        <v>5</v>
      </c>
      <c r="I56" s="50">
        <v>0</v>
      </c>
      <c r="J56" s="50">
        <v>0</v>
      </c>
      <c r="K56" s="50">
        <v>0</v>
      </c>
      <c r="L56" s="50">
        <v>2</v>
      </c>
      <c r="M56" s="50">
        <v>3</v>
      </c>
      <c r="N56" s="50">
        <v>1</v>
      </c>
      <c r="O56" s="50">
        <v>4</v>
      </c>
      <c r="P56" s="50">
        <v>0</v>
      </c>
      <c r="Q56" s="50">
        <v>1</v>
      </c>
      <c r="R56" s="50">
        <v>1</v>
      </c>
    </row>
    <row r="57" spans="1:18" s="2" customFormat="1">
      <c r="A57" s="198"/>
      <c r="B57" s="197"/>
      <c r="C57" s="201"/>
      <c r="D57" s="63">
        <v>43387</v>
      </c>
      <c r="E57" s="50" t="s">
        <v>285</v>
      </c>
      <c r="F57" s="50">
        <v>4</v>
      </c>
      <c r="G57" s="50">
        <v>1</v>
      </c>
      <c r="H57" s="50">
        <v>2</v>
      </c>
      <c r="I57" s="50">
        <v>0</v>
      </c>
      <c r="J57" s="50">
        <v>0</v>
      </c>
      <c r="K57" s="50">
        <v>2</v>
      </c>
      <c r="L57" s="50">
        <v>6</v>
      </c>
      <c r="M57" s="50">
        <v>1</v>
      </c>
      <c r="N57" s="50"/>
      <c r="O57" s="50">
        <v>5</v>
      </c>
      <c r="P57" s="50">
        <v>0</v>
      </c>
      <c r="Q57" s="50">
        <v>0</v>
      </c>
      <c r="R57" s="50">
        <v>2</v>
      </c>
    </row>
    <row r="58" spans="1:18" s="2" customFormat="1">
      <c r="A58" s="198"/>
      <c r="B58" s="197"/>
      <c r="C58" s="201"/>
      <c r="D58" s="9">
        <v>43401</v>
      </c>
      <c r="E58" s="50" t="s">
        <v>12</v>
      </c>
      <c r="F58" s="53">
        <v>5</v>
      </c>
      <c r="G58" s="53">
        <v>2</v>
      </c>
      <c r="H58" s="53">
        <v>5</v>
      </c>
      <c r="I58" s="50">
        <v>0</v>
      </c>
      <c r="J58" s="50">
        <v>0</v>
      </c>
      <c r="K58" s="50">
        <v>1</v>
      </c>
      <c r="L58" s="50">
        <v>2</v>
      </c>
      <c r="M58" s="50">
        <v>8</v>
      </c>
      <c r="N58" s="50">
        <v>5</v>
      </c>
      <c r="O58" s="50">
        <v>13</v>
      </c>
      <c r="P58" s="50">
        <v>0</v>
      </c>
      <c r="Q58" s="50">
        <v>0</v>
      </c>
      <c r="R58" s="50">
        <v>3</v>
      </c>
    </row>
    <row r="59" spans="1:18" s="2" customFormat="1">
      <c r="A59" s="198"/>
      <c r="B59" s="197"/>
      <c r="C59" s="201"/>
      <c r="D59" s="63">
        <v>43412</v>
      </c>
      <c r="E59" s="50" t="s">
        <v>29</v>
      </c>
      <c r="F59" s="50">
        <v>9</v>
      </c>
      <c r="G59" s="50">
        <v>4</v>
      </c>
      <c r="H59" s="50">
        <v>4</v>
      </c>
      <c r="I59" s="50">
        <v>0</v>
      </c>
      <c r="J59" s="50">
        <v>0</v>
      </c>
      <c r="K59" s="50">
        <v>1</v>
      </c>
      <c r="L59" s="50">
        <v>1</v>
      </c>
      <c r="M59" s="50">
        <v>2</v>
      </c>
      <c r="N59" s="50">
        <v>1</v>
      </c>
      <c r="O59" s="50">
        <v>3</v>
      </c>
      <c r="P59" s="50">
        <v>0</v>
      </c>
      <c r="Q59" s="50">
        <v>0</v>
      </c>
      <c r="R59" s="50">
        <v>0</v>
      </c>
    </row>
    <row r="60" spans="1:18" s="12" customFormat="1">
      <c r="A60" s="198"/>
      <c r="B60" s="197"/>
      <c r="C60" s="205" t="s">
        <v>72</v>
      </c>
      <c r="D60" s="205"/>
      <c r="E60" s="205"/>
      <c r="F60" s="131">
        <f t="shared" ref="F60:R60" si="31">SUM(F55:F59)</f>
        <v>24</v>
      </c>
      <c r="G60" s="131">
        <f t="shared" si="31"/>
        <v>9</v>
      </c>
      <c r="H60" s="131">
        <f t="shared" si="31"/>
        <v>20</v>
      </c>
      <c r="I60" s="131">
        <f t="shared" si="31"/>
        <v>0</v>
      </c>
      <c r="J60" s="131">
        <f t="shared" si="31"/>
        <v>0</v>
      </c>
      <c r="K60" s="131">
        <f t="shared" si="31"/>
        <v>6</v>
      </c>
      <c r="L60" s="131">
        <f t="shared" si="31"/>
        <v>13</v>
      </c>
      <c r="M60" s="131">
        <f t="shared" si="31"/>
        <v>16</v>
      </c>
      <c r="N60" s="131">
        <f t="shared" si="31"/>
        <v>8</v>
      </c>
      <c r="O60" s="131">
        <f t="shared" si="31"/>
        <v>28</v>
      </c>
      <c r="P60" s="131">
        <f t="shared" si="31"/>
        <v>0</v>
      </c>
      <c r="Q60" s="131">
        <f t="shared" si="31"/>
        <v>2</v>
      </c>
      <c r="R60" s="131">
        <f t="shared" si="31"/>
        <v>6</v>
      </c>
    </row>
    <row r="61" spans="1:18" s="12" customFormat="1">
      <c r="A61" s="198"/>
      <c r="B61" s="197"/>
      <c r="C61" s="205" t="s">
        <v>73</v>
      </c>
      <c r="D61" s="205"/>
      <c r="E61" s="205"/>
      <c r="F61" s="132">
        <f t="shared" ref="F61:R61" si="32">F60/5</f>
        <v>4.8</v>
      </c>
      <c r="G61" s="132">
        <f t="shared" si="32"/>
        <v>1.8</v>
      </c>
      <c r="H61" s="132">
        <f t="shared" si="32"/>
        <v>4</v>
      </c>
      <c r="I61" s="132">
        <f t="shared" si="32"/>
        <v>0</v>
      </c>
      <c r="J61" s="132">
        <f t="shared" si="32"/>
        <v>0</v>
      </c>
      <c r="K61" s="132">
        <f t="shared" si="32"/>
        <v>1.2</v>
      </c>
      <c r="L61" s="132">
        <f t="shared" si="32"/>
        <v>2.6</v>
      </c>
      <c r="M61" s="132">
        <f t="shared" si="32"/>
        <v>3.2</v>
      </c>
      <c r="N61" s="132">
        <f t="shared" si="32"/>
        <v>1.6</v>
      </c>
      <c r="O61" s="132">
        <f t="shared" si="32"/>
        <v>5.6</v>
      </c>
      <c r="P61" s="132">
        <f t="shared" si="32"/>
        <v>0</v>
      </c>
      <c r="Q61" s="132">
        <f t="shared" si="32"/>
        <v>0.4</v>
      </c>
      <c r="R61" s="132">
        <f t="shared" si="32"/>
        <v>1.2</v>
      </c>
    </row>
    <row r="62" spans="1:18" s="12" customFormat="1">
      <c r="A62" s="198"/>
      <c r="B62" s="19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</row>
    <row r="63" spans="1:18" s="2" customFormat="1">
      <c r="A63" s="198"/>
      <c r="B63" s="197"/>
      <c r="C63" s="201" t="s">
        <v>71</v>
      </c>
      <c r="D63" s="9">
        <v>43422</v>
      </c>
      <c r="E63" s="50" t="s">
        <v>11</v>
      </c>
      <c r="F63" s="39">
        <v>8</v>
      </c>
      <c r="G63" s="39">
        <v>2</v>
      </c>
      <c r="H63" s="39">
        <v>4</v>
      </c>
      <c r="I63" s="39">
        <v>0</v>
      </c>
      <c r="J63" s="39">
        <v>0</v>
      </c>
      <c r="K63" s="39">
        <v>4</v>
      </c>
      <c r="L63" s="39">
        <v>10</v>
      </c>
      <c r="M63" s="39">
        <v>4</v>
      </c>
      <c r="N63" s="39">
        <v>6</v>
      </c>
      <c r="O63" s="39">
        <v>10</v>
      </c>
      <c r="P63" s="39">
        <v>1</v>
      </c>
      <c r="Q63" s="39">
        <v>1</v>
      </c>
      <c r="R63" s="39">
        <v>1</v>
      </c>
    </row>
    <row r="64" spans="1:18" s="2" customFormat="1">
      <c r="A64" s="198"/>
      <c r="B64" s="197"/>
      <c r="C64" s="201"/>
      <c r="D64" s="49">
        <v>43432</v>
      </c>
      <c r="E64" s="50" t="s">
        <v>28</v>
      </c>
      <c r="F64" s="50">
        <v>4</v>
      </c>
      <c r="G64" s="50">
        <v>1</v>
      </c>
      <c r="H64" s="50">
        <v>3</v>
      </c>
      <c r="I64" s="50">
        <v>0</v>
      </c>
      <c r="J64" s="50">
        <v>0</v>
      </c>
      <c r="K64" s="50">
        <v>2</v>
      </c>
      <c r="L64" s="50">
        <v>2</v>
      </c>
      <c r="M64" s="50">
        <v>3</v>
      </c>
      <c r="N64" s="50">
        <v>2</v>
      </c>
      <c r="O64" s="50">
        <v>5</v>
      </c>
      <c r="P64" s="50">
        <v>0</v>
      </c>
      <c r="Q64" s="50">
        <v>0</v>
      </c>
      <c r="R64" s="50">
        <v>2</v>
      </c>
    </row>
    <row r="65" spans="1:18" s="2" customFormat="1">
      <c r="A65" s="198"/>
      <c r="B65" s="197"/>
      <c r="C65" s="201"/>
      <c r="D65" s="49">
        <v>43440</v>
      </c>
      <c r="E65" s="50" t="s">
        <v>9</v>
      </c>
      <c r="F65" s="50">
        <v>10</v>
      </c>
      <c r="G65" s="50">
        <v>3</v>
      </c>
      <c r="H65" s="50">
        <v>5</v>
      </c>
      <c r="I65" s="50">
        <v>0</v>
      </c>
      <c r="J65" s="50">
        <v>0</v>
      </c>
      <c r="K65" s="50">
        <v>4</v>
      </c>
      <c r="L65" s="50">
        <v>7</v>
      </c>
      <c r="M65" s="50">
        <v>6</v>
      </c>
      <c r="N65" s="50">
        <v>2</v>
      </c>
      <c r="O65" s="50">
        <v>8</v>
      </c>
      <c r="P65" s="50">
        <v>0</v>
      </c>
      <c r="Q65" s="50">
        <v>0</v>
      </c>
      <c r="R65" s="50">
        <v>2</v>
      </c>
    </row>
    <row r="66" spans="1:18" s="2" customFormat="1">
      <c r="A66" s="198"/>
      <c r="B66" s="197"/>
      <c r="C66" s="201"/>
      <c r="D66" s="63">
        <v>43471</v>
      </c>
      <c r="E66" s="50" t="s">
        <v>16</v>
      </c>
      <c r="F66" s="50">
        <v>8</v>
      </c>
      <c r="G66" s="50">
        <v>4</v>
      </c>
      <c r="H66" s="50">
        <v>5</v>
      </c>
      <c r="I66" s="50">
        <v>0</v>
      </c>
      <c r="J66" s="50">
        <v>0</v>
      </c>
      <c r="K66" s="50">
        <v>0</v>
      </c>
      <c r="L66" s="50">
        <v>0</v>
      </c>
      <c r="M66" s="50">
        <v>3</v>
      </c>
      <c r="N66" s="50">
        <v>0</v>
      </c>
      <c r="O66" s="50">
        <v>3</v>
      </c>
      <c r="P66" s="50">
        <v>1</v>
      </c>
      <c r="Q66" s="50">
        <v>1</v>
      </c>
      <c r="R66" s="50">
        <v>1</v>
      </c>
    </row>
    <row r="67" spans="1:18" s="13" customFormat="1">
      <c r="A67" s="198"/>
      <c r="B67" s="197"/>
      <c r="C67" s="206" t="s">
        <v>74</v>
      </c>
      <c r="D67" s="206"/>
      <c r="E67" s="206"/>
      <c r="F67" s="133">
        <f>SUM(F63:F66)</f>
        <v>30</v>
      </c>
      <c r="G67" s="133">
        <f t="shared" ref="G67:H67" si="33">SUM(G63:G66)</f>
        <v>10</v>
      </c>
      <c r="H67" s="133">
        <f t="shared" si="33"/>
        <v>17</v>
      </c>
      <c r="I67" s="133">
        <f t="shared" ref="I67" si="34">SUM(I63:I66)</f>
        <v>0</v>
      </c>
      <c r="J67" s="133">
        <f t="shared" ref="J67" si="35">SUM(J63:J66)</f>
        <v>0</v>
      </c>
      <c r="K67" s="133">
        <f t="shared" ref="K67" si="36">SUM(K63:K66)</f>
        <v>10</v>
      </c>
      <c r="L67" s="133">
        <f t="shared" ref="L67" si="37">SUM(L63:L66)</f>
        <v>19</v>
      </c>
      <c r="M67" s="133">
        <f t="shared" ref="M67" si="38">SUM(M63:M66)</f>
        <v>16</v>
      </c>
      <c r="N67" s="133">
        <f t="shared" ref="N67" si="39">SUM(N63:N66)</f>
        <v>10</v>
      </c>
      <c r="O67" s="133">
        <f t="shared" ref="O67" si="40">SUM(O63:O66)</f>
        <v>26</v>
      </c>
      <c r="P67" s="133">
        <f t="shared" ref="P67" si="41">SUM(P63:P66)</f>
        <v>2</v>
      </c>
      <c r="Q67" s="133">
        <f t="shared" ref="Q67" si="42">SUM(Q63:Q66)</f>
        <v>2</v>
      </c>
      <c r="R67" s="133">
        <f t="shared" ref="R67" si="43">SUM(R63:R66)</f>
        <v>6</v>
      </c>
    </row>
    <row r="68" spans="1:18" s="13" customFormat="1">
      <c r="A68" s="198"/>
      <c r="B68" s="197"/>
      <c r="C68" s="206" t="s">
        <v>75</v>
      </c>
      <c r="D68" s="206"/>
      <c r="E68" s="206"/>
      <c r="F68" s="134">
        <f>F67/4</f>
        <v>7.5</v>
      </c>
      <c r="G68" s="134">
        <f t="shared" ref="G68:H68" si="44">G67/4</f>
        <v>2.5</v>
      </c>
      <c r="H68" s="134">
        <f t="shared" si="44"/>
        <v>4.25</v>
      </c>
      <c r="I68" s="134">
        <f t="shared" ref="I68:R68" si="45">I67/4</f>
        <v>0</v>
      </c>
      <c r="J68" s="134">
        <f t="shared" si="45"/>
        <v>0</v>
      </c>
      <c r="K68" s="134">
        <f t="shared" si="45"/>
        <v>2.5</v>
      </c>
      <c r="L68" s="134">
        <f t="shared" si="45"/>
        <v>4.75</v>
      </c>
      <c r="M68" s="134">
        <f t="shared" si="45"/>
        <v>4</v>
      </c>
      <c r="N68" s="134">
        <f t="shared" si="45"/>
        <v>2.5</v>
      </c>
      <c r="O68" s="134">
        <f t="shared" si="45"/>
        <v>6.5</v>
      </c>
      <c r="P68" s="134">
        <f t="shared" si="45"/>
        <v>0.5</v>
      </c>
      <c r="Q68" s="134">
        <f t="shared" si="45"/>
        <v>0.5</v>
      </c>
      <c r="R68" s="134">
        <f t="shared" si="45"/>
        <v>1.5</v>
      </c>
    </row>
    <row r="69" spans="1:18" s="2" customFormat="1" ht="16.5" thickBot="1">
      <c r="A69" s="198"/>
      <c r="B69" s="197"/>
      <c r="C69" s="135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</row>
    <row r="70" spans="1:18" s="2" customFormat="1">
      <c r="A70" s="198"/>
      <c r="B70" s="197"/>
      <c r="C70" s="201" t="s">
        <v>238</v>
      </c>
      <c r="D70" s="193">
        <v>43499</v>
      </c>
      <c r="E70" s="194" t="s">
        <v>11</v>
      </c>
      <c r="F70" s="39">
        <v>12</v>
      </c>
      <c r="G70" s="39">
        <v>2</v>
      </c>
      <c r="H70" s="39">
        <v>5</v>
      </c>
      <c r="I70" s="39">
        <v>0</v>
      </c>
      <c r="J70" s="39">
        <v>0</v>
      </c>
      <c r="K70" s="39">
        <v>8</v>
      </c>
      <c r="L70" s="39">
        <v>12</v>
      </c>
      <c r="M70" s="39">
        <v>3</v>
      </c>
      <c r="N70" s="39">
        <v>4</v>
      </c>
      <c r="O70" s="39">
        <v>7</v>
      </c>
      <c r="P70" s="39">
        <v>0</v>
      </c>
      <c r="Q70" s="39">
        <v>2</v>
      </c>
      <c r="R70" s="39">
        <v>1</v>
      </c>
    </row>
    <row r="71" spans="1:18" s="2" customFormat="1">
      <c r="A71" s="198"/>
      <c r="B71" s="197"/>
      <c r="C71" s="202"/>
      <c r="D71" s="49">
        <v>43506</v>
      </c>
      <c r="E71" s="50" t="s">
        <v>11</v>
      </c>
      <c r="F71" s="50">
        <v>1</v>
      </c>
      <c r="G71" s="50">
        <v>0</v>
      </c>
      <c r="H71" s="50">
        <v>3</v>
      </c>
      <c r="I71" s="50">
        <v>0</v>
      </c>
      <c r="J71" s="50">
        <v>0</v>
      </c>
      <c r="K71" s="50">
        <v>1</v>
      </c>
      <c r="L71" s="50">
        <v>2</v>
      </c>
      <c r="M71" s="50">
        <v>6</v>
      </c>
      <c r="N71" s="50">
        <v>0</v>
      </c>
      <c r="O71" s="50">
        <v>6</v>
      </c>
      <c r="P71" s="50">
        <v>0</v>
      </c>
      <c r="Q71" s="50">
        <v>1</v>
      </c>
      <c r="R71" s="50">
        <v>1</v>
      </c>
    </row>
    <row r="72" spans="1:18" s="2" customFormat="1">
      <c r="A72" s="198"/>
      <c r="B72" s="197"/>
      <c r="C72" s="203" t="s">
        <v>239</v>
      </c>
      <c r="D72" s="204"/>
      <c r="E72" s="204"/>
      <c r="F72" s="138">
        <f>SUM(F70:F71)</f>
        <v>13</v>
      </c>
      <c r="G72" s="138">
        <f t="shared" ref="G72:H72" si="46">SUM(G70:G71)</f>
        <v>2</v>
      </c>
      <c r="H72" s="138">
        <f t="shared" si="46"/>
        <v>8</v>
      </c>
      <c r="I72" s="138">
        <f t="shared" ref="I72:R72" si="47">SUM(I70:I71)</f>
        <v>0</v>
      </c>
      <c r="J72" s="138">
        <f t="shared" si="47"/>
        <v>0</v>
      </c>
      <c r="K72" s="138">
        <f t="shared" si="47"/>
        <v>9</v>
      </c>
      <c r="L72" s="138">
        <f t="shared" si="47"/>
        <v>14</v>
      </c>
      <c r="M72" s="138">
        <f t="shared" si="47"/>
        <v>9</v>
      </c>
      <c r="N72" s="138">
        <f t="shared" si="47"/>
        <v>4</v>
      </c>
      <c r="O72" s="138">
        <f t="shared" si="47"/>
        <v>13</v>
      </c>
      <c r="P72" s="138">
        <f t="shared" si="47"/>
        <v>0</v>
      </c>
      <c r="Q72" s="138">
        <f t="shared" si="47"/>
        <v>3</v>
      </c>
      <c r="R72" s="138">
        <f t="shared" si="47"/>
        <v>2</v>
      </c>
    </row>
    <row r="73" spans="1:18" s="2" customFormat="1">
      <c r="A73" s="198"/>
      <c r="B73" s="197"/>
      <c r="C73" s="203" t="s">
        <v>240</v>
      </c>
      <c r="D73" s="204"/>
      <c r="E73" s="204"/>
      <c r="F73" s="139">
        <f>F72/2</f>
        <v>6.5</v>
      </c>
      <c r="G73" s="139">
        <f t="shared" ref="G73:R73" si="48">G72/2</f>
        <v>1</v>
      </c>
      <c r="H73" s="139">
        <f t="shared" si="48"/>
        <v>4</v>
      </c>
      <c r="I73" s="139">
        <f t="shared" si="48"/>
        <v>0</v>
      </c>
      <c r="J73" s="139">
        <f t="shared" si="48"/>
        <v>0</v>
      </c>
      <c r="K73" s="139">
        <f t="shared" si="48"/>
        <v>4.5</v>
      </c>
      <c r="L73" s="139">
        <f t="shared" si="48"/>
        <v>7</v>
      </c>
      <c r="M73" s="139">
        <f t="shared" si="48"/>
        <v>4.5</v>
      </c>
      <c r="N73" s="139">
        <f t="shared" si="48"/>
        <v>2</v>
      </c>
      <c r="O73" s="139">
        <f t="shared" si="48"/>
        <v>6.5</v>
      </c>
      <c r="P73" s="139">
        <f t="shared" si="48"/>
        <v>0</v>
      </c>
      <c r="Q73" s="139">
        <f t="shared" si="48"/>
        <v>1.5</v>
      </c>
      <c r="R73" s="139">
        <f t="shared" si="48"/>
        <v>1</v>
      </c>
    </row>
    <row r="74" spans="1:18" s="2" customFormat="1">
      <c r="A74" s="198"/>
      <c r="B74" s="197"/>
      <c r="C74" s="140"/>
      <c r="D74" s="141"/>
      <c r="E74" s="140"/>
      <c r="F74" s="142"/>
      <c r="G74" s="142"/>
      <c r="H74" s="142"/>
      <c r="I74" s="143"/>
      <c r="J74" s="142"/>
      <c r="K74" s="142"/>
      <c r="L74" s="142"/>
      <c r="M74" s="142"/>
      <c r="N74" s="142"/>
      <c r="O74" s="142"/>
      <c r="P74" s="142"/>
      <c r="Q74" s="142"/>
      <c r="R74" s="144"/>
    </row>
    <row r="75" spans="1:18" s="2" customFormat="1">
      <c r="A75" s="198"/>
      <c r="B75" s="197"/>
      <c r="C75" s="201" t="s">
        <v>244</v>
      </c>
      <c r="D75" s="49"/>
      <c r="E75" s="50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s="2" customFormat="1">
      <c r="A76" s="198"/>
      <c r="B76" s="197"/>
      <c r="C76" s="201"/>
      <c r="D76" s="49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</row>
    <row r="77" spans="1:18" s="2" customFormat="1">
      <c r="A77" s="198"/>
      <c r="B77" s="197"/>
      <c r="C77" s="199" t="s">
        <v>245</v>
      </c>
      <c r="D77" s="200"/>
      <c r="E77" s="200"/>
      <c r="F77" s="145">
        <f t="shared" ref="F77:R77" si="49">SUM(F75:F76)</f>
        <v>0</v>
      </c>
      <c r="G77" s="145"/>
      <c r="H77" s="145"/>
      <c r="I77" s="145">
        <f t="shared" si="49"/>
        <v>0</v>
      </c>
      <c r="J77" s="145">
        <f t="shared" si="49"/>
        <v>0</v>
      </c>
      <c r="K77" s="145">
        <f t="shared" si="49"/>
        <v>0</v>
      </c>
      <c r="L77" s="145">
        <f t="shared" si="49"/>
        <v>0</v>
      </c>
      <c r="M77" s="145">
        <f t="shared" si="49"/>
        <v>0</v>
      </c>
      <c r="N77" s="145">
        <f t="shared" si="49"/>
        <v>0</v>
      </c>
      <c r="O77" s="145">
        <f t="shared" si="49"/>
        <v>0</v>
      </c>
      <c r="P77" s="145">
        <f t="shared" si="49"/>
        <v>0</v>
      </c>
      <c r="Q77" s="145">
        <f t="shared" si="49"/>
        <v>0</v>
      </c>
      <c r="R77" s="145">
        <f t="shared" si="49"/>
        <v>0</v>
      </c>
    </row>
    <row r="78" spans="1:18" s="2" customFormat="1">
      <c r="A78" s="198"/>
      <c r="B78" s="197"/>
      <c r="C78" s="199" t="s">
        <v>246</v>
      </c>
      <c r="D78" s="200"/>
      <c r="E78" s="200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</row>
    <row r="79" spans="1:18" s="2" customFormat="1">
      <c r="A79" s="47"/>
      <c r="B79" s="47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</row>
    <row r="80" spans="1:18" s="2" customFormat="1">
      <c r="A80" s="47"/>
      <c r="B80" s="47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</row>
    <row r="81" spans="1:18" ht="15.95" customHeight="1">
      <c r="A81" s="198" t="s">
        <v>7</v>
      </c>
      <c r="B81" s="197" t="s">
        <v>48</v>
      </c>
      <c r="C81" s="201" t="s">
        <v>70</v>
      </c>
      <c r="D81" s="49">
        <v>43359</v>
      </c>
      <c r="E81" s="50" t="s">
        <v>10</v>
      </c>
      <c r="F81" s="53">
        <v>26</v>
      </c>
      <c r="G81" s="53">
        <v>9</v>
      </c>
      <c r="H81" s="53">
        <v>10</v>
      </c>
      <c r="I81" s="50">
        <v>7</v>
      </c>
      <c r="J81" s="50">
        <v>8</v>
      </c>
      <c r="K81" s="50">
        <v>1</v>
      </c>
      <c r="L81" s="50">
        <v>2</v>
      </c>
      <c r="M81" s="50">
        <v>2</v>
      </c>
      <c r="N81" s="50">
        <v>2</v>
      </c>
      <c r="O81" s="50">
        <v>4</v>
      </c>
      <c r="P81" s="50">
        <v>2</v>
      </c>
      <c r="Q81" s="50">
        <v>2</v>
      </c>
      <c r="R81" s="50">
        <v>0</v>
      </c>
    </row>
    <row r="82" spans="1:18">
      <c r="A82" s="198"/>
      <c r="B82" s="197"/>
      <c r="C82" s="201"/>
      <c r="D82" s="32">
        <v>43376</v>
      </c>
      <c r="E82" s="50" t="s">
        <v>8</v>
      </c>
      <c r="F82" s="53">
        <v>22</v>
      </c>
      <c r="G82" s="53">
        <v>6</v>
      </c>
      <c r="H82" s="53">
        <v>10</v>
      </c>
      <c r="I82" s="50">
        <v>4</v>
      </c>
      <c r="J82" s="50">
        <v>7</v>
      </c>
      <c r="K82" s="50">
        <v>6</v>
      </c>
      <c r="L82" s="50">
        <v>7</v>
      </c>
      <c r="M82" s="50">
        <v>3</v>
      </c>
      <c r="N82" s="50">
        <v>1</v>
      </c>
      <c r="O82" s="50">
        <v>4</v>
      </c>
      <c r="P82" s="50">
        <v>5</v>
      </c>
      <c r="Q82" s="50">
        <v>3</v>
      </c>
      <c r="R82" s="50">
        <v>0</v>
      </c>
    </row>
    <row r="83" spans="1:18" s="2" customFormat="1">
      <c r="A83" s="198"/>
      <c r="B83" s="197"/>
      <c r="C83" s="201"/>
      <c r="D83" s="63">
        <v>43387</v>
      </c>
      <c r="E83" s="50" t="s">
        <v>285</v>
      </c>
      <c r="F83" s="53">
        <v>10</v>
      </c>
      <c r="G83" s="53">
        <v>3</v>
      </c>
      <c r="H83" s="53">
        <v>11</v>
      </c>
      <c r="I83" s="50">
        <v>3</v>
      </c>
      <c r="J83" s="50">
        <v>8</v>
      </c>
      <c r="K83" s="50">
        <v>1</v>
      </c>
      <c r="L83" s="50">
        <v>2</v>
      </c>
      <c r="M83" s="50">
        <v>3</v>
      </c>
      <c r="N83" s="50">
        <v>0</v>
      </c>
      <c r="O83" s="50">
        <v>3</v>
      </c>
      <c r="P83" s="50">
        <v>1</v>
      </c>
      <c r="Q83" s="50">
        <v>1</v>
      </c>
      <c r="R83" s="50">
        <v>0</v>
      </c>
    </row>
    <row r="84" spans="1:18" s="2" customFormat="1">
      <c r="A84" s="198"/>
      <c r="B84" s="197"/>
      <c r="C84" s="201"/>
      <c r="D84" s="9">
        <v>43401</v>
      </c>
      <c r="E84" s="50" t="s">
        <v>12</v>
      </c>
      <c r="F84" s="53">
        <v>16</v>
      </c>
      <c r="G84" s="53">
        <v>7</v>
      </c>
      <c r="H84" s="53">
        <v>10</v>
      </c>
      <c r="I84" s="50">
        <v>2</v>
      </c>
      <c r="J84" s="50">
        <v>5</v>
      </c>
      <c r="K84" s="50">
        <v>0</v>
      </c>
      <c r="L84" s="50">
        <v>0</v>
      </c>
      <c r="M84" s="50">
        <v>3</v>
      </c>
      <c r="N84" s="50">
        <v>1</v>
      </c>
      <c r="O84" s="50">
        <v>4</v>
      </c>
      <c r="P84" s="50">
        <v>3</v>
      </c>
      <c r="Q84" s="50">
        <v>0</v>
      </c>
      <c r="R84" s="50">
        <v>0</v>
      </c>
    </row>
    <row r="85" spans="1:18" s="2" customFormat="1">
      <c r="A85" s="198"/>
      <c r="B85" s="197"/>
      <c r="C85" s="201"/>
      <c r="D85" s="63">
        <v>43412</v>
      </c>
      <c r="E85" s="50" t="s">
        <v>29</v>
      </c>
      <c r="F85" s="50">
        <v>10</v>
      </c>
      <c r="G85" s="50">
        <v>3</v>
      </c>
      <c r="H85" s="50">
        <v>9</v>
      </c>
      <c r="I85" s="50">
        <v>2</v>
      </c>
      <c r="J85" s="50">
        <v>8</v>
      </c>
      <c r="K85" s="50">
        <v>2</v>
      </c>
      <c r="L85" s="50">
        <v>2</v>
      </c>
      <c r="M85" s="50">
        <v>4</v>
      </c>
      <c r="N85" s="50">
        <v>0</v>
      </c>
      <c r="O85" s="50">
        <v>4</v>
      </c>
      <c r="P85" s="50">
        <v>2</v>
      </c>
      <c r="Q85" s="50">
        <v>1</v>
      </c>
      <c r="R85" s="50">
        <v>0</v>
      </c>
    </row>
    <row r="86" spans="1:18" s="12" customFormat="1">
      <c r="A86" s="198"/>
      <c r="B86" s="197"/>
      <c r="C86" s="205" t="s">
        <v>72</v>
      </c>
      <c r="D86" s="205"/>
      <c r="E86" s="205"/>
      <c r="F86" s="131">
        <f t="shared" ref="F86:R86" si="50">SUM(F81:F85)</f>
        <v>84</v>
      </c>
      <c r="G86" s="131">
        <f t="shared" si="50"/>
        <v>28</v>
      </c>
      <c r="H86" s="131">
        <f t="shared" si="50"/>
        <v>50</v>
      </c>
      <c r="I86" s="131">
        <f t="shared" si="50"/>
        <v>18</v>
      </c>
      <c r="J86" s="131">
        <f t="shared" si="50"/>
        <v>36</v>
      </c>
      <c r="K86" s="131">
        <f t="shared" si="50"/>
        <v>10</v>
      </c>
      <c r="L86" s="131">
        <f t="shared" si="50"/>
        <v>13</v>
      </c>
      <c r="M86" s="131">
        <f t="shared" si="50"/>
        <v>15</v>
      </c>
      <c r="N86" s="131">
        <f t="shared" si="50"/>
        <v>4</v>
      </c>
      <c r="O86" s="131">
        <f t="shared" si="50"/>
        <v>19</v>
      </c>
      <c r="P86" s="131">
        <f t="shared" si="50"/>
        <v>13</v>
      </c>
      <c r="Q86" s="131">
        <f t="shared" si="50"/>
        <v>7</v>
      </c>
      <c r="R86" s="131">
        <f t="shared" si="50"/>
        <v>0</v>
      </c>
    </row>
    <row r="87" spans="1:18" s="12" customFormat="1">
      <c r="A87" s="198"/>
      <c r="B87" s="197"/>
      <c r="C87" s="205" t="s">
        <v>73</v>
      </c>
      <c r="D87" s="205"/>
      <c r="E87" s="205"/>
      <c r="F87" s="132">
        <f>F86/5</f>
        <v>16.8</v>
      </c>
      <c r="G87" s="132">
        <f t="shared" ref="G87:H87" si="51">G86/5</f>
        <v>5.6</v>
      </c>
      <c r="H87" s="132">
        <f t="shared" si="51"/>
        <v>10</v>
      </c>
      <c r="I87" s="132">
        <f t="shared" ref="I87:R87" si="52">I86/5</f>
        <v>3.6</v>
      </c>
      <c r="J87" s="132">
        <f t="shared" si="52"/>
        <v>7.2</v>
      </c>
      <c r="K87" s="132">
        <f t="shared" si="52"/>
        <v>2</v>
      </c>
      <c r="L87" s="132">
        <f t="shared" si="52"/>
        <v>2.6</v>
      </c>
      <c r="M87" s="132">
        <f t="shared" si="52"/>
        <v>3</v>
      </c>
      <c r="N87" s="132">
        <f t="shared" si="52"/>
        <v>0.8</v>
      </c>
      <c r="O87" s="132">
        <f t="shared" si="52"/>
        <v>3.8</v>
      </c>
      <c r="P87" s="132">
        <f t="shared" si="52"/>
        <v>2.6</v>
      </c>
      <c r="Q87" s="132">
        <f t="shared" si="52"/>
        <v>1.4</v>
      </c>
      <c r="R87" s="132">
        <f t="shared" si="52"/>
        <v>0</v>
      </c>
    </row>
    <row r="88" spans="1:18" s="12" customFormat="1">
      <c r="A88" s="198"/>
      <c r="B88" s="19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</row>
    <row r="89" spans="1:18" s="2" customFormat="1">
      <c r="A89" s="198"/>
      <c r="B89" s="197"/>
      <c r="C89" s="201" t="s">
        <v>71</v>
      </c>
      <c r="D89" s="9">
        <v>43422</v>
      </c>
      <c r="E89" s="50" t="s">
        <v>11</v>
      </c>
      <c r="F89" s="39">
        <v>17</v>
      </c>
      <c r="G89" s="39">
        <v>7</v>
      </c>
      <c r="H89" s="39">
        <v>18</v>
      </c>
      <c r="I89" s="39">
        <v>3</v>
      </c>
      <c r="J89" s="39">
        <v>8</v>
      </c>
      <c r="K89" s="39">
        <v>0</v>
      </c>
      <c r="L89" s="39">
        <v>0</v>
      </c>
      <c r="M89" s="39">
        <v>1</v>
      </c>
      <c r="N89" s="39">
        <v>1</v>
      </c>
      <c r="O89" s="39">
        <v>2</v>
      </c>
      <c r="P89" s="39">
        <v>4</v>
      </c>
      <c r="Q89" s="39">
        <v>1</v>
      </c>
      <c r="R89" s="39">
        <v>0</v>
      </c>
    </row>
    <row r="90" spans="1:18" s="2" customFormat="1">
      <c r="A90" s="198"/>
      <c r="B90" s="197"/>
      <c r="C90" s="201"/>
      <c r="D90" s="49">
        <v>43432</v>
      </c>
      <c r="E90" s="50" t="s">
        <v>28</v>
      </c>
      <c r="F90" s="50">
        <v>27</v>
      </c>
      <c r="G90" s="50">
        <v>9</v>
      </c>
      <c r="H90" s="50">
        <v>16</v>
      </c>
      <c r="I90" s="50">
        <v>7</v>
      </c>
      <c r="J90" s="50">
        <v>12</v>
      </c>
      <c r="K90" s="50">
        <v>2</v>
      </c>
      <c r="L90" s="50">
        <v>2</v>
      </c>
      <c r="M90" s="50">
        <v>3</v>
      </c>
      <c r="N90" s="50">
        <v>2</v>
      </c>
      <c r="O90" s="50">
        <v>5</v>
      </c>
      <c r="P90" s="50">
        <v>1</v>
      </c>
      <c r="Q90" s="50">
        <v>0</v>
      </c>
      <c r="R90" s="50">
        <v>0</v>
      </c>
    </row>
    <row r="91" spans="1:18" s="2" customFormat="1">
      <c r="A91" s="198"/>
      <c r="B91" s="197"/>
      <c r="C91" s="201"/>
      <c r="D91" s="49">
        <v>43440</v>
      </c>
      <c r="E91" s="50" t="s">
        <v>9</v>
      </c>
      <c r="F91" s="50">
        <v>5</v>
      </c>
      <c r="G91" s="50">
        <v>2</v>
      </c>
      <c r="H91" s="50">
        <v>8</v>
      </c>
      <c r="I91" s="50">
        <v>1</v>
      </c>
      <c r="J91" s="50">
        <v>7</v>
      </c>
      <c r="K91" s="50">
        <v>0</v>
      </c>
      <c r="L91" s="50">
        <v>0</v>
      </c>
      <c r="M91" s="50">
        <v>2</v>
      </c>
      <c r="N91" s="50">
        <v>0</v>
      </c>
      <c r="O91" s="50">
        <v>2</v>
      </c>
      <c r="P91" s="50">
        <v>3</v>
      </c>
      <c r="Q91" s="50">
        <v>1</v>
      </c>
      <c r="R91" s="50">
        <v>0</v>
      </c>
    </row>
    <row r="92" spans="1:18" s="2" customFormat="1">
      <c r="A92" s="198"/>
      <c r="B92" s="197"/>
      <c r="C92" s="201"/>
      <c r="D92" s="63">
        <v>43471</v>
      </c>
      <c r="E92" s="50" t="s">
        <v>16</v>
      </c>
      <c r="F92" s="50">
        <v>19</v>
      </c>
      <c r="G92" s="50">
        <v>6</v>
      </c>
      <c r="H92" s="50">
        <v>15</v>
      </c>
      <c r="I92" s="50">
        <v>4</v>
      </c>
      <c r="J92" s="50">
        <v>10</v>
      </c>
      <c r="K92" s="50">
        <v>3</v>
      </c>
      <c r="L92" s="50">
        <v>3</v>
      </c>
      <c r="M92" s="50">
        <v>3</v>
      </c>
      <c r="N92" s="50">
        <v>0</v>
      </c>
      <c r="O92" s="50">
        <v>3</v>
      </c>
      <c r="P92" s="50">
        <v>6</v>
      </c>
      <c r="Q92" s="50">
        <v>1</v>
      </c>
      <c r="R92" s="50">
        <v>0</v>
      </c>
    </row>
    <row r="93" spans="1:18" s="13" customFormat="1">
      <c r="A93" s="198"/>
      <c r="B93" s="197"/>
      <c r="C93" s="206" t="s">
        <v>74</v>
      </c>
      <c r="D93" s="206"/>
      <c r="E93" s="206"/>
      <c r="F93" s="133">
        <f>SUM(F89:F92)</f>
        <v>68</v>
      </c>
      <c r="G93" s="133">
        <f t="shared" ref="G93:H93" si="53">SUM(G89:G92)</f>
        <v>24</v>
      </c>
      <c r="H93" s="133">
        <f t="shared" si="53"/>
        <v>57</v>
      </c>
      <c r="I93" s="133">
        <f t="shared" ref="I93" si="54">SUM(I89:I92)</f>
        <v>15</v>
      </c>
      <c r="J93" s="133">
        <f t="shared" ref="J93" si="55">SUM(J89:J92)</f>
        <v>37</v>
      </c>
      <c r="K93" s="133">
        <f t="shared" ref="K93" si="56">SUM(K89:K92)</f>
        <v>5</v>
      </c>
      <c r="L93" s="133">
        <f t="shared" ref="L93" si="57">SUM(L89:L92)</f>
        <v>5</v>
      </c>
      <c r="M93" s="133">
        <f t="shared" ref="M93" si="58">SUM(M89:M92)</f>
        <v>9</v>
      </c>
      <c r="N93" s="133">
        <f t="shared" ref="N93" si="59">SUM(N89:N92)</f>
        <v>3</v>
      </c>
      <c r="O93" s="133">
        <f t="shared" ref="O93" si="60">SUM(O89:O92)</f>
        <v>12</v>
      </c>
      <c r="P93" s="133">
        <f t="shared" ref="P93" si="61">SUM(P89:P92)</f>
        <v>14</v>
      </c>
      <c r="Q93" s="133">
        <f t="shared" ref="Q93" si="62">SUM(Q89:Q92)</f>
        <v>3</v>
      </c>
      <c r="R93" s="133">
        <f t="shared" ref="R93" si="63">SUM(R89:R92)</f>
        <v>0</v>
      </c>
    </row>
    <row r="94" spans="1:18" s="13" customFormat="1">
      <c r="A94" s="198"/>
      <c r="B94" s="197"/>
      <c r="C94" s="206" t="s">
        <v>75</v>
      </c>
      <c r="D94" s="206"/>
      <c r="E94" s="206"/>
      <c r="F94" s="134">
        <f>F93/4</f>
        <v>17</v>
      </c>
      <c r="G94" s="134">
        <f t="shared" ref="G94:H94" si="64">G93/4</f>
        <v>6</v>
      </c>
      <c r="H94" s="134">
        <f t="shared" si="64"/>
        <v>14.25</v>
      </c>
      <c r="I94" s="134">
        <f t="shared" ref="I94:R94" si="65">I93/4</f>
        <v>3.75</v>
      </c>
      <c r="J94" s="134">
        <f t="shared" si="65"/>
        <v>9.25</v>
      </c>
      <c r="K94" s="134">
        <f t="shared" si="65"/>
        <v>1.25</v>
      </c>
      <c r="L94" s="134">
        <f t="shared" si="65"/>
        <v>1.25</v>
      </c>
      <c r="M94" s="134">
        <f t="shared" si="65"/>
        <v>2.25</v>
      </c>
      <c r="N94" s="134">
        <f t="shared" si="65"/>
        <v>0.75</v>
      </c>
      <c r="O94" s="134">
        <f t="shared" si="65"/>
        <v>3</v>
      </c>
      <c r="P94" s="134">
        <f t="shared" si="65"/>
        <v>3.5</v>
      </c>
      <c r="Q94" s="134">
        <f t="shared" si="65"/>
        <v>0.75</v>
      </c>
      <c r="R94" s="134">
        <f t="shared" si="65"/>
        <v>0</v>
      </c>
    </row>
    <row r="95" spans="1:18" ht="16.5" thickBot="1">
      <c r="A95" s="198"/>
      <c r="B95" s="197"/>
      <c r="C95" s="14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</row>
    <row r="96" spans="1:18">
      <c r="A96" s="198"/>
      <c r="B96" s="197"/>
      <c r="C96" s="201" t="s">
        <v>238</v>
      </c>
      <c r="D96" s="193">
        <v>43499</v>
      </c>
      <c r="E96" s="194" t="s">
        <v>11</v>
      </c>
      <c r="F96" s="39">
        <v>20</v>
      </c>
      <c r="G96" s="39">
        <v>7</v>
      </c>
      <c r="H96" s="39">
        <v>16</v>
      </c>
      <c r="I96" s="39">
        <v>5</v>
      </c>
      <c r="J96" s="39">
        <v>11</v>
      </c>
      <c r="K96" s="39">
        <v>1</v>
      </c>
      <c r="L96" s="39">
        <v>2</v>
      </c>
      <c r="M96" s="39">
        <v>2</v>
      </c>
      <c r="N96" s="39">
        <v>2</v>
      </c>
      <c r="O96" s="39">
        <v>4</v>
      </c>
      <c r="P96" s="39">
        <v>0</v>
      </c>
      <c r="Q96" s="39">
        <v>1</v>
      </c>
      <c r="R96" s="39">
        <v>0</v>
      </c>
    </row>
    <row r="97" spans="1:18">
      <c r="A97" s="198"/>
      <c r="B97" s="197"/>
      <c r="C97" s="202"/>
      <c r="D97" s="49">
        <v>43506</v>
      </c>
      <c r="E97" s="50" t="s">
        <v>11</v>
      </c>
      <c r="F97" s="50">
        <v>10</v>
      </c>
      <c r="G97" s="50">
        <v>3</v>
      </c>
      <c r="H97" s="50">
        <v>11</v>
      </c>
      <c r="I97" s="50">
        <v>3</v>
      </c>
      <c r="J97" s="50">
        <v>7</v>
      </c>
      <c r="K97" s="50">
        <v>1</v>
      </c>
      <c r="L97" s="50">
        <v>2</v>
      </c>
      <c r="M97" s="50">
        <v>3</v>
      </c>
      <c r="N97" s="50">
        <v>1</v>
      </c>
      <c r="O97" s="50">
        <v>4</v>
      </c>
      <c r="P97" s="50">
        <v>5</v>
      </c>
      <c r="Q97" s="50">
        <v>0</v>
      </c>
      <c r="R97" s="50">
        <v>0</v>
      </c>
    </row>
    <row r="98" spans="1:18">
      <c r="A98" s="198"/>
      <c r="B98" s="197"/>
      <c r="C98" s="203" t="s">
        <v>239</v>
      </c>
      <c r="D98" s="204"/>
      <c r="E98" s="204"/>
      <c r="F98" s="138">
        <f>SUM(F96:F97)</f>
        <v>30</v>
      </c>
      <c r="G98" s="138">
        <f t="shared" ref="G98:H98" si="66">SUM(G96:G97)</f>
        <v>10</v>
      </c>
      <c r="H98" s="138">
        <f t="shared" si="66"/>
        <v>27</v>
      </c>
      <c r="I98" s="138">
        <f t="shared" ref="I98:R98" si="67">SUM(I96:I97)</f>
        <v>8</v>
      </c>
      <c r="J98" s="138">
        <f t="shared" si="67"/>
        <v>18</v>
      </c>
      <c r="K98" s="138">
        <f t="shared" si="67"/>
        <v>2</v>
      </c>
      <c r="L98" s="138">
        <f t="shared" si="67"/>
        <v>4</v>
      </c>
      <c r="M98" s="138">
        <f t="shared" si="67"/>
        <v>5</v>
      </c>
      <c r="N98" s="138">
        <f t="shared" si="67"/>
        <v>3</v>
      </c>
      <c r="O98" s="138">
        <f t="shared" si="67"/>
        <v>8</v>
      </c>
      <c r="P98" s="138">
        <f t="shared" si="67"/>
        <v>5</v>
      </c>
      <c r="Q98" s="138">
        <f t="shared" si="67"/>
        <v>1</v>
      </c>
      <c r="R98" s="138">
        <f t="shared" si="67"/>
        <v>0</v>
      </c>
    </row>
    <row r="99" spans="1:18">
      <c r="A99" s="198"/>
      <c r="B99" s="197"/>
      <c r="C99" s="203" t="s">
        <v>240</v>
      </c>
      <c r="D99" s="204"/>
      <c r="E99" s="204"/>
      <c r="F99" s="139">
        <f>F98/2</f>
        <v>15</v>
      </c>
      <c r="G99" s="139">
        <f t="shared" ref="G99:R99" si="68">G98/2</f>
        <v>5</v>
      </c>
      <c r="H99" s="139">
        <f t="shared" si="68"/>
        <v>13.5</v>
      </c>
      <c r="I99" s="139">
        <f t="shared" si="68"/>
        <v>4</v>
      </c>
      <c r="J99" s="139">
        <f t="shared" si="68"/>
        <v>9</v>
      </c>
      <c r="K99" s="139">
        <f t="shared" si="68"/>
        <v>1</v>
      </c>
      <c r="L99" s="139">
        <f t="shared" si="68"/>
        <v>2</v>
      </c>
      <c r="M99" s="139">
        <f t="shared" si="68"/>
        <v>2.5</v>
      </c>
      <c r="N99" s="139">
        <f t="shared" si="68"/>
        <v>1.5</v>
      </c>
      <c r="O99" s="139">
        <f t="shared" si="68"/>
        <v>4</v>
      </c>
      <c r="P99" s="139">
        <f t="shared" si="68"/>
        <v>2.5</v>
      </c>
      <c r="Q99" s="139">
        <f t="shared" si="68"/>
        <v>0.5</v>
      </c>
      <c r="R99" s="139">
        <f t="shared" si="68"/>
        <v>0</v>
      </c>
    </row>
    <row r="100" spans="1:18">
      <c r="A100" s="198"/>
      <c r="B100" s="197"/>
      <c r="C100" s="140"/>
      <c r="D100" s="141"/>
      <c r="E100" s="140"/>
      <c r="F100" s="142"/>
      <c r="G100" s="142"/>
      <c r="H100" s="142"/>
      <c r="I100" s="143"/>
      <c r="J100" s="142"/>
      <c r="K100" s="142"/>
      <c r="L100" s="142"/>
      <c r="M100" s="142"/>
      <c r="N100" s="142"/>
      <c r="O100" s="142"/>
      <c r="P100" s="142"/>
      <c r="Q100" s="142"/>
      <c r="R100" s="144"/>
    </row>
    <row r="101" spans="1:18">
      <c r="A101" s="198"/>
      <c r="B101" s="197"/>
      <c r="C101" s="201" t="s">
        <v>244</v>
      </c>
      <c r="D101" s="49"/>
      <c r="E101" s="50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</row>
    <row r="102" spans="1:18">
      <c r="A102" s="198"/>
      <c r="B102" s="197"/>
      <c r="C102" s="201"/>
      <c r="D102" s="49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1:18">
      <c r="A103" s="198"/>
      <c r="B103" s="197"/>
      <c r="C103" s="199" t="s">
        <v>245</v>
      </c>
      <c r="D103" s="200"/>
      <c r="E103" s="200"/>
      <c r="F103" s="145">
        <f t="shared" ref="F103:R103" si="69">SUM(F101:F102)</f>
        <v>0</v>
      </c>
      <c r="G103" s="145"/>
      <c r="H103" s="145"/>
      <c r="I103" s="145">
        <f t="shared" si="69"/>
        <v>0</v>
      </c>
      <c r="J103" s="145">
        <f t="shared" si="69"/>
        <v>0</v>
      </c>
      <c r="K103" s="145">
        <f t="shared" si="69"/>
        <v>0</v>
      </c>
      <c r="L103" s="145">
        <f t="shared" si="69"/>
        <v>0</v>
      </c>
      <c r="M103" s="145">
        <f t="shared" si="69"/>
        <v>0</v>
      </c>
      <c r="N103" s="145">
        <f t="shared" si="69"/>
        <v>0</v>
      </c>
      <c r="O103" s="145">
        <f t="shared" si="69"/>
        <v>0</v>
      </c>
      <c r="P103" s="145">
        <f t="shared" si="69"/>
        <v>0</v>
      </c>
      <c r="Q103" s="145">
        <f t="shared" si="69"/>
        <v>0</v>
      </c>
      <c r="R103" s="145">
        <f t="shared" si="69"/>
        <v>0</v>
      </c>
    </row>
    <row r="104" spans="1:18">
      <c r="A104" s="198"/>
      <c r="B104" s="197"/>
      <c r="C104" s="199" t="s">
        <v>246</v>
      </c>
      <c r="D104" s="200"/>
      <c r="E104" s="200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</row>
    <row r="105" spans="1:18">
      <c r="A105" s="51"/>
      <c r="B105" s="51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spans="1:18">
      <c r="A106" s="51"/>
      <c r="B106" s="51"/>
      <c r="C106" s="51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</row>
    <row r="107" spans="1:18" ht="15.95" customHeight="1">
      <c r="A107" s="198" t="s">
        <v>7</v>
      </c>
      <c r="B107" s="197" t="s">
        <v>19</v>
      </c>
      <c r="C107" s="201" t="s">
        <v>70</v>
      </c>
      <c r="D107" s="49">
        <v>43359</v>
      </c>
      <c r="E107" s="50" t="s">
        <v>10</v>
      </c>
      <c r="F107" s="50">
        <v>15</v>
      </c>
      <c r="G107" s="50">
        <v>6</v>
      </c>
      <c r="H107" s="50">
        <v>6</v>
      </c>
      <c r="I107" s="50">
        <v>0</v>
      </c>
      <c r="J107" s="50">
        <v>0</v>
      </c>
      <c r="K107" s="50">
        <v>3</v>
      </c>
      <c r="L107" s="50">
        <v>3</v>
      </c>
      <c r="M107" s="50">
        <v>7</v>
      </c>
      <c r="N107" s="50">
        <v>1</v>
      </c>
      <c r="O107" s="50">
        <v>8</v>
      </c>
      <c r="P107" s="50">
        <v>2</v>
      </c>
      <c r="Q107" s="50">
        <v>2</v>
      </c>
      <c r="R107" s="50">
        <v>2</v>
      </c>
    </row>
    <row r="108" spans="1:18">
      <c r="A108" s="198"/>
      <c r="B108" s="197"/>
      <c r="C108" s="201"/>
      <c r="D108" s="32">
        <v>43376</v>
      </c>
      <c r="E108" s="50" t="s">
        <v>8</v>
      </c>
      <c r="F108" s="53">
        <v>12</v>
      </c>
      <c r="G108" s="53">
        <v>5</v>
      </c>
      <c r="H108" s="53">
        <v>11</v>
      </c>
      <c r="I108" s="50">
        <v>0</v>
      </c>
      <c r="J108" s="50">
        <v>0</v>
      </c>
      <c r="K108" s="50">
        <v>2</v>
      </c>
      <c r="L108" s="50">
        <v>2</v>
      </c>
      <c r="M108" s="50">
        <v>0</v>
      </c>
      <c r="N108" s="50">
        <v>3</v>
      </c>
      <c r="O108" s="50">
        <v>3</v>
      </c>
      <c r="P108" s="50">
        <v>0</v>
      </c>
      <c r="Q108" s="50">
        <v>2</v>
      </c>
      <c r="R108" s="50">
        <v>2</v>
      </c>
    </row>
    <row r="109" spans="1:18" s="2" customFormat="1">
      <c r="A109" s="198"/>
      <c r="B109" s="197"/>
      <c r="C109" s="201"/>
      <c r="D109" s="63">
        <v>43387</v>
      </c>
      <c r="E109" s="50" t="s">
        <v>285</v>
      </c>
      <c r="F109" s="50">
        <v>11</v>
      </c>
      <c r="G109" s="50">
        <v>3</v>
      </c>
      <c r="H109" s="50">
        <v>6</v>
      </c>
      <c r="I109" s="50">
        <v>0</v>
      </c>
      <c r="J109" s="50">
        <v>0</v>
      </c>
      <c r="K109" s="50">
        <v>5</v>
      </c>
      <c r="L109" s="50">
        <v>6</v>
      </c>
      <c r="M109" s="50">
        <v>8</v>
      </c>
      <c r="N109" s="50">
        <v>3</v>
      </c>
      <c r="O109" s="50">
        <v>11</v>
      </c>
      <c r="P109" s="50">
        <v>0</v>
      </c>
      <c r="Q109" s="50">
        <v>0</v>
      </c>
      <c r="R109" s="50">
        <v>1</v>
      </c>
    </row>
    <row r="110" spans="1:18" s="2" customFormat="1">
      <c r="A110" s="198"/>
      <c r="B110" s="197"/>
      <c r="C110" s="201"/>
      <c r="D110" s="9">
        <v>43401</v>
      </c>
      <c r="E110" s="50" t="s">
        <v>12</v>
      </c>
      <c r="F110" s="50">
        <v>6</v>
      </c>
      <c r="G110" s="50">
        <v>2</v>
      </c>
      <c r="H110" s="50">
        <v>5</v>
      </c>
      <c r="I110" s="50">
        <v>0</v>
      </c>
      <c r="J110" s="50">
        <v>0</v>
      </c>
      <c r="K110" s="50">
        <v>2</v>
      </c>
      <c r="L110" s="50">
        <v>4</v>
      </c>
      <c r="M110" s="50">
        <v>5</v>
      </c>
      <c r="N110" s="50">
        <v>1</v>
      </c>
      <c r="O110" s="50">
        <v>6</v>
      </c>
      <c r="P110" s="50">
        <v>0</v>
      </c>
      <c r="Q110" s="50">
        <v>0</v>
      </c>
      <c r="R110" s="50">
        <v>2</v>
      </c>
    </row>
    <row r="111" spans="1:18" s="2" customFormat="1">
      <c r="A111" s="198"/>
      <c r="B111" s="197"/>
      <c r="C111" s="201"/>
      <c r="D111" s="63">
        <v>43412</v>
      </c>
      <c r="E111" s="50" t="s">
        <v>29</v>
      </c>
      <c r="F111" s="50">
        <v>2</v>
      </c>
      <c r="G111" s="50">
        <v>1</v>
      </c>
      <c r="H111" s="50">
        <v>7</v>
      </c>
      <c r="I111" s="50">
        <v>0</v>
      </c>
      <c r="J111" s="50">
        <v>0</v>
      </c>
      <c r="K111" s="50">
        <v>0</v>
      </c>
      <c r="L111" s="50">
        <v>3</v>
      </c>
      <c r="M111" s="50">
        <v>3</v>
      </c>
      <c r="N111" s="50">
        <v>0</v>
      </c>
      <c r="O111" s="50">
        <v>3</v>
      </c>
      <c r="P111" s="50">
        <v>0</v>
      </c>
      <c r="Q111" s="50">
        <v>1</v>
      </c>
      <c r="R111" s="50">
        <v>2</v>
      </c>
    </row>
    <row r="112" spans="1:18" s="12" customFormat="1">
      <c r="A112" s="198"/>
      <c r="B112" s="197"/>
      <c r="C112" s="205" t="s">
        <v>72</v>
      </c>
      <c r="D112" s="205"/>
      <c r="E112" s="205"/>
      <c r="F112" s="131">
        <f t="shared" ref="F112:R112" si="70">SUM(F107:F111)</f>
        <v>46</v>
      </c>
      <c r="G112" s="131">
        <f t="shared" si="70"/>
        <v>17</v>
      </c>
      <c r="H112" s="131">
        <f t="shared" si="70"/>
        <v>35</v>
      </c>
      <c r="I112" s="131">
        <f t="shared" si="70"/>
        <v>0</v>
      </c>
      <c r="J112" s="131">
        <f t="shared" si="70"/>
        <v>0</v>
      </c>
      <c r="K112" s="131">
        <f t="shared" si="70"/>
        <v>12</v>
      </c>
      <c r="L112" s="131">
        <f t="shared" si="70"/>
        <v>18</v>
      </c>
      <c r="M112" s="131">
        <f t="shared" si="70"/>
        <v>23</v>
      </c>
      <c r="N112" s="131">
        <f t="shared" si="70"/>
        <v>8</v>
      </c>
      <c r="O112" s="131">
        <f t="shared" si="70"/>
        <v>31</v>
      </c>
      <c r="P112" s="131">
        <f t="shared" si="70"/>
        <v>2</v>
      </c>
      <c r="Q112" s="131">
        <f t="shared" si="70"/>
        <v>5</v>
      </c>
      <c r="R112" s="131">
        <f t="shared" si="70"/>
        <v>9</v>
      </c>
    </row>
    <row r="113" spans="1:18" s="12" customFormat="1">
      <c r="A113" s="198"/>
      <c r="B113" s="197"/>
      <c r="C113" s="205" t="s">
        <v>73</v>
      </c>
      <c r="D113" s="205"/>
      <c r="E113" s="205"/>
      <c r="F113" s="132">
        <f>F112/5</f>
        <v>9.1999999999999993</v>
      </c>
      <c r="G113" s="132">
        <f t="shared" ref="G113:H113" si="71">G112/5</f>
        <v>3.4</v>
      </c>
      <c r="H113" s="132">
        <f t="shared" si="71"/>
        <v>7</v>
      </c>
      <c r="I113" s="132">
        <f t="shared" ref="I113:R113" si="72">I112/5</f>
        <v>0</v>
      </c>
      <c r="J113" s="132">
        <f t="shared" si="72"/>
        <v>0</v>
      </c>
      <c r="K113" s="132">
        <f t="shared" si="72"/>
        <v>2.4</v>
      </c>
      <c r="L113" s="132">
        <f t="shared" si="72"/>
        <v>3.6</v>
      </c>
      <c r="M113" s="132">
        <f t="shared" si="72"/>
        <v>4.5999999999999996</v>
      </c>
      <c r="N113" s="132">
        <f t="shared" si="72"/>
        <v>1.6</v>
      </c>
      <c r="O113" s="132">
        <f t="shared" si="72"/>
        <v>6.2</v>
      </c>
      <c r="P113" s="132">
        <f t="shared" si="72"/>
        <v>0.4</v>
      </c>
      <c r="Q113" s="132">
        <f t="shared" si="72"/>
        <v>1</v>
      </c>
      <c r="R113" s="132">
        <f t="shared" si="72"/>
        <v>1.8</v>
      </c>
    </row>
    <row r="114" spans="1:18" s="12" customFormat="1">
      <c r="A114" s="198"/>
      <c r="B114" s="19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</row>
    <row r="115" spans="1:18" s="2" customFormat="1">
      <c r="A115" s="198"/>
      <c r="B115" s="197"/>
      <c r="C115" s="201" t="s">
        <v>71</v>
      </c>
      <c r="D115" s="9">
        <v>43422</v>
      </c>
      <c r="E115" s="50" t="s">
        <v>11</v>
      </c>
      <c r="F115" s="39">
        <v>12</v>
      </c>
      <c r="G115" s="39">
        <v>6</v>
      </c>
      <c r="H115" s="39">
        <v>12</v>
      </c>
      <c r="I115" s="39">
        <v>0</v>
      </c>
      <c r="J115" s="39">
        <v>0</v>
      </c>
      <c r="K115" s="39">
        <v>0</v>
      </c>
      <c r="L115" s="39">
        <v>2</v>
      </c>
      <c r="M115" s="39">
        <v>2</v>
      </c>
      <c r="N115" s="39">
        <v>9</v>
      </c>
      <c r="O115" s="39">
        <v>11</v>
      </c>
      <c r="P115" s="39">
        <v>0</v>
      </c>
      <c r="Q115" s="39">
        <v>1</v>
      </c>
      <c r="R115" s="39">
        <v>0</v>
      </c>
    </row>
    <row r="116" spans="1:18" s="2" customFormat="1">
      <c r="A116" s="198"/>
      <c r="B116" s="197"/>
      <c r="C116" s="201"/>
      <c r="D116" s="49">
        <v>43432</v>
      </c>
      <c r="E116" s="50" t="s">
        <v>28</v>
      </c>
      <c r="F116" s="39">
        <v>9</v>
      </c>
      <c r="G116" s="39">
        <v>3</v>
      </c>
      <c r="H116" s="39">
        <v>7</v>
      </c>
      <c r="I116" s="39">
        <v>0</v>
      </c>
      <c r="J116" s="39">
        <v>1</v>
      </c>
      <c r="K116" s="39">
        <v>3</v>
      </c>
      <c r="L116" s="39">
        <v>7</v>
      </c>
      <c r="M116" s="39">
        <v>1</v>
      </c>
      <c r="N116" s="39">
        <v>0</v>
      </c>
      <c r="O116" s="39">
        <v>1</v>
      </c>
      <c r="P116" s="39">
        <v>0</v>
      </c>
      <c r="Q116" s="39">
        <v>0</v>
      </c>
      <c r="R116" s="39">
        <v>0</v>
      </c>
    </row>
    <row r="117" spans="1:18" s="2" customFormat="1">
      <c r="A117" s="198"/>
      <c r="B117" s="197"/>
      <c r="C117" s="201"/>
      <c r="D117" s="49">
        <v>43440</v>
      </c>
      <c r="E117" s="50" t="s">
        <v>9</v>
      </c>
      <c r="F117" s="50">
        <v>10</v>
      </c>
      <c r="G117" s="50">
        <v>4</v>
      </c>
      <c r="H117" s="50">
        <v>7</v>
      </c>
      <c r="I117" s="50">
        <v>0</v>
      </c>
      <c r="J117" s="50">
        <v>0</v>
      </c>
      <c r="K117" s="50">
        <v>2</v>
      </c>
      <c r="L117" s="50">
        <v>4</v>
      </c>
      <c r="M117" s="50">
        <v>3</v>
      </c>
      <c r="N117" s="50">
        <v>4</v>
      </c>
      <c r="O117" s="50">
        <v>7</v>
      </c>
      <c r="P117" s="50">
        <v>2</v>
      </c>
      <c r="Q117" s="50">
        <v>0</v>
      </c>
      <c r="R117" s="50">
        <v>0</v>
      </c>
    </row>
    <row r="118" spans="1:18" s="2" customFormat="1">
      <c r="A118" s="198"/>
      <c r="B118" s="197"/>
      <c r="C118" s="201"/>
      <c r="D118" s="63">
        <v>43471</v>
      </c>
      <c r="E118" s="50" t="s">
        <v>16</v>
      </c>
      <c r="F118" s="50">
        <v>15</v>
      </c>
      <c r="G118" s="50">
        <v>7</v>
      </c>
      <c r="H118" s="50">
        <v>9</v>
      </c>
      <c r="I118" s="50">
        <v>0</v>
      </c>
      <c r="J118" s="50">
        <v>1</v>
      </c>
      <c r="K118" s="50">
        <v>1</v>
      </c>
      <c r="L118" s="50">
        <v>2</v>
      </c>
      <c r="M118" s="50">
        <v>3</v>
      </c>
      <c r="N118" s="50">
        <v>1</v>
      </c>
      <c r="O118" s="50">
        <v>4</v>
      </c>
      <c r="P118" s="50">
        <v>1</v>
      </c>
      <c r="Q118" s="50">
        <v>1</v>
      </c>
      <c r="R118" s="50">
        <v>2</v>
      </c>
    </row>
    <row r="119" spans="1:18" s="13" customFormat="1">
      <c r="A119" s="198"/>
      <c r="B119" s="197"/>
      <c r="C119" s="206" t="s">
        <v>74</v>
      </c>
      <c r="D119" s="206"/>
      <c r="E119" s="206"/>
      <c r="F119" s="133">
        <f>SUM(F115:F118)</f>
        <v>46</v>
      </c>
      <c r="G119" s="133">
        <f t="shared" ref="G119:H119" si="73">SUM(G115:G118)</f>
        <v>20</v>
      </c>
      <c r="H119" s="133">
        <f t="shared" si="73"/>
        <v>35</v>
      </c>
      <c r="I119" s="133">
        <f t="shared" ref="I119:R119" si="74">SUM(I115:I118)</f>
        <v>0</v>
      </c>
      <c r="J119" s="133">
        <f t="shared" si="74"/>
        <v>2</v>
      </c>
      <c r="K119" s="133">
        <f t="shared" si="74"/>
        <v>6</v>
      </c>
      <c r="L119" s="133">
        <f t="shared" si="74"/>
        <v>15</v>
      </c>
      <c r="M119" s="133">
        <f t="shared" si="74"/>
        <v>9</v>
      </c>
      <c r="N119" s="133">
        <f t="shared" si="74"/>
        <v>14</v>
      </c>
      <c r="O119" s="133">
        <f t="shared" si="74"/>
        <v>23</v>
      </c>
      <c r="P119" s="133">
        <f t="shared" si="74"/>
        <v>3</v>
      </c>
      <c r="Q119" s="133">
        <f t="shared" si="74"/>
        <v>2</v>
      </c>
      <c r="R119" s="133">
        <f t="shared" si="74"/>
        <v>2</v>
      </c>
    </row>
    <row r="120" spans="1:18" s="13" customFormat="1">
      <c r="A120" s="198"/>
      <c r="B120" s="197"/>
      <c r="C120" s="206" t="s">
        <v>75</v>
      </c>
      <c r="D120" s="206"/>
      <c r="E120" s="206"/>
      <c r="F120" s="134">
        <f>F119/4</f>
        <v>11.5</v>
      </c>
      <c r="G120" s="134">
        <f t="shared" ref="G120:H120" si="75">G119/4</f>
        <v>5</v>
      </c>
      <c r="H120" s="134">
        <f t="shared" si="75"/>
        <v>8.75</v>
      </c>
      <c r="I120" s="134">
        <f t="shared" ref="I120:R120" si="76">I119/4</f>
        <v>0</v>
      </c>
      <c r="J120" s="134">
        <f t="shared" si="76"/>
        <v>0.5</v>
      </c>
      <c r="K120" s="134">
        <f t="shared" si="76"/>
        <v>1.5</v>
      </c>
      <c r="L120" s="134">
        <f t="shared" si="76"/>
        <v>3.75</v>
      </c>
      <c r="M120" s="134">
        <f t="shared" si="76"/>
        <v>2.25</v>
      </c>
      <c r="N120" s="134">
        <f t="shared" si="76"/>
        <v>3.5</v>
      </c>
      <c r="O120" s="134">
        <f t="shared" si="76"/>
        <v>5.75</v>
      </c>
      <c r="P120" s="134">
        <f t="shared" si="76"/>
        <v>0.75</v>
      </c>
      <c r="Q120" s="134">
        <f t="shared" si="76"/>
        <v>0.5</v>
      </c>
      <c r="R120" s="134">
        <f t="shared" si="76"/>
        <v>0.5</v>
      </c>
    </row>
    <row r="121" spans="1:18" ht="16.5" thickBot="1">
      <c r="A121" s="198"/>
      <c r="B121" s="197"/>
      <c r="C121" s="135"/>
      <c r="D121" s="13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</row>
    <row r="122" spans="1:18">
      <c r="A122" s="198"/>
      <c r="B122" s="197"/>
      <c r="C122" s="201" t="s">
        <v>238</v>
      </c>
      <c r="D122" s="193">
        <v>43499</v>
      </c>
      <c r="E122" s="194" t="s">
        <v>11</v>
      </c>
      <c r="F122" s="39">
        <v>15</v>
      </c>
      <c r="G122" s="39">
        <v>6</v>
      </c>
      <c r="H122" s="39">
        <v>9</v>
      </c>
      <c r="I122" s="39">
        <v>0</v>
      </c>
      <c r="J122" s="39">
        <v>0</v>
      </c>
      <c r="K122" s="39">
        <v>3</v>
      </c>
      <c r="L122" s="39">
        <v>6</v>
      </c>
      <c r="M122" s="39">
        <v>2</v>
      </c>
      <c r="N122" s="39">
        <v>2</v>
      </c>
      <c r="O122" s="39">
        <v>4</v>
      </c>
      <c r="P122" s="39">
        <v>0</v>
      </c>
      <c r="Q122" s="39">
        <v>0</v>
      </c>
      <c r="R122" s="39">
        <v>0</v>
      </c>
    </row>
    <row r="123" spans="1:18">
      <c r="A123" s="198"/>
      <c r="B123" s="197"/>
      <c r="C123" s="202"/>
      <c r="D123" s="49">
        <v>43506</v>
      </c>
      <c r="E123" s="50" t="s">
        <v>11</v>
      </c>
      <c r="F123" s="50">
        <v>17</v>
      </c>
      <c r="G123" s="50">
        <v>8</v>
      </c>
      <c r="H123" s="50">
        <v>13</v>
      </c>
      <c r="I123" s="50">
        <v>0</v>
      </c>
      <c r="J123" s="50">
        <v>0</v>
      </c>
      <c r="K123" s="50">
        <v>1</v>
      </c>
      <c r="L123" s="50">
        <v>3</v>
      </c>
      <c r="M123" s="50">
        <v>0</v>
      </c>
      <c r="N123" s="50">
        <v>3</v>
      </c>
      <c r="O123" s="50">
        <v>3</v>
      </c>
      <c r="P123" s="50">
        <v>0</v>
      </c>
      <c r="Q123" s="50">
        <v>0</v>
      </c>
      <c r="R123" s="50">
        <v>2</v>
      </c>
    </row>
    <row r="124" spans="1:18">
      <c r="A124" s="198"/>
      <c r="B124" s="197"/>
      <c r="C124" s="203" t="s">
        <v>239</v>
      </c>
      <c r="D124" s="204"/>
      <c r="E124" s="204"/>
      <c r="F124" s="138">
        <f>SUM(F122:F123)</f>
        <v>32</v>
      </c>
      <c r="G124" s="138">
        <f t="shared" ref="G124:H124" si="77">SUM(G122:G123)</f>
        <v>14</v>
      </c>
      <c r="H124" s="138">
        <f t="shared" si="77"/>
        <v>22</v>
      </c>
      <c r="I124" s="138">
        <f t="shared" ref="I124:R124" si="78">SUM(I122:I123)</f>
        <v>0</v>
      </c>
      <c r="J124" s="138">
        <f t="shared" si="78"/>
        <v>0</v>
      </c>
      <c r="K124" s="138">
        <f t="shared" si="78"/>
        <v>4</v>
      </c>
      <c r="L124" s="138">
        <f t="shared" si="78"/>
        <v>9</v>
      </c>
      <c r="M124" s="138">
        <f t="shared" si="78"/>
        <v>2</v>
      </c>
      <c r="N124" s="138">
        <f t="shared" si="78"/>
        <v>5</v>
      </c>
      <c r="O124" s="138">
        <f t="shared" si="78"/>
        <v>7</v>
      </c>
      <c r="P124" s="138">
        <f t="shared" si="78"/>
        <v>0</v>
      </c>
      <c r="Q124" s="138">
        <f t="shared" si="78"/>
        <v>0</v>
      </c>
      <c r="R124" s="138">
        <f t="shared" si="78"/>
        <v>2</v>
      </c>
    </row>
    <row r="125" spans="1:18">
      <c r="A125" s="198"/>
      <c r="B125" s="197"/>
      <c r="C125" s="203" t="s">
        <v>240</v>
      </c>
      <c r="D125" s="204"/>
      <c r="E125" s="204"/>
      <c r="F125" s="139">
        <f>F124/2</f>
        <v>16</v>
      </c>
      <c r="G125" s="139">
        <f t="shared" ref="G125:R125" si="79">G124/2</f>
        <v>7</v>
      </c>
      <c r="H125" s="139">
        <f t="shared" si="79"/>
        <v>11</v>
      </c>
      <c r="I125" s="139">
        <f t="shared" si="79"/>
        <v>0</v>
      </c>
      <c r="J125" s="139">
        <f t="shared" si="79"/>
        <v>0</v>
      </c>
      <c r="K125" s="139">
        <f t="shared" si="79"/>
        <v>2</v>
      </c>
      <c r="L125" s="139">
        <f t="shared" si="79"/>
        <v>4.5</v>
      </c>
      <c r="M125" s="139">
        <f t="shared" si="79"/>
        <v>1</v>
      </c>
      <c r="N125" s="139">
        <f t="shared" si="79"/>
        <v>2.5</v>
      </c>
      <c r="O125" s="139">
        <f t="shared" si="79"/>
        <v>3.5</v>
      </c>
      <c r="P125" s="139">
        <f t="shared" si="79"/>
        <v>0</v>
      </c>
      <c r="Q125" s="139">
        <f t="shared" si="79"/>
        <v>0</v>
      </c>
      <c r="R125" s="139">
        <f t="shared" si="79"/>
        <v>1</v>
      </c>
    </row>
    <row r="126" spans="1:18">
      <c r="A126" s="198"/>
      <c r="B126" s="197"/>
      <c r="C126" s="140"/>
      <c r="D126" s="141"/>
      <c r="E126" s="140"/>
      <c r="F126" s="142"/>
      <c r="G126" s="142"/>
      <c r="H126" s="142"/>
      <c r="I126" s="143"/>
      <c r="J126" s="142"/>
      <c r="K126" s="142"/>
      <c r="L126" s="142"/>
      <c r="M126" s="142"/>
      <c r="N126" s="142"/>
      <c r="O126" s="142"/>
      <c r="P126" s="142"/>
      <c r="Q126" s="142"/>
      <c r="R126" s="144"/>
    </row>
    <row r="127" spans="1:18">
      <c r="A127" s="198"/>
      <c r="B127" s="197"/>
      <c r="C127" s="201" t="s">
        <v>244</v>
      </c>
      <c r="D127" s="49"/>
      <c r="E127" s="50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</row>
    <row r="128" spans="1:18">
      <c r="A128" s="198"/>
      <c r="B128" s="197"/>
      <c r="C128" s="201"/>
      <c r="D128" s="49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1:18">
      <c r="A129" s="198"/>
      <c r="B129" s="197"/>
      <c r="C129" s="199" t="s">
        <v>245</v>
      </c>
      <c r="D129" s="200"/>
      <c r="E129" s="200"/>
      <c r="F129" s="145">
        <f t="shared" ref="F129:R129" si="80">SUM(F127:F128)</f>
        <v>0</v>
      </c>
      <c r="G129" s="145"/>
      <c r="H129" s="145"/>
      <c r="I129" s="145">
        <f t="shared" si="80"/>
        <v>0</v>
      </c>
      <c r="J129" s="145">
        <f t="shared" si="80"/>
        <v>0</v>
      </c>
      <c r="K129" s="145">
        <f t="shared" si="80"/>
        <v>0</v>
      </c>
      <c r="L129" s="145">
        <f t="shared" si="80"/>
        <v>0</v>
      </c>
      <c r="M129" s="145">
        <f t="shared" si="80"/>
        <v>0</v>
      </c>
      <c r="N129" s="145">
        <f t="shared" si="80"/>
        <v>0</v>
      </c>
      <c r="O129" s="145">
        <f t="shared" si="80"/>
        <v>0</v>
      </c>
      <c r="P129" s="145">
        <f t="shared" si="80"/>
        <v>0</v>
      </c>
      <c r="Q129" s="145">
        <f t="shared" si="80"/>
        <v>0</v>
      </c>
      <c r="R129" s="145">
        <f t="shared" si="80"/>
        <v>0</v>
      </c>
    </row>
    <row r="130" spans="1:18">
      <c r="A130" s="198"/>
      <c r="B130" s="197"/>
      <c r="C130" s="199" t="s">
        <v>246</v>
      </c>
      <c r="D130" s="200"/>
      <c r="E130" s="200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</row>
    <row r="131" spans="1:18">
      <c r="A131" s="51"/>
      <c r="B131" s="47"/>
      <c r="C131" s="47"/>
      <c r="D131" s="48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</row>
    <row r="132" spans="1:18">
      <c r="A132" s="51"/>
      <c r="B132" s="47"/>
      <c r="C132" s="47"/>
      <c r="D132" s="48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</row>
    <row r="133" spans="1:18" ht="15.95" customHeight="1">
      <c r="A133" s="198" t="s">
        <v>7</v>
      </c>
      <c r="B133" s="197" t="s">
        <v>49</v>
      </c>
      <c r="C133" s="201" t="s">
        <v>70</v>
      </c>
      <c r="D133" s="49">
        <v>43359</v>
      </c>
      <c r="E133" s="50" t="s">
        <v>10</v>
      </c>
      <c r="F133" s="53">
        <v>2</v>
      </c>
      <c r="G133" s="53">
        <v>1</v>
      </c>
      <c r="H133" s="53">
        <v>1</v>
      </c>
      <c r="I133" s="50">
        <v>0</v>
      </c>
      <c r="J133" s="50">
        <v>0</v>
      </c>
      <c r="K133" s="50">
        <v>0</v>
      </c>
      <c r="L133" s="50">
        <v>0</v>
      </c>
      <c r="M133" s="50">
        <v>2</v>
      </c>
      <c r="N133" s="50">
        <v>1</v>
      </c>
      <c r="O133" s="50">
        <v>3</v>
      </c>
      <c r="P133" s="50">
        <v>0</v>
      </c>
      <c r="Q133" s="50">
        <v>0</v>
      </c>
      <c r="R133" s="50">
        <v>0</v>
      </c>
    </row>
    <row r="134" spans="1:18">
      <c r="A134" s="198"/>
      <c r="B134" s="197"/>
      <c r="C134" s="201"/>
      <c r="D134" s="32">
        <v>43376</v>
      </c>
      <c r="E134" s="50" t="s">
        <v>8</v>
      </c>
      <c r="F134" s="53">
        <v>6</v>
      </c>
      <c r="G134" s="53">
        <v>2</v>
      </c>
      <c r="H134" s="53">
        <v>4</v>
      </c>
      <c r="I134" s="50">
        <v>0</v>
      </c>
      <c r="J134" s="50">
        <v>0</v>
      </c>
      <c r="K134" s="50">
        <v>2</v>
      </c>
      <c r="L134" s="50">
        <v>2</v>
      </c>
      <c r="M134" s="50">
        <v>1</v>
      </c>
      <c r="N134" s="50">
        <v>0</v>
      </c>
      <c r="O134" s="50">
        <v>1</v>
      </c>
      <c r="P134" s="50">
        <v>1</v>
      </c>
      <c r="Q134" s="50">
        <v>0</v>
      </c>
      <c r="R134" s="50">
        <v>0</v>
      </c>
    </row>
    <row r="135" spans="1:18" s="2" customFormat="1">
      <c r="A135" s="198"/>
      <c r="B135" s="197"/>
      <c r="C135" s="201"/>
      <c r="D135" s="63">
        <v>43387</v>
      </c>
      <c r="E135" s="50" t="s">
        <v>285</v>
      </c>
      <c r="F135" s="53" t="s">
        <v>342</v>
      </c>
      <c r="G135" s="53" t="s">
        <v>342</v>
      </c>
      <c r="H135" s="53" t="s">
        <v>342</v>
      </c>
      <c r="I135" s="53" t="s">
        <v>342</v>
      </c>
      <c r="J135" s="53" t="s">
        <v>342</v>
      </c>
      <c r="K135" s="53" t="s">
        <v>342</v>
      </c>
      <c r="L135" s="53" t="s">
        <v>342</v>
      </c>
      <c r="M135" s="53" t="s">
        <v>342</v>
      </c>
      <c r="N135" s="53" t="s">
        <v>342</v>
      </c>
      <c r="O135" s="53" t="s">
        <v>342</v>
      </c>
      <c r="P135" s="53" t="s">
        <v>342</v>
      </c>
      <c r="Q135" s="53" t="s">
        <v>342</v>
      </c>
      <c r="R135" s="53" t="s">
        <v>342</v>
      </c>
    </row>
    <row r="136" spans="1:18" s="2" customFormat="1">
      <c r="A136" s="198"/>
      <c r="B136" s="197"/>
      <c r="C136" s="201"/>
      <c r="D136" s="9">
        <v>43401</v>
      </c>
      <c r="E136" s="50" t="s">
        <v>12</v>
      </c>
      <c r="F136" s="53">
        <v>6</v>
      </c>
      <c r="G136" s="53">
        <v>3</v>
      </c>
      <c r="H136" s="53">
        <v>3</v>
      </c>
      <c r="I136" s="50">
        <v>0</v>
      </c>
      <c r="J136" s="50">
        <v>0</v>
      </c>
      <c r="K136" s="50">
        <v>2</v>
      </c>
      <c r="L136" s="50">
        <v>4</v>
      </c>
      <c r="M136" s="50">
        <v>5</v>
      </c>
      <c r="N136" s="50">
        <v>1</v>
      </c>
      <c r="O136" s="50">
        <v>6</v>
      </c>
      <c r="P136" s="50">
        <v>0</v>
      </c>
      <c r="Q136" s="50">
        <v>0</v>
      </c>
      <c r="R136" s="50">
        <v>2</v>
      </c>
    </row>
    <row r="137" spans="1:18" s="2" customFormat="1">
      <c r="A137" s="198"/>
      <c r="B137" s="197"/>
      <c r="C137" s="201"/>
      <c r="D137" s="63">
        <v>43412</v>
      </c>
      <c r="E137" s="50" t="s">
        <v>29</v>
      </c>
      <c r="F137" s="50">
        <v>1</v>
      </c>
      <c r="G137" s="50">
        <v>0</v>
      </c>
      <c r="H137" s="50">
        <v>0</v>
      </c>
      <c r="I137" s="50">
        <v>0</v>
      </c>
      <c r="J137" s="50">
        <v>0</v>
      </c>
      <c r="K137" s="50">
        <v>1</v>
      </c>
      <c r="L137" s="50">
        <v>2</v>
      </c>
      <c r="M137" s="50">
        <v>1</v>
      </c>
      <c r="N137" s="50">
        <v>0</v>
      </c>
      <c r="O137" s="50">
        <v>1</v>
      </c>
      <c r="P137" s="50">
        <v>0</v>
      </c>
      <c r="Q137" s="50">
        <v>0</v>
      </c>
      <c r="R137" s="50">
        <v>0</v>
      </c>
    </row>
    <row r="138" spans="1:18" s="12" customFormat="1">
      <c r="A138" s="198"/>
      <c r="B138" s="197"/>
      <c r="C138" s="205" t="s">
        <v>72</v>
      </c>
      <c r="D138" s="205"/>
      <c r="E138" s="205"/>
      <c r="F138" s="131">
        <f t="shared" ref="F138:R138" si="81">SUM(F133:F137)</f>
        <v>15</v>
      </c>
      <c r="G138" s="131">
        <f t="shared" si="81"/>
        <v>6</v>
      </c>
      <c r="H138" s="131">
        <f t="shared" si="81"/>
        <v>8</v>
      </c>
      <c r="I138" s="131">
        <f t="shared" si="81"/>
        <v>0</v>
      </c>
      <c r="J138" s="131">
        <f t="shared" si="81"/>
        <v>0</v>
      </c>
      <c r="K138" s="131">
        <f t="shared" si="81"/>
        <v>5</v>
      </c>
      <c r="L138" s="131">
        <f t="shared" si="81"/>
        <v>8</v>
      </c>
      <c r="M138" s="131">
        <f t="shared" si="81"/>
        <v>9</v>
      </c>
      <c r="N138" s="131">
        <f t="shared" si="81"/>
        <v>2</v>
      </c>
      <c r="O138" s="131">
        <f t="shared" si="81"/>
        <v>11</v>
      </c>
      <c r="P138" s="131">
        <f t="shared" si="81"/>
        <v>1</v>
      </c>
      <c r="Q138" s="131">
        <f t="shared" si="81"/>
        <v>0</v>
      </c>
      <c r="R138" s="131">
        <f t="shared" si="81"/>
        <v>2</v>
      </c>
    </row>
    <row r="139" spans="1:18" s="12" customFormat="1">
      <c r="A139" s="198"/>
      <c r="B139" s="197"/>
      <c r="C139" s="205" t="s">
        <v>73</v>
      </c>
      <c r="D139" s="205"/>
      <c r="E139" s="205"/>
      <c r="F139" s="132">
        <f>F138/4</f>
        <v>3.75</v>
      </c>
      <c r="G139" s="132">
        <f t="shared" ref="G139:H139" si="82">G138/4</f>
        <v>1.5</v>
      </c>
      <c r="H139" s="132">
        <f t="shared" si="82"/>
        <v>2</v>
      </c>
      <c r="I139" s="132">
        <f t="shared" ref="I139:R139" si="83">I138/4</f>
        <v>0</v>
      </c>
      <c r="J139" s="132">
        <f t="shared" si="83"/>
        <v>0</v>
      </c>
      <c r="K139" s="132">
        <f t="shared" si="83"/>
        <v>1.25</v>
      </c>
      <c r="L139" s="132">
        <f t="shared" si="83"/>
        <v>2</v>
      </c>
      <c r="M139" s="132">
        <f t="shared" si="83"/>
        <v>2.25</v>
      </c>
      <c r="N139" s="132">
        <f t="shared" si="83"/>
        <v>0.5</v>
      </c>
      <c r="O139" s="132">
        <f t="shared" si="83"/>
        <v>2.75</v>
      </c>
      <c r="P139" s="132">
        <f t="shared" si="83"/>
        <v>0.25</v>
      </c>
      <c r="Q139" s="132">
        <f t="shared" si="83"/>
        <v>0</v>
      </c>
      <c r="R139" s="132">
        <f t="shared" si="83"/>
        <v>0.5</v>
      </c>
    </row>
    <row r="140" spans="1:18" s="12" customFormat="1">
      <c r="A140" s="198"/>
      <c r="B140" s="19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</row>
    <row r="141" spans="1:18" s="2" customFormat="1">
      <c r="A141" s="198"/>
      <c r="B141" s="197"/>
      <c r="C141" s="201" t="s">
        <v>71</v>
      </c>
      <c r="D141" s="9">
        <v>43422</v>
      </c>
      <c r="E141" s="50" t="s">
        <v>11</v>
      </c>
      <c r="F141" s="39">
        <v>0</v>
      </c>
      <c r="G141" s="39">
        <v>0</v>
      </c>
      <c r="H141" s="39">
        <v>2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2</v>
      </c>
      <c r="O141" s="39">
        <v>0</v>
      </c>
      <c r="P141" s="39">
        <v>0</v>
      </c>
      <c r="Q141" s="39">
        <v>0</v>
      </c>
      <c r="R141" s="39">
        <v>0</v>
      </c>
    </row>
    <row r="142" spans="1:18" s="2" customFormat="1">
      <c r="A142" s="198"/>
      <c r="B142" s="197"/>
      <c r="C142" s="201"/>
      <c r="D142" s="49">
        <v>43432</v>
      </c>
      <c r="E142" s="50" t="s">
        <v>28</v>
      </c>
      <c r="F142" s="50" t="s">
        <v>342</v>
      </c>
      <c r="G142" s="50" t="s">
        <v>342</v>
      </c>
      <c r="H142" s="50" t="s">
        <v>342</v>
      </c>
      <c r="I142" s="50" t="s">
        <v>342</v>
      </c>
      <c r="J142" s="50" t="s">
        <v>342</v>
      </c>
      <c r="K142" s="50" t="s">
        <v>342</v>
      </c>
      <c r="L142" s="50" t="s">
        <v>342</v>
      </c>
      <c r="M142" s="50" t="s">
        <v>342</v>
      </c>
      <c r="N142" s="50" t="s">
        <v>342</v>
      </c>
      <c r="O142" s="50" t="s">
        <v>342</v>
      </c>
      <c r="P142" s="50" t="s">
        <v>342</v>
      </c>
      <c r="Q142" s="50" t="s">
        <v>342</v>
      </c>
      <c r="R142" s="50" t="s">
        <v>342</v>
      </c>
    </row>
    <row r="143" spans="1:18" s="2" customFormat="1">
      <c r="A143" s="198"/>
      <c r="B143" s="197"/>
      <c r="C143" s="201"/>
      <c r="D143" s="49">
        <v>43440</v>
      </c>
      <c r="E143" s="50" t="s">
        <v>9</v>
      </c>
      <c r="F143" s="50" t="s">
        <v>342</v>
      </c>
      <c r="G143" s="50" t="s">
        <v>342</v>
      </c>
      <c r="H143" s="50" t="s">
        <v>342</v>
      </c>
      <c r="I143" s="50" t="s">
        <v>342</v>
      </c>
      <c r="J143" s="50" t="s">
        <v>342</v>
      </c>
      <c r="K143" s="50" t="s">
        <v>342</v>
      </c>
      <c r="L143" s="50" t="s">
        <v>342</v>
      </c>
      <c r="M143" s="50" t="s">
        <v>342</v>
      </c>
      <c r="N143" s="50" t="s">
        <v>342</v>
      </c>
      <c r="O143" s="50" t="s">
        <v>342</v>
      </c>
      <c r="P143" s="50" t="s">
        <v>342</v>
      </c>
      <c r="Q143" s="50" t="s">
        <v>342</v>
      </c>
      <c r="R143" s="50" t="s">
        <v>342</v>
      </c>
    </row>
    <row r="144" spans="1:18" s="2" customFormat="1">
      <c r="A144" s="198"/>
      <c r="B144" s="197"/>
      <c r="C144" s="201"/>
      <c r="D144" s="63">
        <v>43471</v>
      </c>
      <c r="E144" s="50" t="s">
        <v>16</v>
      </c>
      <c r="F144" s="50" t="s">
        <v>342</v>
      </c>
      <c r="G144" s="50" t="s">
        <v>342</v>
      </c>
      <c r="H144" s="50" t="s">
        <v>342</v>
      </c>
      <c r="I144" s="50" t="s">
        <v>342</v>
      </c>
      <c r="J144" s="50" t="s">
        <v>342</v>
      </c>
      <c r="K144" s="50" t="s">
        <v>342</v>
      </c>
      <c r="L144" s="50" t="s">
        <v>342</v>
      </c>
      <c r="M144" s="50" t="s">
        <v>342</v>
      </c>
      <c r="N144" s="50" t="s">
        <v>342</v>
      </c>
      <c r="O144" s="50" t="s">
        <v>342</v>
      </c>
      <c r="P144" s="50" t="s">
        <v>342</v>
      </c>
      <c r="Q144" s="50" t="s">
        <v>342</v>
      </c>
      <c r="R144" s="50" t="s">
        <v>342</v>
      </c>
    </row>
    <row r="145" spans="1:18" s="13" customFormat="1">
      <c r="A145" s="198"/>
      <c r="B145" s="197"/>
      <c r="C145" s="206" t="s">
        <v>74</v>
      </c>
      <c r="D145" s="206"/>
      <c r="E145" s="206"/>
      <c r="F145" s="133">
        <f>SUM(F141:F144)</f>
        <v>0</v>
      </c>
      <c r="G145" s="133">
        <f t="shared" ref="G145:H145" si="84">SUM(G141:G144)</f>
        <v>0</v>
      </c>
      <c r="H145" s="133">
        <f t="shared" si="84"/>
        <v>2</v>
      </c>
      <c r="I145" s="133">
        <f t="shared" ref="I145" si="85">SUM(I141:I144)</f>
        <v>0</v>
      </c>
      <c r="J145" s="133">
        <f t="shared" ref="J145" si="86">SUM(J141:J144)</f>
        <v>0</v>
      </c>
      <c r="K145" s="133">
        <f t="shared" ref="K145" si="87">SUM(K141:K144)</f>
        <v>0</v>
      </c>
      <c r="L145" s="133">
        <f t="shared" ref="L145" si="88">SUM(L141:L144)</f>
        <v>0</v>
      </c>
      <c r="M145" s="133">
        <f t="shared" ref="M145" si="89">SUM(M141:M144)</f>
        <v>0</v>
      </c>
      <c r="N145" s="133">
        <f t="shared" ref="N145" si="90">SUM(N141:N144)</f>
        <v>2</v>
      </c>
      <c r="O145" s="133">
        <f t="shared" ref="O145" si="91">SUM(O141:O144)</f>
        <v>0</v>
      </c>
      <c r="P145" s="133">
        <f t="shared" ref="P145" si="92">SUM(P141:P144)</f>
        <v>0</v>
      </c>
      <c r="Q145" s="133">
        <f t="shared" ref="Q145" si="93">SUM(Q141:Q144)</f>
        <v>0</v>
      </c>
      <c r="R145" s="133">
        <f t="shared" ref="R145" si="94">SUM(R141:R144)</f>
        <v>0</v>
      </c>
    </row>
    <row r="146" spans="1:18" s="13" customFormat="1">
      <c r="A146" s="198"/>
      <c r="B146" s="197"/>
      <c r="C146" s="206" t="s">
        <v>75</v>
      </c>
      <c r="D146" s="206"/>
      <c r="E146" s="206"/>
      <c r="F146" s="134">
        <f>F145/1</f>
        <v>0</v>
      </c>
      <c r="G146" s="134">
        <f t="shared" ref="G146:H146" si="95">G145/1</f>
        <v>0</v>
      </c>
      <c r="H146" s="134">
        <f t="shared" si="95"/>
        <v>2</v>
      </c>
      <c r="I146" s="134">
        <f t="shared" ref="I146:R146" si="96">I145/1</f>
        <v>0</v>
      </c>
      <c r="J146" s="134">
        <f t="shared" si="96"/>
        <v>0</v>
      </c>
      <c r="K146" s="134">
        <f t="shared" si="96"/>
        <v>0</v>
      </c>
      <c r="L146" s="134">
        <f t="shared" si="96"/>
        <v>0</v>
      </c>
      <c r="M146" s="134">
        <f t="shared" si="96"/>
        <v>0</v>
      </c>
      <c r="N146" s="134">
        <f t="shared" si="96"/>
        <v>2</v>
      </c>
      <c r="O146" s="134">
        <f t="shared" si="96"/>
        <v>0</v>
      </c>
      <c r="P146" s="134">
        <f t="shared" si="96"/>
        <v>0</v>
      </c>
      <c r="Q146" s="134">
        <f t="shared" si="96"/>
        <v>0</v>
      </c>
      <c r="R146" s="134">
        <f t="shared" si="96"/>
        <v>0</v>
      </c>
    </row>
    <row r="147" spans="1:18" s="16" customFormat="1" ht="16.5" thickBot="1">
      <c r="A147" s="198"/>
      <c r="B147" s="197"/>
      <c r="C147" s="148"/>
      <c r="D147" s="148"/>
      <c r="E147" s="149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</row>
    <row r="148" spans="1:18" s="16" customFormat="1">
      <c r="A148" s="198"/>
      <c r="B148" s="197"/>
      <c r="C148" s="201" t="s">
        <v>238</v>
      </c>
      <c r="D148" s="193">
        <v>43499</v>
      </c>
      <c r="E148" s="194" t="s">
        <v>11</v>
      </c>
      <c r="F148" s="50" t="s">
        <v>342</v>
      </c>
      <c r="G148" s="50" t="s">
        <v>342</v>
      </c>
      <c r="H148" s="50" t="s">
        <v>342</v>
      </c>
      <c r="I148" s="50" t="s">
        <v>342</v>
      </c>
      <c r="J148" s="50" t="s">
        <v>342</v>
      </c>
      <c r="K148" s="50" t="s">
        <v>342</v>
      </c>
      <c r="L148" s="50" t="s">
        <v>342</v>
      </c>
      <c r="M148" s="50" t="s">
        <v>342</v>
      </c>
      <c r="N148" s="50" t="s">
        <v>342</v>
      </c>
      <c r="O148" s="50" t="s">
        <v>342</v>
      </c>
      <c r="P148" s="50" t="s">
        <v>342</v>
      </c>
      <c r="Q148" s="50" t="s">
        <v>342</v>
      </c>
      <c r="R148" s="50" t="s">
        <v>342</v>
      </c>
    </row>
    <row r="149" spans="1:18" s="16" customFormat="1">
      <c r="A149" s="198"/>
      <c r="B149" s="197"/>
      <c r="C149" s="202"/>
      <c r="D149" s="49">
        <v>43506</v>
      </c>
      <c r="E149" s="50" t="s">
        <v>11</v>
      </c>
      <c r="F149" s="50">
        <v>4</v>
      </c>
      <c r="G149" s="50">
        <v>2</v>
      </c>
      <c r="H149" s="50">
        <v>8</v>
      </c>
      <c r="I149" s="50">
        <v>0</v>
      </c>
      <c r="J149" s="50">
        <v>1</v>
      </c>
      <c r="K149" s="50">
        <v>0</v>
      </c>
      <c r="L149" s="50">
        <v>0</v>
      </c>
      <c r="M149" s="50">
        <v>3</v>
      </c>
      <c r="N149" s="50">
        <v>3</v>
      </c>
      <c r="O149" s="50">
        <v>6</v>
      </c>
      <c r="P149" s="50">
        <v>0</v>
      </c>
      <c r="Q149" s="50">
        <v>2</v>
      </c>
      <c r="R149" s="50">
        <v>0</v>
      </c>
    </row>
    <row r="150" spans="1:18" s="16" customFormat="1">
      <c r="A150" s="198"/>
      <c r="B150" s="197"/>
      <c r="C150" s="203" t="s">
        <v>239</v>
      </c>
      <c r="D150" s="204"/>
      <c r="E150" s="204"/>
      <c r="F150" s="138">
        <f>SUM(F148:F149)</f>
        <v>4</v>
      </c>
      <c r="G150" s="138">
        <f t="shared" ref="G150:H150" si="97">SUM(G148:G149)</f>
        <v>2</v>
      </c>
      <c r="H150" s="138">
        <f t="shared" si="97"/>
        <v>8</v>
      </c>
      <c r="I150" s="138">
        <f t="shared" ref="I150:R150" si="98">SUM(I148:I149)</f>
        <v>0</v>
      </c>
      <c r="J150" s="138">
        <f t="shared" si="98"/>
        <v>1</v>
      </c>
      <c r="K150" s="138">
        <f t="shared" si="98"/>
        <v>0</v>
      </c>
      <c r="L150" s="138">
        <f t="shared" si="98"/>
        <v>0</v>
      </c>
      <c r="M150" s="138">
        <f t="shared" si="98"/>
        <v>3</v>
      </c>
      <c r="N150" s="138">
        <f t="shared" si="98"/>
        <v>3</v>
      </c>
      <c r="O150" s="138">
        <f t="shared" si="98"/>
        <v>6</v>
      </c>
      <c r="P150" s="138">
        <f t="shared" si="98"/>
        <v>0</v>
      </c>
      <c r="Q150" s="138">
        <f t="shared" si="98"/>
        <v>2</v>
      </c>
      <c r="R150" s="138">
        <f t="shared" si="98"/>
        <v>0</v>
      </c>
    </row>
    <row r="151" spans="1:18" s="16" customFormat="1">
      <c r="A151" s="198"/>
      <c r="B151" s="197"/>
      <c r="C151" s="203" t="s">
        <v>240</v>
      </c>
      <c r="D151" s="204"/>
      <c r="E151" s="204"/>
      <c r="F151" s="139">
        <f>F150/1</f>
        <v>4</v>
      </c>
      <c r="G151" s="139">
        <f t="shared" ref="G151:R151" si="99">G150/1</f>
        <v>2</v>
      </c>
      <c r="H151" s="139">
        <f t="shared" si="99"/>
        <v>8</v>
      </c>
      <c r="I151" s="139">
        <f t="shared" si="99"/>
        <v>0</v>
      </c>
      <c r="J151" s="139">
        <f t="shared" si="99"/>
        <v>1</v>
      </c>
      <c r="K151" s="139">
        <f t="shared" si="99"/>
        <v>0</v>
      </c>
      <c r="L151" s="139">
        <f t="shared" si="99"/>
        <v>0</v>
      </c>
      <c r="M151" s="139">
        <f t="shared" si="99"/>
        <v>3</v>
      </c>
      <c r="N151" s="139">
        <f t="shared" si="99"/>
        <v>3</v>
      </c>
      <c r="O151" s="139">
        <f t="shared" si="99"/>
        <v>6</v>
      </c>
      <c r="P151" s="139">
        <f t="shared" si="99"/>
        <v>0</v>
      </c>
      <c r="Q151" s="139">
        <f t="shared" si="99"/>
        <v>2</v>
      </c>
      <c r="R151" s="139">
        <f t="shared" si="99"/>
        <v>0</v>
      </c>
    </row>
    <row r="152" spans="1:18" s="16" customFormat="1">
      <c r="A152" s="198"/>
      <c r="B152" s="197"/>
      <c r="C152" s="140"/>
      <c r="D152" s="141"/>
      <c r="E152" s="140"/>
      <c r="F152" s="142"/>
      <c r="G152" s="142"/>
      <c r="H152" s="142"/>
      <c r="I152" s="143"/>
      <c r="J152" s="142"/>
      <c r="K152" s="142"/>
      <c r="L152" s="142"/>
      <c r="M152" s="142"/>
      <c r="N152" s="142"/>
      <c r="O152" s="142"/>
      <c r="P152" s="142"/>
      <c r="Q152" s="142"/>
      <c r="R152" s="144"/>
    </row>
    <row r="153" spans="1:18" s="16" customFormat="1">
      <c r="A153" s="198"/>
      <c r="B153" s="197"/>
      <c r="C153" s="201" t="s">
        <v>244</v>
      </c>
      <c r="D153" s="49"/>
      <c r="E153" s="50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</row>
    <row r="154" spans="1:18" s="16" customFormat="1">
      <c r="A154" s="198"/>
      <c r="B154" s="197"/>
      <c r="C154" s="201"/>
      <c r="D154" s="49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</row>
    <row r="155" spans="1:18" s="16" customFormat="1">
      <c r="A155" s="198"/>
      <c r="B155" s="197"/>
      <c r="C155" s="199" t="s">
        <v>245</v>
      </c>
      <c r="D155" s="200"/>
      <c r="E155" s="200"/>
      <c r="F155" s="145">
        <f t="shared" ref="F155:R155" si="100">SUM(F153:F154)</f>
        <v>0</v>
      </c>
      <c r="G155" s="145"/>
      <c r="H155" s="145"/>
      <c r="I155" s="145">
        <f t="shared" si="100"/>
        <v>0</v>
      </c>
      <c r="J155" s="145">
        <f t="shared" si="100"/>
        <v>0</v>
      </c>
      <c r="K155" s="145">
        <f t="shared" si="100"/>
        <v>0</v>
      </c>
      <c r="L155" s="145">
        <f t="shared" si="100"/>
        <v>0</v>
      </c>
      <c r="M155" s="145">
        <f t="shared" si="100"/>
        <v>0</v>
      </c>
      <c r="N155" s="145">
        <f t="shared" si="100"/>
        <v>0</v>
      </c>
      <c r="O155" s="145">
        <f t="shared" si="100"/>
        <v>0</v>
      </c>
      <c r="P155" s="145">
        <f t="shared" si="100"/>
        <v>0</v>
      </c>
      <c r="Q155" s="145">
        <f t="shared" si="100"/>
        <v>0</v>
      </c>
      <c r="R155" s="145">
        <f t="shared" si="100"/>
        <v>0</v>
      </c>
    </row>
    <row r="156" spans="1:18" s="16" customFormat="1">
      <c r="A156" s="198"/>
      <c r="B156" s="197"/>
      <c r="C156" s="199" t="s">
        <v>246</v>
      </c>
      <c r="D156" s="200"/>
      <c r="E156" s="200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</row>
    <row r="157" spans="1:18" s="16" customFormat="1">
      <c r="A157" s="54"/>
      <c r="B157" s="51"/>
      <c r="C157" s="55"/>
      <c r="D157" s="55"/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</row>
    <row r="158" spans="1:18">
      <c r="A158" s="51"/>
      <c r="B158" s="51"/>
      <c r="C158" s="51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</row>
    <row r="159" spans="1:18" ht="15.95" customHeight="1">
      <c r="A159" s="198" t="s">
        <v>7</v>
      </c>
      <c r="B159" s="197" t="s">
        <v>50</v>
      </c>
      <c r="C159" s="201" t="s">
        <v>70</v>
      </c>
      <c r="D159" s="49">
        <v>43359</v>
      </c>
      <c r="E159" s="50" t="s">
        <v>10</v>
      </c>
      <c r="F159" s="53">
        <v>6</v>
      </c>
      <c r="G159" s="53">
        <v>3</v>
      </c>
      <c r="H159" s="53">
        <v>7</v>
      </c>
      <c r="I159" s="50">
        <v>0</v>
      </c>
      <c r="J159" s="50">
        <v>1</v>
      </c>
      <c r="K159" s="50">
        <v>0</v>
      </c>
      <c r="L159" s="50">
        <v>0</v>
      </c>
      <c r="M159" s="50">
        <v>2</v>
      </c>
      <c r="N159" s="50">
        <v>0</v>
      </c>
      <c r="O159" s="50">
        <v>2</v>
      </c>
      <c r="P159" s="50">
        <v>1</v>
      </c>
      <c r="Q159" s="50">
        <v>0</v>
      </c>
      <c r="R159" s="50">
        <v>0</v>
      </c>
    </row>
    <row r="160" spans="1:18">
      <c r="A160" s="198"/>
      <c r="B160" s="197"/>
      <c r="C160" s="201"/>
      <c r="D160" s="32">
        <v>43376</v>
      </c>
      <c r="E160" s="50" t="s">
        <v>8</v>
      </c>
      <c r="F160" s="53">
        <v>0</v>
      </c>
      <c r="G160" s="53">
        <v>0</v>
      </c>
      <c r="H160" s="53">
        <v>0</v>
      </c>
      <c r="I160" s="50">
        <v>0</v>
      </c>
      <c r="J160" s="50">
        <v>0</v>
      </c>
      <c r="K160" s="50">
        <v>0</v>
      </c>
      <c r="L160" s="50">
        <v>2</v>
      </c>
      <c r="M160" s="50">
        <v>0</v>
      </c>
      <c r="N160" s="50">
        <v>0</v>
      </c>
      <c r="O160" s="50">
        <v>0</v>
      </c>
      <c r="P160" s="50">
        <v>0</v>
      </c>
      <c r="Q160" s="50">
        <v>1</v>
      </c>
      <c r="R160" s="50">
        <v>0</v>
      </c>
    </row>
    <row r="161" spans="1:18" s="2" customFormat="1">
      <c r="A161" s="198"/>
      <c r="B161" s="197"/>
      <c r="C161" s="201"/>
      <c r="D161" s="63">
        <v>43387</v>
      </c>
      <c r="E161" s="50" t="s">
        <v>285</v>
      </c>
      <c r="F161" s="53">
        <v>3</v>
      </c>
      <c r="G161" s="53">
        <v>1</v>
      </c>
      <c r="H161" s="53">
        <v>3</v>
      </c>
      <c r="I161" s="50">
        <v>0</v>
      </c>
      <c r="J161" s="50">
        <v>0</v>
      </c>
      <c r="K161" s="50">
        <v>1</v>
      </c>
      <c r="L161" s="50">
        <v>4</v>
      </c>
      <c r="M161" s="50">
        <v>0</v>
      </c>
      <c r="N161" s="50">
        <v>0</v>
      </c>
      <c r="O161" s="50">
        <v>0</v>
      </c>
      <c r="P161" s="50">
        <v>0</v>
      </c>
      <c r="Q161" s="50">
        <v>0</v>
      </c>
      <c r="R161" s="50">
        <v>0</v>
      </c>
    </row>
    <row r="162" spans="1:18" s="2" customFormat="1">
      <c r="A162" s="198"/>
      <c r="B162" s="197"/>
      <c r="C162" s="201"/>
      <c r="D162" s="9">
        <v>43401</v>
      </c>
      <c r="E162" s="50" t="s">
        <v>12</v>
      </c>
      <c r="F162" s="53">
        <v>2</v>
      </c>
      <c r="G162" s="53">
        <v>1</v>
      </c>
      <c r="H162" s="53">
        <v>7</v>
      </c>
      <c r="I162" s="50">
        <v>0</v>
      </c>
      <c r="J162" s="50">
        <v>2</v>
      </c>
      <c r="K162" s="50">
        <v>0</v>
      </c>
      <c r="L162" s="50">
        <v>0</v>
      </c>
      <c r="M162" s="50">
        <v>3</v>
      </c>
      <c r="N162" s="50">
        <v>1</v>
      </c>
      <c r="O162" s="50">
        <v>4</v>
      </c>
      <c r="P162" s="50">
        <v>1</v>
      </c>
      <c r="Q162" s="50">
        <v>2</v>
      </c>
      <c r="R162" s="50">
        <v>0</v>
      </c>
    </row>
    <row r="163" spans="1:18" s="2" customFormat="1">
      <c r="A163" s="198"/>
      <c r="B163" s="197"/>
      <c r="C163" s="201"/>
      <c r="D163" s="63">
        <v>43412</v>
      </c>
      <c r="E163" s="50" t="s">
        <v>29</v>
      </c>
      <c r="F163" s="50">
        <v>0</v>
      </c>
      <c r="G163" s="50">
        <v>0</v>
      </c>
      <c r="H163" s="50">
        <v>1</v>
      </c>
      <c r="I163" s="50">
        <v>0</v>
      </c>
      <c r="J163" s="50">
        <v>0</v>
      </c>
      <c r="K163" s="50">
        <v>0</v>
      </c>
      <c r="L163" s="50">
        <v>0</v>
      </c>
      <c r="M163" s="50">
        <v>1</v>
      </c>
      <c r="N163" s="50">
        <v>0</v>
      </c>
      <c r="O163" s="50">
        <v>1</v>
      </c>
      <c r="P163" s="50">
        <v>0</v>
      </c>
      <c r="Q163" s="50">
        <v>0</v>
      </c>
      <c r="R163" s="50">
        <v>0</v>
      </c>
    </row>
    <row r="164" spans="1:18" s="12" customFormat="1">
      <c r="A164" s="198"/>
      <c r="B164" s="197"/>
      <c r="C164" s="205" t="s">
        <v>72</v>
      </c>
      <c r="D164" s="205"/>
      <c r="E164" s="205"/>
      <c r="F164" s="131">
        <f t="shared" ref="F164:R164" si="101">SUM(F159:F163)</f>
        <v>11</v>
      </c>
      <c r="G164" s="131">
        <f t="shared" si="101"/>
        <v>5</v>
      </c>
      <c r="H164" s="131">
        <f t="shared" si="101"/>
        <v>18</v>
      </c>
      <c r="I164" s="131">
        <f t="shared" si="101"/>
        <v>0</v>
      </c>
      <c r="J164" s="131">
        <f t="shared" si="101"/>
        <v>3</v>
      </c>
      <c r="K164" s="131">
        <f t="shared" si="101"/>
        <v>1</v>
      </c>
      <c r="L164" s="131">
        <f t="shared" si="101"/>
        <v>6</v>
      </c>
      <c r="M164" s="131">
        <f t="shared" si="101"/>
        <v>6</v>
      </c>
      <c r="N164" s="131">
        <f t="shared" si="101"/>
        <v>1</v>
      </c>
      <c r="O164" s="131">
        <f t="shared" si="101"/>
        <v>7</v>
      </c>
      <c r="P164" s="131">
        <f t="shared" si="101"/>
        <v>2</v>
      </c>
      <c r="Q164" s="131">
        <f t="shared" si="101"/>
        <v>3</v>
      </c>
      <c r="R164" s="131">
        <f t="shared" si="101"/>
        <v>0</v>
      </c>
    </row>
    <row r="165" spans="1:18" s="12" customFormat="1">
      <c r="A165" s="198"/>
      <c r="B165" s="197"/>
      <c r="C165" s="205" t="s">
        <v>73</v>
      </c>
      <c r="D165" s="205"/>
      <c r="E165" s="205"/>
      <c r="F165" s="132">
        <f>F164/5</f>
        <v>2.2000000000000002</v>
      </c>
      <c r="G165" s="132">
        <f t="shared" ref="G165:H165" si="102">G164/5</f>
        <v>1</v>
      </c>
      <c r="H165" s="132">
        <f t="shared" si="102"/>
        <v>3.6</v>
      </c>
      <c r="I165" s="132">
        <f t="shared" ref="I165:R165" si="103">I164/5</f>
        <v>0</v>
      </c>
      <c r="J165" s="132">
        <f t="shared" si="103"/>
        <v>0.6</v>
      </c>
      <c r="K165" s="132">
        <f t="shared" si="103"/>
        <v>0.2</v>
      </c>
      <c r="L165" s="132">
        <f t="shared" si="103"/>
        <v>1.2</v>
      </c>
      <c r="M165" s="132">
        <f t="shared" si="103"/>
        <v>1.2</v>
      </c>
      <c r="N165" s="132">
        <f t="shared" si="103"/>
        <v>0.2</v>
      </c>
      <c r="O165" s="132">
        <f t="shared" si="103"/>
        <v>1.4</v>
      </c>
      <c r="P165" s="132">
        <f t="shared" si="103"/>
        <v>0.4</v>
      </c>
      <c r="Q165" s="132">
        <f t="shared" si="103"/>
        <v>0.6</v>
      </c>
      <c r="R165" s="132">
        <f t="shared" si="103"/>
        <v>0</v>
      </c>
    </row>
    <row r="166" spans="1:18" s="12" customFormat="1">
      <c r="A166" s="198"/>
      <c r="B166" s="19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</row>
    <row r="167" spans="1:18" s="2" customFormat="1">
      <c r="A167" s="198"/>
      <c r="B167" s="197"/>
      <c r="C167" s="201" t="s">
        <v>71</v>
      </c>
      <c r="D167" s="9">
        <v>43422</v>
      </c>
      <c r="E167" s="50" t="s">
        <v>11</v>
      </c>
      <c r="F167" s="39">
        <v>0</v>
      </c>
      <c r="G167" s="39"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1</v>
      </c>
      <c r="N167" s="39">
        <v>0</v>
      </c>
      <c r="O167" s="39">
        <v>1</v>
      </c>
      <c r="P167" s="39">
        <v>0</v>
      </c>
      <c r="Q167" s="39">
        <v>0</v>
      </c>
      <c r="R167" s="39">
        <v>0</v>
      </c>
    </row>
    <row r="168" spans="1:18" s="2" customFormat="1">
      <c r="A168" s="198"/>
      <c r="B168" s="197"/>
      <c r="C168" s="201"/>
      <c r="D168" s="49">
        <v>43432</v>
      </c>
      <c r="E168" s="50" t="s">
        <v>28</v>
      </c>
      <c r="F168" s="50">
        <v>4</v>
      </c>
      <c r="G168" s="50">
        <v>2</v>
      </c>
      <c r="H168" s="50">
        <v>6</v>
      </c>
      <c r="I168" s="50">
        <v>0</v>
      </c>
      <c r="J168" s="50">
        <v>1</v>
      </c>
      <c r="K168" s="50">
        <v>0</v>
      </c>
      <c r="L168" s="50">
        <v>0</v>
      </c>
      <c r="M168" s="50">
        <v>0</v>
      </c>
      <c r="N168" s="50">
        <v>3</v>
      </c>
      <c r="O168" s="50">
        <v>3</v>
      </c>
      <c r="P168" s="50">
        <v>0</v>
      </c>
      <c r="Q168" s="50">
        <v>0</v>
      </c>
      <c r="R168" s="50">
        <v>1</v>
      </c>
    </row>
    <row r="169" spans="1:18" s="2" customFormat="1">
      <c r="A169" s="198"/>
      <c r="B169" s="197"/>
      <c r="C169" s="201"/>
      <c r="D169" s="49">
        <v>43440</v>
      </c>
      <c r="E169" s="50" t="s">
        <v>9</v>
      </c>
      <c r="F169" s="50">
        <v>0</v>
      </c>
      <c r="G169" s="50">
        <v>0</v>
      </c>
      <c r="H169" s="50">
        <v>1</v>
      </c>
      <c r="I169" s="50">
        <v>0</v>
      </c>
      <c r="J169" s="50">
        <v>0</v>
      </c>
      <c r="K169" s="50">
        <v>0</v>
      </c>
      <c r="L169" s="50">
        <v>0</v>
      </c>
      <c r="M169" s="50">
        <v>2</v>
      </c>
      <c r="N169" s="50">
        <v>0</v>
      </c>
      <c r="O169" s="50">
        <v>2</v>
      </c>
      <c r="P169" s="50">
        <v>0</v>
      </c>
      <c r="Q169" s="50">
        <v>0</v>
      </c>
      <c r="R169" s="50">
        <v>0</v>
      </c>
    </row>
    <row r="170" spans="1:18" s="2" customFormat="1">
      <c r="A170" s="198"/>
      <c r="B170" s="197"/>
      <c r="C170" s="201"/>
      <c r="D170" s="63">
        <v>43471</v>
      </c>
      <c r="E170" s="50" t="s">
        <v>16</v>
      </c>
      <c r="F170" s="50">
        <v>0</v>
      </c>
      <c r="G170" s="50">
        <v>0</v>
      </c>
      <c r="H170" s="50">
        <v>2</v>
      </c>
      <c r="I170" s="50">
        <v>0</v>
      </c>
      <c r="J170" s="50">
        <v>0</v>
      </c>
      <c r="K170" s="50">
        <v>0</v>
      </c>
      <c r="L170" s="50">
        <v>0</v>
      </c>
      <c r="M170" s="50">
        <v>2</v>
      </c>
      <c r="N170" s="50">
        <v>1</v>
      </c>
      <c r="O170" s="50">
        <v>3</v>
      </c>
      <c r="P170" s="50">
        <v>0</v>
      </c>
      <c r="Q170" s="50">
        <v>0</v>
      </c>
      <c r="R170" s="50">
        <v>0</v>
      </c>
    </row>
    <row r="171" spans="1:18" s="13" customFormat="1">
      <c r="A171" s="198"/>
      <c r="B171" s="197"/>
      <c r="C171" s="206" t="s">
        <v>74</v>
      </c>
      <c r="D171" s="206"/>
      <c r="E171" s="206"/>
      <c r="F171" s="133">
        <f>SUM(F167:F170)</f>
        <v>4</v>
      </c>
      <c r="G171" s="133">
        <f t="shared" ref="G171:H171" si="104">SUM(G167:G170)</f>
        <v>2</v>
      </c>
      <c r="H171" s="133">
        <f t="shared" si="104"/>
        <v>9</v>
      </c>
      <c r="I171" s="133">
        <f t="shared" ref="I171" si="105">SUM(I167:I170)</f>
        <v>0</v>
      </c>
      <c r="J171" s="133">
        <f t="shared" ref="J171" si="106">SUM(J167:J170)</f>
        <v>1</v>
      </c>
      <c r="K171" s="133">
        <f t="shared" ref="K171" si="107">SUM(K167:K170)</f>
        <v>0</v>
      </c>
      <c r="L171" s="133">
        <f t="shared" ref="L171" si="108">SUM(L167:L170)</f>
        <v>0</v>
      </c>
      <c r="M171" s="133">
        <f t="shared" ref="M171" si="109">SUM(M167:M170)</f>
        <v>5</v>
      </c>
      <c r="N171" s="133">
        <f t="shared" ref="N171" si="110">SUM(N167:N170)</f>
        <v>4</v>
      </c>
      <c r="O171" s="133">
        <f t="shared" ref="O171" si="111">SUM(O167:O170)</f>
        <v>9</v>
      </c>
      <c r="P171" s="133">
        <f t="shared" ref="P171" si="112">SUM(P167:P170)</f>
        <v>0</v>
      </c>
      <c r="Q171" s="133">
        <f t="shared" ref="Q171" si="113">SUM(Q167:Q170)</f>
        <v>0</v>
      </c>
      <c r="R171" s="133">
        <f t="shared" ref="R171" si="114">SUM(R167:R170)</f>
        <v>1</v>
      </c>
    </row>
    <row r="172" spans="1:18" s="13" customFormat="1">
      <c r="A172" s="198"/>
      <c r="B172" s="197"/>
      <c r="C172" s="206" t="s">
        <v>75</v>
      </c>
      <c r="D172" s="206"/>
      <c r="E172" s="206"/>
      <c r="F172" s="134">
        <f>F171/4</f>
        <v>1</v>
      </c>
      <c r="G172" s="134">
        <f t="shared" ref="G172:H172" si="115">G171/4</f>
        <v>0.5</v>
      </c>
      <c r="H172" s="134">
        <f t="shared" si="115"/>
        <v>2.25</v>
      </c>
      <c r="I172" s="134">
        <f t="shared" ref="I172:R172" si="116">I171/4</f>
        <v>0</v>
      </c>
      <c r="J172" s="134">
        <f t="shared" si="116"/>
        <v>0.25</v>
      </c>
      <c r="K172" s="134">
        <f t="shared" si="116"/>
        <v>0</v>
      </c>
      <c r="L172" s="134">
        <f t="shared" si="116"/>
        <v>0</v>
      </c>
      <c r="M172" s="134">
        <f t="shared" si="116"/>
        <v>1.25</v>
      </c>
      <c r="N172" s="134">
        <f t="shared" si="116"/>
        <v>1</v>
      </c>
      <c r="O172" s="134">
        <f t="shared" si="116"/>
        <v>2.25</v>
      </c>
      <c r="P172" s="134">
        <f t="shared" si="116"/>
        <v>0</v>
      </c>
      <c r="Q172" s="134">
        <f t="shared" si="116"/>
        <v>0</v>
      </c>
      <c r="R172" s="134">
        <f t="shared" si="116"/>
        <v>0.25</v>
      </c>
    </row>
    <row r="173" spans="1:18" ht="16.5" thickBot="1">
      <c r="A173" s="198"/>
      <c r="B173" s="197"/>
      <c r="C173" s="14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</row>
    <row r="174" spans="1:18">
      <c r="A174" s="198"/>
      <c r="B174" s="197"/>
      <c r="C174" s="201" t="s">
        <v>238</v>
      </c>
      <c r="D174" s="193">
        <v>43499</v>
      </c>
      <c r="E174" s="194" t="s">
        <v>11</v>
      </c>
      <c r="F174" s="39">
        <v>0</v>
      </c>
      <c r="G174" s="39">
        <v>0</v>
      </c>
      <c r="H174" s="39">
        <v>1</v>
      </c>
      <c r="I174" s="39">
        <v>0</v>
      </c>
      <c r="J174" s="39">
        <v>0</v>
      </c>
      <c r="K174" s="39">
        <v>0</v>
      </c>
      <c r="L174" s="39">
        <v>0</v>
      </c>
      <c r="M174" s="39">
        <v>3</v>
      </c>
      <c r="N174" s="39">
        <v>1</v>
      </c>
      <c r="O174" s="39">
        <v>4</v>
      </c>
      <c r="P174" s="39">
        <v>0</v>
      </c>
      <c r="Q174" s="39">
        <v>0</v>
      </c>
      <c r="R174" s="39">
        <v>1</v>
      </c>
    </row>
    <row r="175" spans="1:18">
      <c r="A175" s="198"/>
      <c r="B175" s="197"/>
      <c r="C175" s="202"/>
      <c r="D175" s="49">
        <v>43506</v>
      </c>
      <c r="E175" s="50" t="s">
        <v>11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2</v>
      </c>
      <c r="N175" s="50">
        <v>0</v>
      </c>
      <c r="O175" s="50">
        <v>2</v>
      </c>
      <c r="P175" s="50">
        <v>0</v>
      </c>
      <c r="Q175" s="50">
        <v>0</v>
      </c>
      <c r="R175" s="50">
        <v>0</v>
      </c>
    </row>
    <row r="176" spans="1:18">
      <c r="A176" s="198"/>
      <c r="B176" s="197"/>
      <c r="C176" s="203" t="s">
        <v>239</v>
      </c>
      <c r="D176" s="204"/>
      <c r="E176" s="204"/>
      <c r="F176" s="138">
        <f>SUM(F174:F175)</f>
        <v>0</v>
      </c>
      <c r="G176" s="138">
        <f t="shared" ref="G176:H176" si="117">SUM(G174:G175)</f>
        <v>0</v>
      </c>
      <c r="H176" s="138">
        <f t="shared" si="117"/>
        <v>1</v>
      </c>
      <c r="I176" s="138">
        <f t="shared" ref="I176:R176" si="118">SUM(I174:I175)</f>
        <v>0</v>
      </c>
      <c r="J176" s="138">
        <f t="shared" si="118"/>
        <v>0</v>
      </c>
      <c r="K176" s="138">
        <f t="shared" si="118"/>
        <v>0</v>
      </c>
      <c r="L176" s="138">
        <f t="shared" si="118"/>
        <v>0</v>
      </c>
      <c r="M176" s="138">
        <f t="shared" si="118"/>
        <v>5</v>
      </c>
      <c r="N176" s="138">
        <f t="shared" si="118"/>
        <v>1</v>
      </c>
      <c r="O176" s="138">
        <f t="shared" si="118"/>
        <v>6</v>
      </c>
      <c r="P176" s="138">
        <f t="shared" si="118"/>
        <v>0</v>
      </c>
      <c r="Q176" s="138">
        <f t="shared" si="118"/>
        <v>0</v>
      </c>
      <c r="R176" s="138">
        <f t="shared" si="118"/>
        <v>1</v>
      </c>
    </row>
    <row r="177" spans="1:18">
      <c r="A177" s="198"/>
      <c r="B177" s="197"/>
      <c r="C177" s="203" t="s">
        <v>240</v>
      </c>
      <c r="D177" s="204"/>
      <c r="E177" s="204"/>
      <c r="F177" s="139">
        <f>F176/2</f>
        <v>0</v>
      </c>
      <c r="G177" s="139">
        <f t="shared" ref="G177:R177" si="119">G176/2</f>
        <v>0</v>
      </c>
      <c r="H177" s="139">
        <f t="shared" si="119"/>
        <v>0.5</v>
      </c>
      <c r="I177" s="139">
        <f t="shared" si="119"/>
        <v>0</v>
      </c>
      <c r="J177" s="139">
        <f t="shared" si="119"/>
        <v>0</v>
      </c>
      <c r="K177" s="139">
        <f t="shared" si="119"/>
        <v>0</v>
      </c>
      <c r="L177" s="139">
        <f t="shared" si="119"/>
        <v>0</v>
      </c>
      <c r="M177" s="139">
        <f t="shared" si="119"/>
        <v>2.5</v>
      </c>
      <c r="N177" s="139">
        <f t="shared" si="119"/>
        <v>0.5</v>
      </c>
      <c r="O177" s="139">
        <f t="shared" si="119"/>
        <v>3</v>
      </c>
      <c r="P177" s="139">
        <f t="shared" si="119"/>
        <v>0</v>
      </c>
      <c r="Q177" s="139">
        <f t="shared" si="119"/>
        <v>0</v>
      </c>
      <c r="R177" s="139">
        <f t="shared" si="119"/>
        <v>0.5</v>
      </c>
    </row>
    <row r="178" spans="1:18">
      <c r="A178" s="198"/>
      <c r="B178" s="197"/>
      <c r="C178" s="140"/>
      <c r="D178" s="141"/>
      <c r="E178" s="140"/>
      <c r="F178" s="142"/>
      <c r="G178" s="142"/>
      <c r="H178" s="142"/>
      <c r="I178" s="143"/>
      <c r="J178" s="142"/>
      <c r="K178" s="142"/>
      <c r="L178" s="142"/>
      <c r="M178" s="142"/>
      <c r="N178" s="142"/>
      <c r="O178" s="142"/>
      <c r="P178" s="142"/>
      <c r="Q178" s="142"/>
      <c r="R178" s="144"/>
    </row>
    <row r="179" spans="1:18">
      <c r="A179" s="198"/>
      <c r="B179" s="197"/>
      <c r="C179" s="201" t="s">
        <v>244</v>
      </c>
      <c r="D179" s="49"/>
      <c r="E179" s="50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0" spans="1:18">
      <c r="A180" s="198"/>
      <c r="B180" s="197"/>
      <c r="C180" s="201"/>
      <c r="D180" s="49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</row>
    <row r="181" spans="1:18">
      <c r="A181" s="198"/>
      <c r="B181" s="197"/>
      <c r="C181" s="199" t="s">
        <v>245</v>
      </c>
      <c r="D181" s="200"/>
      <c r="E181" s="200"/>
      <c r="F181" s="145">
        <f t="shared" ref="F181:R181" si="120">SUM(F179:F180)</f>
        <v>0</v>
      </c>
      <c r="G181" s="145"/>
      <c r="H181" s="145"/>
      <c r="I181" s="145">
        <f t="shared" si="120"/>
        <v>0</v>
      </c>
      <c r="J181" s="145">
        <f t="shared" si="120"/>
        <v>0</v>
      </c>
      <c r="K181" s="145">
        <f t="shared" si="120"/>
        <v>0</v>
      </c>
      <c r="L181" s="145">
        <f t="shared" si="120"/>
        <v>0</v>
      </c>
      <c r="M181" s="145">
        <f t="shared" si="120"/>
        <v>0</v>
      </c>
      <c r="N181" s="145">
        <f t="shared" si="120"/>
        <v>0</v>
      </c>
      <c r="O181" s="145">
        <f t="shared" si="120"/>
        <v>0</v>
      </c>
      <c r="P181" s="145">
        <f t="shared" si="120"/>
        <v>0</v>
      </c>
      <c r="Q181" s="145">
        <f t="shared" si="120"/>
        <v>0</v>
      </c>
      <c r="R181" s="145">
        <f t="shared" si="120"/>
        <v>0</v>
      </c>
    </row>
    <row r="182" spans="1:18">
      <c r="A182" s="198"/>
      <c r="B182" s="197"/>
      <c r="C182" s="199" t="s">
        <v>246</v>
      </c>
      <c r="D182" s="200"/>
      <c r="E182" s="200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</row>
    <row r="183" spans="1:18">
      <c r="A183" s="51"/>
      <c r="B183" s="51"/>
      <c r="C183" s="51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</row>
    <row r="184" spans="1:18">
      <c r="A184" s="51"/>
      <c r="B184" s="51"/>
      <c r="C184" s="51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</row>
    <row r="185" spans="1:18" ht="15.95" customHeight="1">
      <c r="A185" s="198" t="s">
        <v>7</v>
      </c>
      <c r="B185" s="197" t="s">
        <v>65</v>
      </c>
      <c r="C185" s="201" t="s">
        <v>70</v>
      </c>
      <c r="D185" s="49">
        <v>43359</v>
      </c>
      <c r="E185" s="50" t="s">
        <v>10</v>
      </c>
      <c r="F185" s="53">
        <v>5</v>
      </c>
      <c r="G185" s="53">
        <v>2</v>
      </c>
      <c r="H185" s="53">
        <v>12</v>
      </c>
      <c r="I185" s="50">
        <v>1</v>
      </c>
      <c r="J185" s="50">
        <v>7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1</v>
      </c>
      <c r="R185" s="50">
        <v>0</v>
      </c>
    </row>
    <row r="186" spans="1:18">
      <c r="A186" s="198"/>
      <c r="B186" s="197"/>
      <c r="C186" s="201"/>
      <c r="D186" s="32">
        <v>43376</v>
      </c>
      <c r="E186" s="50" t="s">
        <v>8</v>
      </c>
      <c r="F186" s="53" t="s">
        <v>343</v>
      </c>
      <c r="G186" s="53" t="s">
        <v>343</v>
      </c>
      <c r="H186" s="53" t="s">
        <v>343</v>
      </c>
      <c r="I186" s="53" t="s">
        <v>343</v>
      </c>
      <c r="J186" s="53" t="s">
        <v>343</v>
      </c>
      <c r="K186" s="53" t="s">
        <v>343</v>
      </c>
      <c r="L186" s="53" t="s">
        <v>343</v>
      </c>
      <c r="M186" s="53" t="s">
        <v>343</v>
      </c>
      <c r="N186" s="53" t="s">
        <v>343</v>
      </c>
      <c r="O186" s="53" t="s">
        <v>343</v>
      </c>
      <c r="P186" s="53" t="s">
        <v>343</v>
      </c>
      <c r="Q186" s="53" t="s">
        <v>343</v>
      </c>
      <c r="R186" s="53" t="s">
        <v>343</v>
      </c>
    </row>
    <row r="187" spans="1:18" s="2" customFormat="1">
      <c r="A187" s="198"/>
      <c r="B187" s="197"/>
      <c r="C187" s="201"/>
      <c r="D187" s="63">
        <v>43387</v>
      </c>
      <c r="E187" s="50" t="s">
        <v>285</v>
      </c>
      <c r="F187" s="53" t="s">
        <v>343</v>
      </c>
      <c r="G187" s="53" t="s">
        <v>343</v>
      </c>
      <c r="H187" s="53" t="s">
        <v>343</v>
      </c>
      <c r="I187" s="53" t="s">
        <v>343</v>
      </c>
      <c r="J187" s="53" t="s">
        <v>343</v>
      </c>
      <c r="K187" s="53" t="s">
        <v>343</v>
      </c>
      <c r="L187" s="53" t="s">
        <v>343</v>
      </c>
      <c r="M187" s="53" t="s">
        <v>343</v>
      </c>
      <c r="N187" s="53" t="s">
        <v>343</v>
      </c>
      <c r="O187" s="53" t="s">
        <v>343</v>
      </c>
      <c r="P187" s="53" t="s">
        <v>343</v>
      </c>
      <c r="Q187" s="53" t="s">
        <v>343</v>
      </c>
      <c r="R187" s="53" t="s">
        <v>343</v>
      </c>
    </row>
    <row r="188" spans="1:18" s="2" customFormat="1">
      <c r="A188" s="198"/>
      <c r="B188" s="197"/>
      <c r="C188" s="201"/>
      <c r="D188" s="9">
        <v>43401</v>
      </c>
      <c r="E188" s="50" t="s">
        <v>12</v>
      </c>
      <c r="F188" s="50">
        <v>24</v>
      </c>
      <c r="G188" s="50">
        <v>11</v>
      </c>
      <c r="H188" s="50">
        <v>36</v>
      </c>
      <c r="I188" s="50">
        <v>2</v>
      </c>
      <c r="J188" s="50">
        <v>17</v>
      </c>
      <c r="K188" s="50">
        <v>0</v>
      </c>
      <c r="L188" s="50">
        <v>0</v>
      </c>
      <c r="M188" s="50">
        <v>3</v>
      </c>
      <c r="N188" s="50">
        <v>2</v>
      </c>
      <c r="O188" s="50">
        <v>5</v>
      </c>
      <c r="P188" s="50">
        <v>2</v>
      </c>
      <c r="Q188" s="50">
        <v>1</v>
      </c>
      <c r="R188" s="50">
        <v>0</v>
      </c>
    </row>
    <row r="189" spans="1:18" s="2" customFormat="1">
      <c r="A189" s="198"/>
      <c r="B189" s="197"/>
      <c r="C189" s="201"/>
      <c r="D189" s="63">
        <v>43412</v>
      </c>
      <c r="E189" s="50" t="s">
        <v>29</v>
      </c>
      <c r="F189" s="53" t="s">
        <v>343</v>
      </c>
      <c r="G189" s="53" t="s">
        <v>343</v>
      </c>
      <c r="H189" s="53" t="s">
        <v>343</v>
      </c>
      <c r="I189" s="53" t="s">
        <v>343</v>
      </c>
      <c r="J189" s="53" t="s">
        <v>343</v>
      </c>
      <c r="K189" s="53" t="s">
        <v>343</v>
      </c>
      <c r="L189" s="53" t="s">
        <v>343</v>
      </c>
      <c r="M189" s="53" t="s">
        <v>343</v>
      </c>
      <c r="N189" s="53" t="s">
        <v>343</v>
      </c>
      <c r="O189" s="53" t="s">
        <v>343</v>
      </c>
      <c r="P189" s="53" t="s">
        <v>343</v>
      </c>
      <c r="Q189" s="53" t="s">
        <v>343</v>
      </c>
      <c r="R189" s="53" t="s">
        <v>343</v>
      </c>
    </row>
    <row r="190" spans="1:18" s="12" customFormat="1">
      <c r="A190" s="198"/>
      <c r="B190" s="197"/>
      <c r="C190" s="205" t="s">
        <v>72</v>
      </c>
      <c r="D190" s="205"/>
      <c r="E190" s="205"/>
      <c r="F190" s="131">
        <f t="shared" ref="F190:R190" si="121">SUM(F185:F189)</f>
        <v>29</v>
      </c>
      <c r="G190" s="131">
        <f t="shared" si="121"/>
        <v>13</v>
      </c>
      <c r="H190" s="131">
        <f t="shared" si="121"/>
        <v>48</v>
      </c>
      <c r="I190" s="131">
        <f t="shared" si="121"/>
        <v>3</v>
      </c>
      <c r="J190" s="131">
        <f t="shared" si="121"/>
        <v>24</v>
      </c>
      <c r="K190" s="131">
        <f t="shared" si="121"/>
        <v>0</v>
      </c>
      <c r="L190" s="131">
        <f t="shared" si="121"/>
        <v>0</v>
      </c>
      <c r="M190" s="131">
        <f t="shared" si="121"/>
        <v>3</v>
      </c>
      <c r="N190" s="131">
        <f t="shared" si="121"/>
        <v>2</v>
      </c>
      <c r="O190" s="131">
        <f t="shared" si="121"/>
        <v>5</v>
      </c>
      <c r="P190" s="131">
        <f t="shared" si="121"/>
        <v>2</v>
      </c>
      <c r="Q190" s="131">
        <f t="shared" si="121"/>
        <v>2</v>
      </c>
      <c r="R190" s="131">
        <f t="shared" si="121"/>
        <v>0</v>
      </c>
    </row>
    <row r="191" spans="1:18" s="12" customFormat="1">
      <c r="A191" s="198"/>
      <c r="B191" s="197"/>
      <c r="C191" s="205" t="s">
        <v>73</v>
      </c>
      <c r="D191" s="205"/>
      <c r="E191" s="205"/>
      <c r="F191" s="132">
        <f>F190/2</f>
        <v>14.5</v>
      </c>
      <c r="G191" s="132">
        <f t="shared" ref="G191:H191" si="122">G190/2</f>
        <v>6.5</v>
      </c>
      <c r="H191" s="132">
        <f t="shared" si="122"/>
        <v>24</v>
      </c>
      <c r="I191" s="132">
        <f t="shared" ref="I191:R191" si="123">I190/2</f>
        <v>1.5</v>
      </c>
      <c r="J191" s="132">
        <f t="shared" si="123"/>
        <v>12</v>
      </c>
      <c r="K191" s="132">
        <f t="shared" si="123"/>
        <v>0</v>
      </c>
      <c r="L191" s="132">
        <f t="shared" si="123"/>
        <v>0</v>
      </c>
      <c r="M191" s="132">
        <f t="shared" si="123"/>
        <v>1.5</v>
      </c>
      <c r="N191" s="132">
        <f t="shared" si="123"/>
        <v>1</v>
      </c>
      <c r="O191" s="132">
        <f t="shared" si="123"/>
        <v>2.5</v>
      </c>
      <c r="P191" s="132">
        <f t="shared" si="123"/>
        <v>1</v>
      </c>
      <c r="Q191" s="132">
        <f t="shared" si="123"/>
        <v>1</v>
      </c>
      <c r="R191" s="132">
        <f t="shared" si="123"/>
        <v>0</v>
      </c>
    </row>
    <row r="192" spans="1:18" s="12" customFormat="1">
      <c r="A192" s="198"/>
      <c r="B192" s="19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</row>
    <row r="193" spans="1:18" s="2" customFormat="1">
      <c r="A193" s="198"/>
      <c r="B193" s="197"/>
      <c r="C193" s="201" t="s">
        <v>71</v>
      </c>
      <c r="D193" s="9">
        <v>43422</v>
      </c>
      <c r="E193" s="50" t="s">
        <v>11</v>
      </c>
      <c r="F193" s="39" t="s">
        <v>343</v>
      </c>
      <c r="G193" s="39" t="s">
        <v>343</v>
      </c>
      <c r="H193" s="39" t="s">
        <v>343</v>
      </c>
      <c r="I193" s="39" t="s">
        <v>343</v>
      </c>
      <c r="J193" s="39" t="s">
        <v>343</v>
      </c>
      <c r="K193" s="39" t="s">
        <v>343</v>
      </c>
      <c r="L193" s="39" t="s">
        <v>343</v>
      </c>
      <c r="M193" s="39" t="s">
        <v>343</v>
      </c>
      <c r="N193" s="39" t="s">
        <v>343</v>
      </c>
      <c r="O193" s="39" t="s">
        <v>343</v>
      </c>
      <c r="P193" s="39" t="s">
        <v>343</v>
      </c>
      <c r="Q193" s="39" t="s">
        <v>343</v>
      </c>
      <c r="R193" s="39" t="s">
        <v>343</v>
      </c>
    </row>
    <row r="194" spans="1:18" s="2" customFormat="1">
      <c r="A194" s="198"/>
      <c r="B194" s="197"/>
      <c r="C194" s="201"/>
      <c r="D194" s="49">
        <v>43432</v>
      </c>
      <c r="E194" s="50" t="s">
        <v>28</v>
      </c>
      <c r="F194" s="39" t="s">
        <v>343</v>
      </c>
      <c r="G194" s="39" t="s">
        <v>343</v>
      </c>
      <c r="H194" s="39" t="s">
        <v>343</v>
      </c>
      <c r="I194" s="39" t="s">
        <v>343</v>
      </c>
      <c r="J194" s="39" t="s">
        <v>343</v>
      </c>
      <c r="K194" s="39" t="s">
        <v>343</v>
      </c>
      <c r="L194" s="39" t="s">
        <v>343</v>
      </c>
      <c r="M194" s="39" t="s">
        <v>343</v>
      </c>
      <c r="N194" s="39" t="s">
        <v>343</v>
      </c>
      <c r="O194" s="39" t="s">
        <v>343</v>
      </c>
      <c r="P194" s="39" t="s">
        <v>343</v>
      </c>
      <c r="Q194" s="39" t="s">
        <v>343</v>
      </c>
      <c r="R194" s="39" t="s">
        <v>343</v>
      </c>
    </row>
    <row r="195" spans="1:18" s="2" customFormat="1">
      <c r="A195" s="198"/>
      <c r="B195" s="197"/>
      <c r="C195" s="201"/>
      <c r="D195" s="49">
        <v>43440</v>
      </c>
      <c r="E195" s="50" t="s">
        <v>9</v>
      </c>
      <c r="F195" s="39" t="s">
        <v>343</v>
      </c>
      <c r="G195" s="39" t="s">
        <v>343</v>
      </c>
      <c r="H195" s="39" t="s">
        <v>343</v>
      </c>
      <c r="I195" s="39" t="s">
        <v>343</v>
      </c>
      <c r="J195" s="39" t="s">
        <v>343</v>
      </c>
      <c r="K195" s="39" t="s">
        <v>343</v>
      </c>
      <c r="L195" s="39" t="s">
        <v>343</v>
      </c>
      <c r="M195" s="39" t="s">
        <v>343</v>
      </c>
      <c r="N195" s="39" t="s">
        <v>343</v>
      </c>
      <c r="O195" s="39" t="s">
        <v>343</v>
      </c>
      <c r="P195" s="39" t="s">
        <v>343</v>
      </c>
      <c r="Q195" s="39" t="s">
        <v>343</v>
      </c>
      <c r="R195" s="39" t="s">
        <v>343</v>
      </c>
    </row>
    <row r="196" spans="1:18" s="2" customFormat="1">
      <c r="A196" s="198"/>
      <c r="B196" s="197"/>
      <c r="C196" s="201"/>
      <c r="D196" s="63">
        <v>43471</v>
      </c>
      <c r="E196" s="50" t="s">
        <v>16</v>
      </c>
      <c r="F196" s="39" t="s">
        <v>343</v>
      </c>
      <c r="G196" s="39" t="s">
        <v>343</v>
      </c>
      <c r="H196" s="39" t="s">
        <v>343</v>
      </c>
      <c r="I196" s="39" t="s">
        <v>343</v>
      </c>
      <c r="J196" s="39" t="s">
        <v>343</v>
      </c>
      <c r="K196" s="39" t="s">
        <v>343</v>
      </c>
      <c r="L196" s="39" t="s">
        <v>343</v>
      </c>
      <c r="M196" s="39" t="s">
        <v>343</v>
      </c>
      <c r="N196" s="39" t="s">
        <v>343</v>
      </c>
      <c r="O196" s="39" t="s">
        <v>343</v>
      </c>
      <c r="P196" s="39" t="s">
        <v>343</v>
      </c>
      <c r="Q196" s="39" t="s">
        <v>343</v>
      </c>
      <c r="R196" s="39" t="s">
        <v>343</v>
      </c>
    </row>
    <row r="197" spans="1:18" s="13" customFormat="1">
      <c r="A197" s="198"/>
      <c r="B197" s="197"/>
      <c r="C197" s="206" t="s">
        <v>74</v>
      </c>
      <c r="D197" s="206"/>
      <c r="E197" s="206"/>
      <c r="F197" s="133">
        <f>SUM(F193:F196)</f>
        <v>0</v>
      </c>
      <c r="G197" s="133">
        <f t="shared" ref="G197:H197" si="124">SUM(G193:G196)</f>
        <v>0</v>
      </c>
      <c r="H197" s="133">
        <f t="shared" si="124"/>
        <v>0</v>
      </c>
      <c r="I197" s="133">
        <f t="shared" ref="I197" si="125">SUM(I193:I196)</f>
        <v>0</v>
      </c>
      <c r="J197" s="133">
        <f t="shared" ref="J197" si="126">SUM(J193:J196)</f>
        <v>0</v>
      </c>
      <c r="K197" s="133">
        <f t="shared" ref="K197" si="127">SUM(K193:K196)</f>
        <v>0</v>
      </c>
      <c r="L197" s="133">
        <f t="shared" ref="L197" si="128">SUM(L193:L196)</f>
        <v>0</v>
      </c>
      <c r="M197" s="133">
        <f t="shared" ref="M197" si="129">SUM(M193:M196)</f>
        <v>0</v>
      </c>
      <c r="N197" s="133">
        <f t="shared" ref="N197" si="130">SUM(N193:N196)</f>
        <v>0</v>
      </c>
      <c r="O197" s="133">
        <f t="shared" ref="O197" si="131">SUM(O193:O196)</f>
        <v>0</v>
      </c>
      <c r="P197" s="133">
        <f t="shared" ref="P197" si="132">SUM(P193:P196)</f>
        <v>0</v>
      </c>
      <c r="Q197" s="133">
        <f t="shared" ref="Q197" si="133">SUM(Q193:Q196)</f>
        <v>0</v>
      </c>
      <c r="R197" s="133">
        <f t="shared" ref="R197" si="134">SUM(R193:R196)</f>
        <v>0</v>
      </c>
    </row>
    <row r="198" spans="1:18" s="13" customFormat="1">
      <c r="A198" s="198"/>
      <c r="B198" s="197"/>
      <c r="C198" s="206" t="s">
        <v>75</v>
      </c>
      <c r="D198" s="206"/>
      <c r="E198" s="206"/>
      <c r="F198" s="134">
        <f>F197/4</f>
        <v>0</v>
      </c>
      <c r="G198" s="134">
        <f t="shared" ref="G198:H198" si="135">G197/4</f>
        <v>0</v>
      </c>
      <c r="H198" s="134">
        <f t="shared" si="135"/>
        <v>0</v>
      </c>
      <c r="I198" s="134">
        <f t="shared" ref="I198:R198" si="136">I197/4</f>
        <v>0</v>
      </c>
      <c r="J198" s="134">
        <f t="shared" si="136"/>
        <v>0</v>
      </c>
      <c r="K198" s="134">
        <f t="shared" si="136"/>
        <v>0</v>
      </c>
      <c r="L198" s="134">
        <f t="shared" si="136"/>
        <v>0</v>
      </c>
      <c r="M198" s="134">
        <f t="shared" si="136"/>
        <v>0</v>
      </c>
      <c r="N198" s="134">
        <f t="shared" si="136"/>
        <v>0</v>
      </c>
      <c r="O198" s="134">
        <f t="shared" si="136"/>
        <v>0</v>
      </c>
      <c r="P198" s="134">
        <f t="shared" si="136"/>
        <v>0</v>
      </c>
      <c r="Q198" s="134">
        <f t="shared" si="136"/>
        <v>0</v>
      </c>
      <c r="R198" s="134">
        <f t="shared" si="136"/>
        <v>0</v>
      </c>
    </row>
    <row r="199" spans="1:18" ht="16.5" thickBot="1">
      <c r="A199" s="198"/>
      <c r="B199" s="197"/>
      <c r="C199" s="14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</row>
    <row r="200" spans="1:18">
      <c r="A200" s="198"/>
      <c r="B200" s="197"/>
      <c r="C200" s="201" t="s">
        <v>238</v>
      </c>
      <c r="D200" s="193">
        <v>43499</v>
      </c>
      <c r="E200" s="194" t="s">
        <v>11</v>
      </c>
      <c r="F200" s="39" t="s">
        <v>343</v>
      </c>
      <c r="G200" s="39" t="s">
        <v>343</v>
      </c>
      <c r="H200" s="39" t="s">
        <v>343</v>
      </c>
      <c r="I200" s="39" t="s">
        <v>343</v>
      </c>
      <c r="J200" s="39" t="s">
        <v>343</v>
      </c>
      <c r="K200" s="39" t="s">
        <v>343</v>
      </c>
      <c r="L200" s="39" t="s">
        <v>343</v>
      </c>
      <c r="M200" s="39" t="s">
        <v>343</v>
      </c>
      <c r="N200" s="39" t="s">
        <v>343</v>
      </c>
      <c r="O200" s="39" t="s">
        <v>343</v>
      </c>
      <c r="P200" s="39" t="s">
        <v>343</v>
      </c>
      <c r="Q200" s="39" t="s">
        <v>343</v>
      </c>
      <c r="R200" s="39" t="s">
        <v>343</v>
      </c>
    </row>
    <row r="201" spans="1:18">
      <c r="A201" s="198"/>
      <c r="B201" s="197"/>
      <c r="C201" s="202"/>
      <c r="D201" s="49">
        <v>43506</v>
      </c>
      <c r="E201" s="50" t="s">
        <v>11</v>
      </c>
      <c r="F201" s="50">
        <v>0</v>
      </c>
      <c r="G201" s="50">
        <v>0</v>
      </c>
      <c r="H201" s="50">
        <v>0</v>
      </c>
      <c r="I201" s="50">
        <v>0</v>
      </c>
      <c r="J201" s="50">
        <v>0</v>
      </c>
      <c r="K201" s="50">
        <v>0</v>
      </c>
      <c r="L201" s="50">
        <v>0</v>
      </c>
      <c r="M201" s="50">
        <v>0</v>
      </c>
      <c r="N201" s="50">
        <v>0</v>
      </c>
      <c r="O201" s="50">
        <v>0</v>
      </c>
      <c r="P201" s="50">
        <v>0</v>
      </c>
      <c r="Q201" s="50">
        <v>0</v>
      </c>
      <c r="R201" s="50">
        <v>0</v>
      </c>
    </row>
    <row r="202" spans="1:18">
      <c r="A202" s="198"/>
      <c r="B202" s="197"/>
      <c r="C202" s="203" t="s">
        <v>239</v>
      </c>
      <c r="D202" s="204"/>
      <c r="E202" s="204"/>
      <c r="F202" s="138">
        <f>SUM(F200:F201)</f>
        <v>0</v>
      </c>
      <c r="G202" s="138">
        <f t="shared" ref="G202:H202" si="137">SUM(G200:G201)</f>
        <v>0</v>
      </c>
      <c r="H202" s="138">
        <f t="shared" si="137"/>
        <v>0</v>
      </c>
      <c r="I202" s="138">
        <f t="shared" ref="I202:R202" si="138">SUM(I200:I201)</f>
        <v>0</v>
      </c>
      <c r="J202" s="138">
        <f t="shared" si="138"/>
        <v>0</v>
      </c>
      <c r="K202" s="138">
        <f t="shared" si="138"/>
        <v>0</v>
      </c>
      <c r="L202" s="138">
        <f t="shared" si="138"/>
        <v>0</v>
      </c>
      <c r="M202" s="138">
        <f t="shared" si="138"/>
        <v>0</v>
      </c>
      <c r="N202" s="138">
        <f t="shared" si="138"/>
        <v>0</v>
      </c>
      <c r="O202" s="138">
        <f t="shared" si="138"/>
        <v>0</v>
      </c>
      <c r="P202" s="138">
        <f t="shared" si="138"/>
        <v>0</v>
      </c>
      <c r="Q202" s="138">
        <f t="shared" si="138"/>
        <v>0</v>
      </c>
      <c r="R202" s="138">
        <f t="shared" si="138"/>
        <v>0</v>
      </c>
    </row>
    <row r="203" spans="1:18">
      <c r="A203" s="198"/>
      <c r="B203" s="197"/>
      <c r="C203" s="203" t="s">
        <v>240</v>
      </c>
      <c r="D203" s="204"/>
      <c r="E203" s="204"/>
      <c r="F203" s="139">
        <f>F202/1</f>
        <v>0</v>
      </c>
      <c r="G203" s="139">
        <f t="shared" ref="G203:R203" si="139">G202/1</f>
        <v>0</v>
      </c>
      <c r="H203" s="139">
        <f t="shared" si="139"/>
        <v>0</v>
      </c>
      <c r="I203" s="139">
        <f t="shared" si="139"/>
        <v>0</v>
      </c>
      <c r="J203" s="139">
        <f t="shared" si="139"/>
        <v>0</v>
      </c>
      <c r="K203" s="139">
        <f t="shared" si="139"/>
        <v>0</v>
      </c>
      <c r="L203" s="139">
        <f t="shared" si="139"/>
        <v>0</v>
      </c>
      <c r="M203" s="139">
        <f t="shared" si="139"/>
        <v>0</v>
      </c>
      <c r="N203" s="139">
        <f t="shared" si="139"/>
        <v>0</v>
      </c>
      <c r="O203" s="139">
        <f t="shared" si="139"/>
        <v>0</v>
      </c>
      <c r="P203" s="139">
        <f t="shared" si="139"/>
        <v>0</v>
      </c>
      <c r="Q203" s="139">
        <f t="shared" si="139"/>
        <v>0</v>
      </c>
      <c r="R203" s="139">
        <f t="shared" si="139"/>
        <v>0</v>
      </c>
    </row>
    <row r="204" spans="1:18">
      <c r="A204" s="198"/>
      <c r="B204" s="197"/>
      <c r="C204" s="140"/>
      <c r="D204" s="141"/>
      <c r="E204" s="140"/>
      <c r="F204" s="142"/>
      <c r="G204" s="142"/>
      <c r="H204" s="142"/>
      <c r="I204" s="143"/>
      <c r="J204" s="142"/>
      <c r="K204" s="142"/>
      <c r="L204" s="142"/>
      <c r="M204" s="142"/>
      <c r="N204" s="142"/>
      <c r="O204" s="142"/>
      <c r="P204" s="142"/>
      <c r="Q204" s="142"/>
      <c r="R204" s="144"/>
    </row>
    <row r="205" spans="1:18">
      <c r="A205" s="198"/>
      <c r="B205" s="197"/>
      <c r="C205" s="201" t="s">
        <v>244</v>
      </c>
      <c r="D205" s="49"/>
      <c r="E205" s="50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</row>
    <row r="206" spans="1:18">
      <c r="A206" s="198"/>
      <c r="B206" s="197"/>
      <c r="C206" s="201"/>
      <c r="D206" s="49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</row>
    <row r="207" spans="1:18">
      <c r="A207" s="198"/>
      <c r="B207" s="197"/>
      <c r="C207" s="199" t="s">
        <v>245</v>
      </c>
      <c r="D207" s="200"/>
      <c r="E207" s="200"/>
      <c r="F207" s="145">
        <f t="shared" ref="F207:R207" si="140">SUM(F205:F206)</f>
        <v>0</v>
      </c>
      <c r="G207" s="145"/>
      <c r="H207" s="145"/>
      <c r="I207" s="145">
        <f t="shared" si="140"/>
        <v>0</v>
      </c>
      <c r="J207" s="145">
        <f t="shared" si="140"/>
        <v>0</v>
      </c>
      <c r="K207" s="145">
        <f t="shared" si="140"/>
        <v>0</v>
      </c>
      <c r="L207" s="145">
        <f t="shared" si="140"/>
        <v>0</v>
      </c>
      <c r="M207" s="145">
        <f t="shared" si="140"/>
        <v>0</v>
      </c>
      <c r="N207" s="145">
        <f t="shared" si="140"/>
        <v>0</v>
      </c>
      <c r="O207" s="145">
        <f t="shared" si="140"/>
        <v>0</v>
      </c>
      <c r="P207" s="145">
        <f t="shared" si="140"/>
        <v>0</v>
      </c>
      <c r="Q207" s="145">
        <f t="shared" si="140"/>
        <v>0</v>
      </c>
      <c r="R207" s="145">
        <f t="shared" si="140"/>
        <v>0</v>
      </c>
    </row>
    <row r="208" spans="1:18">
      <c r="A208" s="198"/>
      <c r="B208" s="197"/>
      <c r="C208" s="199" t="s">
        <v>246</v>
      </c>
      <c r="D208" s="200"/>
      <c r="E208" s="200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</row>
    <row r="209" spans="1:18">
      <c r="A209" s="51"/>
      <c r="B209" s="51"/>
      <c r="C209" s="51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</row>
    <row r="210" spans="1:18">
      <c r="A210" s="51"/>
      <c r="B210" s="51"/>
      <c r="C210" s="51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</row>
    <row r="211" spans="1:18" ht="15.95" customHeight="1">
      <c r="A211" s="198" t="s">
        <v>7</v>
      </c>
      <c r="B211" s="197" t="s">
        <v>47</v>
      </c>
      <c r="C211" s="201" t="s">
        <v>70</v>
      </c>
      <c r="D211" s="49">
        <v>43359</v>
      </c>
      <c r="E211" s="50" t="s">
        <v>10</v>
      </c>
      <c r="F211" s="53">
        <v>16</v>
      </c>
      <c r="G211" s="53">
        <v>6</v>
      </c>
      <c r="H211" s="53">
        <v>10</v>
      </c>
      <c r="I211" s="50">
        <v>0</v>
      </c>
      <c r="J211" s="50">
        <v>3</v>
      </c>
      <c r="K211" s="50">
        <v>4</v>
      </c>
      <c r="L211" s="50">
        <v>6</v>
      </c>
      <c r="M211" s="50">
        <v>4</v>
      </c>
      <c r="N211" s="50">
        <v>0</v>
      </c>
      <c r="O211" s="50">
        <v>4</v>
      </c>
      <c r="P211" s="50">
        <v>4</v>
      </c>
      <c r="Q211" s="50">
        <v>1</v>
      </c>
      <c r="R211" s="50">
        <v>0</v>
      </c>
    </row>
    <row r="212" spans="1:18">
      <c r="A212" s="198"/>
      <c r="B212" s="197"/>
      <c r="C212" s="201"/>
      <c r="D212" s="32">
        <v>43376</v>
      </c>
      <c r="E212" s="50" t="s">
        <v>8</v>
      </c>
      <c r="F212" s="53">
        <v>13</v>
      </c>
      <c r="G212" s="53">
        <v>5</v>
      </c>
      <c r="H212" s="53">
        <v>12</v>
      </c>
      <c r="I212" s="50">
        <v>3</v>
      </c>
      <c r="J212" s="50">
        <v>8</v>
      </c>
      <c r="K212" s="50">
        <v>0</v>
      </c>
      <c r="L212" s="50">
        <v>0</v>
      </c>
      <c r="M212" s="50">
        <v>2</v>
      </c>
      <c r="N212" s="50">
        <v>1</v>
      </c>
      <c r="O212" s="50">
        <v>3</v>
      </c>
      <c r="P212" s="50">
        <v>2</v>
      </c>
      <c r="Q212" s="50">
        <v>5</v>
      </c>
      <c r="R212" s="50">
        <v>0</v>
      </c>
    </row>
    <row r="213" spans="1:18" s="2" customFormat="1">
      <c r="A213" s="198"/>
      <c r="B213" s="197"/>
      <c r="C213" s="201"/>
      <c r="D213" s="63">
        <v>43387</v>
      </c>
      <c r="E213" s="50" t="s">
        <v>285</v>
      </c>
      <c r="F213" s="53">
        <v>19</v>
      </c>
      <c r="G213" s="53">
        <v>7</v>
      </c>
      <c r="H213" s="53">
        <v>12</v>
      </c>
      <c r="I213" s="50">
        <v>5</v>
      </c>
      <c r="J213" s="50">
        <v>10</v>
      </c>
      <c r="K213" s="50">
        <v>0</v>
      </c>
      <c r="L213" s="50">
        <v>2</v>
      </c>
      <c r="M213" s="50">
        <v>2</v>
      </c>
      <c r="N213" s="50">
        <v>0</v>
      </c>
      <c r="O213" s="50">
        <v>2</v>
      </c>
      <c r="P213" s="50">
        <v>5</v>
      </c>
      <c r="Q213" s="50">
        <v>2</v>
      </c>
      <c r="R213" s="50">
        <v>1</v>
      </c>
    </row>
    <row r="214" spans="1:18" s="2" customFormat="1">
      <c r="A214" s="198"/>
      <c r="B214" s="197"/>
      <c r="C214" s="201"/>
      <c r="D214" s="9">
        <v>43401</v>
      </c>
      <c r="E214" s="50" t="s">
        <v>12</v>
      </c>
      <c r="F214" s="53">
        <v>0</v>
      </c>
      <c r="G214" s="53">
        <v>0</v>
      </c>
      <c r="H214" s="53">
        <v>2</v>
      </c>
      <c r="I214" s="50">
        <v>0</v>
      </c>
      <c r="J214" s="50">
        <v>2</v>
      </c>
      <c r="K214" s="50">
        <v>0</v>
      </c>
      <c r="L214" s="50">
        <v>0</v>
      </c>
      <c r="M214" s="50">
        <v>2</v>
      </c>
      <c r="N214" s="50">
        <v>0</v>
      </c>
      <c r="O214" s="50">
        <v>2</v>
      </c>
      <c r="P214" s="50">
        <v>3</v>
      </c>
      <c r="Q214" s="50">
        <v>1</v>
      </c>
      <c r="R214" s="50">
        <v>0</v>
      </c>
    </row>
    <row r="215" spans="1:18" s="2" customFormat="1">
      <c r="A215" s="198"/>
      <c r="B215" s="197"/>
      <c r="C215" s="201"/>
      <c r="D215" s="63">
        <v>43412</v>
      </c>
      <c r="E215" s="50" t="s">
        <v>29</v>
      </c>
      <c r="F215" s="50">
        <v>17</v>
      </c>
      <c r="G215" s="50">
        <v>5</v>
      </c>
      <c r="H215" s="50">
        <v>11</v>
      </c>
      <c r="I215" s="50">
        <v>4</v>
      </c>
      <c r="J215" s="50">
        <v>7</v>
      </c>
      <c r="K215" s="50">
        <v>3</v>
      </c>
      <c r="L215" s="50">
        <v>3</v>
      </c>
      <c r="M215" s="50">
        <v>4</v>
      </c>
      <c r="N215" s="50">
        <v>1</v>
      </c>
      <c r="O215" s="50">
        <v>5</v>
      </c>
      <c r="P215" s="50">
        <v>1</v>
      </c>
      <c r="Q215" s="50">
        <v>3</v>
      </c>
      <c r="R215" s="50">
        <v>0</v>
      </c>
    </row>
    <row r="216" spans="1:18" s="12" customFormat="1">
      <c r="A216" s="198"/>
      <c r="B216" s="197"/>
      <c r="C216" s="205" t="s">
        <v>72</v>
      </c>
      <c r="D216" s="205"/>
      <c r="E216" s="205"/>
      <c r="F216" s="131">
        <f t="shared" ref="F216:R216" si="141">SUM(F211:F215)</f>
        <v>65</v>
      </c>
      <c r="G216" s="131">
        <f t="shared" si="141"/>
        <v>23</v>
      </c>
      <c r="H216" s="131">
        <f t="shared" si="141"/>
        <v>47</v>
      </c>
      <c r="I216" s="131">
        <f t="shared" si="141"/>
        <v>12</v>
      </c>
      <c r="J216" s="131">
        <f t="shared" si="141"/>
        <v>30</v>
      </c>
      <c r="K216" s="131">
        <f t="shared" si="141"/>
        <v>7</v>
      </c>
      <c r="L216" s="131">
        <f t="shared" si="141"/>
        <v>11</v>
      </c>
      <c r="M216" s="131">
        <f t="shared" si="141"/>
        <v>14</v>
      </c>
      <c r="N216" s="131">
        <f t="shared" si="141"/>
        <v>2</v>
      </c>
      <c r="O216" s="131">
        <f t="shared" si="141"/>
        <v>16</v>
      </c>
      <c r="P216" s="131">
        <f t="shared" si="141"/>
        <v>15</v>
      </c>
      <c r="Q216" s="131">
        <f t="shared" si="141"/>
        <v>12</v>
      </c>
      <c r="R216" s="131">
        <f t="shared" si="141"/>
        <v>1</v>
      </c>
    </row>
    <row r="217" spans="1:18" s="12" customFormat="1">
      <c r="A217" s="198"/>
      <c r="B217" s="197"/>
      <c r="C217" s="205" t="s">
        <v>73</v>
      </c>
      <c r="D217" s="205"/>
      <c r="E217" s="205"/>
      <c r="F217" s="132">
        <f>F216/5</f>
        <v>13</v>
      </c>
      <c r="G217" s="132">
        <f t="shared" ref="G217:H217" si="142">G216/5</f>
        <v>4.5999999999999996</v>
      </c>
      <c r="H217" s="132">
        <f t="shared" si="142"/>
        <v>9.4</v>
      </c>
      <c r="I217" s="132">
        <f t="shared" ref="I217:R217" si="143">I216/5</f>
        <v>2.4</v>
      </c>
      <c r="J217" s="132">
        <f t="shared" si="143"/>
        <v>6</v>
      </c>
      <c r="K217" s="132">
        <f t="shared" si="143"/>
        <v>1.4</v>
      </c>
      <c r="L217" s="132">
        <f t="shared" si="143"/>
        <v>2.2000000000000002</v>
      </c>
      <c r="M217" s="132">
        <f t="shared" si="143"/>
        <v>2.8</v>
      </c>
      <c r="N217" s="132">
        <f t="shared" si="143"/>
        <v>0.4</v>
      </c>
      <c r="O217" s="132">
        <f t="shared" si="143"/>
        <v>3.2</v>
      </c>
      <c r="P217" s="132">
        <f t="shared" si="143"/>
        <v>3</v>
      </c>
      <c r="Q217" s="132">
        <f t="shared" si="143"/>
        <v>2.4</v>
      </c>
      <c r="R217" s="132">
        <f t="shared" si="143"/>
        <v>0.2</v>
      </c>
    </row>
    <row r="218" spans="1:18" s="12" customFormat="1">
      <c r="A218" s="198"/>
      <c r="B218" s="19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</row>
    <row r="219" spans="1:18" s="2" customFormat="1">
      <c r="A219" s="198"/>
      <c r="B219" s="197"/>
      <c r="C219" s="201" t="s">
        <v>71</v>
      </c>
      <c r="D219" s="9">
        <v>43422</v>
      </c>
      <c r="E219" s="50" t="s">
        <v>11</v>
      </c>
      <c r="F219" s="39">
        <v>13</v>
      </c>
      <c r="G219" s="39">
        <v>5</v>
      </c>
      <c r="H219" s="39">
        <v>14</v>
      </c>
      <c r="I219" s="39">
        <v>3</v>
      </c>
      <c r="J219" s="39">
        <v>7</v>
      </c>
      <c r="K219" s="39">
        <v>0</v>
      </c>
      <c r="L219" s="39">
        <v>1</v>
      </c>
      <c r="M219" s="39">
        <v>0</v>
      </c>
      <c r="N219" s="39">
        <v>0</v>
      </c>
      <c r="O219" s="39">
        <v>0</v>
      </c>
      <c r="P219" s="39">
        <v>4</v>
      </c>
      <c r="Q219" s="39">
        <v>4</v>
      </c>
      <c r="R219" s="39">
        <v>0</v>
      </c>
    </row>
    <row r="220" spans="1:18" s="2" customFormat="1">
      <c r="A220" s="198"/>
      <c r="B220" s="197"/>
      <c r="C220" s="201"/>
      <c r="D220" s="49">
        <v>43432</v>
      </c>
      <c r="E220" s="50" t="s">
        <v>28</v>
      </c>
      <c r="F220" s="50">
        <v>9</v>
      </c>
      <c r="G220" s="50">
        <v>4</v>
      </c>
      <c r="H220" s="50">
        <v>6</v>
      </c>
      <c r="I220" s="50">
        <v>1</v>
      </c>
      <c r="J220" s="50">
        <v>3</v>
      </c>
      <c r="K220" s="50">
        <v>0</v>
      </c>
      <c r="L220" s="50">
        <v>2</v>
      </c>
      <c r="M220" s="50">
        <v>2</v>
      </c>
      <c r="N220" s="50">
        <v>0</v>
      </c>
      <c r="O220" s="50">
        <v>2</v>
      </c>
      <c r="P220" s="50">
        <v>2</v>
      </c>
      <c r="Q220" s="50">
        <v>2</v>
      </c>
      <c r="R220" s="50">
        <v>1</v>
      </c>
    </row>
    <row r="221" spans="1:18" s="2" customFormat="1">
      <c r="A221" s="198"/>
      <c r="B221" s="197"/>
      <c r="C221" s="201"/>
      <c r="D221" s="49">
        <v>43440</v>
      </c>
      <c r="E221" s="50" t="s">
        <v>9</v>
      </c>
      <c r="F221" s="50">
        <v>7</v>
      </c>
      <c r="G221" s="50">
        <v>3</v>
      </c>
      <c r="H221" s="50">
        <v>8</v>
      </c>
      <c r="I221" s="50">
        <v>1</v>
      </c>
      <c r="J221" s="50">
        <v>3</v>
      </c>
      <c r="K221" s="50">
        <v>0</v>
      </c>
      <c r="L221" s="50">
        <v>0</v>
      </c>
      <c r="M221" s="50">
        <v>3</v>
      </c>
      <c r="N221" s="50">
        <v>0</v>
      </c>
      <c r="O221" s="50">
        <v>3</v>
      </c>
      <c r="P221" s="50">
        <v>2</v>
      </c>
      <c r="Q221" s="50">
        <v>2</v>
      </c>
      <c r="R221" s="50">
        <v>0</v>
      </c>
    </row>
    <row r="222" spans="1:18" s="2" customFormat="1">
      <c r="A222" s="198"/>
      <c r="B222" s="197"/>
      <c r="C222" s="201"/>
      <c r="D222" s="63">
        <v>43471</v>
      </c>
      <c r="E222" s="50" t="s">
        <v>16</v>
      </c>
      <c r="F222" s="39" t="s">
        <v>343</v>
      </c>
      <c r="G222" s="39" t="s">
        <v>343</v>
      </c>
      <c r="H222" s="39" t="s">
        <v>343</v>
      </c>
      <c r="I222" s="39" t="s">
        <v>343</v>
      </c>
      <c r="J222" s="39" t="s">
        <v>343</v>
      </c>
      <c r="K222" s="39" t="s">
        <v>343</v>
      </c>
      <c r="L222" s="39" t="s">
        <v>343</v>
      </c>
      <c r="M222" s="39" t="s">
        <v>343</v>
      </c>
      <c r="N222" s="39" t="s">
        <v>343</v>
      </c>
      <c r="O222" s="39" t="s">
        <v>343</v>
      </c>
      <c r="P222" s="39" t="s">
        <v>343</v>
      </c>
      <c r="Q222" s="39" t="s">
        <v>343</v>
      </c>
      <c r="R222" s="39" t="s">
        <v>343</v>
      </c>
    </row>
    <row r="223" spans="1:18" s="13" customFormat="1">
      <c r="A223" s="198"/>
      <c r="B223" s="197"/>
      <c r="C223" s="206" t="s">
        <v>74</v>
      </c>
      <c r="D223" s="206"/>
      <c r="E223" s="206"/>
      <c r="F223" s="133">
        <f>SUM(F219:F222)</f>
        <v>29</v>
      </c>
      <c r="G223" s="133">
        <f t="shared" ref="G223:H223" si="144">SUM(G219:G222)</f>
        <v>12</v>
      </c>
      <c r="H223" s="133">
        <f t="shared" si="144"/>
        <v>28</v>
      </c>
      <c r="I223" s="133">
        <f t="shared" ref="I223:R223" si="145">SUM(I219:I222)</f>
        <v>5</v>
      </c>
      <c r="J223" s="133">
        <f t="shared" si="145"/>
        <v>13</v>
      </c>
      <c r="K223" s="133">
        <f t="shared" si="145"/>
        <v>0</v>
      </c>
      <c r="L223" s="133">
        <f t="shared" si="145"/>
        <v>3</v>
      </c>
      <c r="M223" s="133">
        <f t="shared" si="145"/>
        <v>5</v>
      </c>
      <c r="N223" s="133">
        <f t="shared" si="145"/>
        <v>0</v>
      </c>
      <c r="O223" s="133">
        <f t="shared" si="145"/>
        <v>5</v>
      </c>
      <c r="P223" s="133">
        <f t="shared" si="145"/>
        <v>8</v>
      </c>
      <c r="Q223" s="133">
        <f t="shared" si="145"/>
        <v>8</v>
      </c>
      <c r="R223" s="133">
        <f t="shared" si="145"/>
        <v>1</v>
      </c>
    </row>
    <row r="224" spans="1:18" s="13" customFormat="1">
      <c r="A224" s="198"/>
      <c r="B224" s="197"/>
      <c r="C224" s="206" t="s">
        <v>75</v>
      </c>
      <c r="D224" s="206"/>
      <c r="E224" s="206"/>
      <c r="F224" s="134">
        <f>F223/3</f>
        <v>9.6666666666666661</v>
      </c>
      <c r="G224" s="134">
        <f t="shared" ref="G224:H224" si="146">G223/3</f>
        <v>4</v>
      </c>
      <c r="H224" s="134">
        <f t="shared" si="146"/>
        <v>9.3333333333333339</v>
      </c>
      <c r="I224" s="134">
        <f t="shared" ref="I224:R224" si="147">I223/3</f>
        <v>1.6666666666666667</v>
      </c>
      <c r="J224" s="134">
        <f t="shared" si="147"/>
        <v>4.333333333333333</v>
      </c>
      <c r="K224" s="134">
        <f t="shared" si="147"/>
        <v>0</v>
      </c>
      <c r="L224" s="134">
        <f t="shared" si="147"/>
        <v>1</v>
      </c>
      <c r="M224" s="134">
        <f t="shared" si="147"/>
        <v>1.6666666666666667</v>
      </c>
      <c r="N224" s="134">
        <f t="shared" si="147"/>
        <v>0</v>
      </c>
      <c r="O224" s="134">
        <f t="shared" si="147"/>
        <v>1.6666666666666667</v>
      </c>
      <c r="P224" s="134">
        <f t="shared" si="147"/>
        <v>2.6666666666666665</v>
      </c>
      <c r="Q224" s="134">
        <f t="shared" si="147"/>
        <v>2.6666666666666665</v>
      </c>
      <c r="R224" s="134">
        <f t="shared" si="147"/>
        <v>0.33333333333333331</v>
      </c>
    </row>
    <row r="225" spans="1:18" ht="16.5" thickBot="1">
      <c r="A225" s="198"/>
      <c r="B225" s="197"/>
      <c r="C225" s="135"/>
      <c r="D225" s="13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</row>
    <row r="226" spans="1:18">
      <c r="A226" s="198"/>
      <c r="B226" s="197"/>
      <c r="C226" s="201" t="s">
        <v>238</v>
      </c>
      <c r="D226" s="193">
        <v>43499</v>
      </c>
      <c r="E226" s="194" t="s">
        <v>11</v>
      </c>
      <c r="F226" s="39">
        <v>4</v>
      </c>
      <c r="G226" s="39">
        <v>1</v>
      </c>
      <c r="H226" s="39">
        <v>11</v>
      </c>
      <c r="I226" s="39">
        <v>0</v>
      </c>
      <c r="J226" s="39">
        <v>5</v>
      </c>
      <c r="K226" s="39">
        <v>2</v>
      </c>
      <c r="L226" s="39">
        <v>4</v>
      </c>
      <c r="M226" s="39">
        <v>2</v>
      </c>
      <c r="N226" s="39">
        <v>2</v>
      </c>
      <c r="O226" s="39">
        <v>4</v>
      </c>
      <c r="P226" s="39">
        <v>4</v>
      </c>
      <c r="Q226" s="39">
        <v>7</v>
      </c>
      <c r="R226" s="39">
        <v>0</v>
      </c>
    </row>
    <row r="227" spans="1:18">
      <c r="A227" s="198"/>
      <c r="B227" s="197"/>
      <c r="C227" s="202"/>
      <c r="D227" s="49">
        <v>43506</v>
      </c>
      <c r="E227" s="50" t="s">
        <v>11</v>
      </c>
      <c r="F227" s="50">
        <v>13</v>
      </c>
      <c r="G227" s="50">
        <v>4</v>
      </c>
      <c r="H227" s="50">
        <v>7</v>
      </c>
      <c r="I227" s="50">
        <v>3</v>
      </c>
      <c r="J227" s="50">
        <v>6</v>
      </c>
      <c r="K227" s="50">
        <v>2</v>
      </c>
      <c r="L227" s="50">
        <v>4</v>
      </c>
      <c r="M227" s="50">
        <v>0</v>
      </c>
      <c r="N227" s="50">
        <v>2</v>
      </c>
      <c r="O227" s="50">
        <v>2</v>
      </c>
      <c r="P227" s="50">
        <v>1</v>
      </c>
      <c r="Q227" s="50">
        <v>0</v>
      </c>
      <c r="R227" s="50">
        <v>0</v>
      </c>
    </row>
    <row r="228" spans="1:18">
      <c r="A228" s="198"/>
      <c r="B228" s="197"/>
      <c r="C228" s="203" t="s">
        <v>239</v>
      </c>
      <c r="D228" s="204"/>
      <c r="E228" s="204"/>
      <c r="F228" s="138">
        <f>SUM(F226:F227)</f>
        <v>17</v>
      </c>
      <c r="G228" s="138">
        <f t="shared" ref="G228:H228" si="148">SUM(G226:G227)</f>
        <v>5</v>
      </c>
      <c r="H228" s="138">
        <f t="shared" si="148"/>
        <v>18</v>
      </c>
      <c r="I228" s="138">
        <f t="shared" ref="I228:R228" si="149">SUM(I226:I227)</f>
        <v>3</v>
      </c>
      <c r="J228" s="138">
        <f t="shared" si="149"/>
        <v>11</v>
      </c>
      <c r="K228" s="138">
        <f t="shared" si="149"/>
        <v>4</v>
      </c>
      <c r="L228" s="138">
        <f t="shared" si="149"/>
        <v>8</v>
      </c>
      <c r="M228" s="138">
        <f t="shared" si="149"/>
        <v>2</v>
      </c>
      <c r="N228" s="138">
        <f t="shared" si="149"/>
        <v>4</v>
      </c>
      <c r="O228" s="138">
        <f t="shared" si="149"/>
        <v>6</v>
      </c>
      <c r="P228" s="138">
        <f t="shared" si="149"/>
        <v>5</v>
      </c>
      <c r="Q228" s="138">
        <f t="shared" si="149"/>
        <v>7</v>
      </c>
      <c r="R228" s="138">
        <f t="shared" si="149"/>
        <v>0</v>
      </c>
    </row>
    <row r="229" spans="1:18">
      <c r="A229" s="198"/>
      <c r="B229" s="197"/>
      <c r="C229" s="203" t="s">
        <v>240</v>
      </c>
      <c r="D229" s="204"/>
      <c r="E229" s="204"/>
      <c r="F229" s="139">
        <f>F228/2</f>
        <v>8.5</v>
      </c>
      <c r="G229" s="139">
        <f t="shared" ref="G229:R229" si="150">G228/2</f>
        <v>2.5</v>
      </c>
      <c r="H229" s="139">
        <f t="shared" si="150"/>
        <v>9</v>
      </c>
      <c r="I229" s="139">
        <f t="shared" si="150"/>
        <v>1.5</v>
      </c>
      <c r="J229" s="139">
        <f t="shared" si="150"/>
        <v>5.5</v>
      </c>
      <c r="K229" s="139">
        <f t="shared" si="150"/>
        <v>2</v>
      </c>
      <c r="L229" s="139">
        <f t="shared" si="150"/>
        <v>4</v>
      </c>
      <c r="M229" s="139">
        <f t="shared" si="150"/>
        <v>1</v>
      </c>
      <c r="N229" s="139">
        <f t="shared" si="150"/>
        <v>2</v>
      </c>
      <c r="O229" s="139">
        <f t="shared" si="150"/>
        <v>3</v>
      </c>
      <c r="P229" s="139">
        <f t="shared" si="150"/>
        <v>2.5</v>
      </c>
      <c r="Q229" s="139">
        <f t="shared" si="150"/>
        <v>3.5</v>
      </c>
      <c r="R229" s="139">
        <f t="shared" si="150"/>
        <v>0</v>
      </c>
    </row>
    <row r="230" spans="1:18">
      <c r="A230" s="198"/>
      <c r="B230" s="197"/>
      <c r="C230" s="140"/>
      <c r="D230" s="141"/>
      <c r="E230" s="140"/>
      <c r="F230" s="142"/>
      <c r="G230" s="142"/>
      <c r="H230" s="142"/>
      <c r="I230" s="143"/>
      <c r="J230" s="142"/>
      <c r="K230" s="142"/>
      <c r="L230" s="142"/>
      <c r="M230" s="142"/>
      <c r="N230" s="142"/>
      <c r="O230" s="142"/>
      <c r="P230" s="142"/>
      <c r="Q230" s="142"/>
      <c r="R230" s="144"/>
    </row>
    <row r="231" spans="1:18">
      <c r="A231" s="198"/>
      <c r="B231" s="197"/>
      <c r="C231" s="201" t="s">
        <v>244</v>
      </c>
      <c r="D231" s="49"/>
      <c r="E231" s="50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</row>
    <row r="232" spans="1:18">
      <c r="A232" s="198"/>
      <c r="B232" s="197"/>
      <c r="C232" s="201"/>
      <c r="D232" s="49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</row>
    <row r="233" spans="1:18">
      <c r="A233" s="198"/>
      <c r="B233" s="197"/>
      <c r="C233" s="199" t="s">
        <v>245</v>
      </c>
      <c r="D233" s="200"/>
      <c r="E233" s="200"/>
      <c r="F233" s="145">
        <f t="shared" ref="F233:R233" si="151">SUM(F231:F232)</f>
        <v>0</v>
      </c>
      <c r="G233" s="145"/>
      <c r="H233" s="145"/>
      <c r="I233" s="145">
        <f t="shared" si="151"/>
        <v>0</v>
      </c>
      <c r="J233" s="145">
        <f t="shared" si="151"/>
        <v>0</v>
      </c>
      <c r="K233" s="145">
        <f t="shared" si="151"/>
        <v>0</v>
      </c>
      <c r="L233" s="145">
        <f t="shared" si="151"/>
        <v>0</v>
      </c>
      <c r="M233" s="145">
        <f t="shared" si="151"/>
        <v>0</v>
      </c>
      <c r="N233" s="145">
        <f t="shared" si="151"/>
        <v>0</v>
      </c>
      <c r="O233" s="145">
        <f t="shared" si="151"/>
        <v>0</v>
      </c>
      <c r="P233" s="145">
        <f t="shared" si="151"/>
        <v>0</v>
      </c>
      <c r="Q233" s="145">
        <f t="shared" si="151"/>
        <v>0</v>
      </c>
      <c r="R233" s="145">
        <f t="shared" si="151"/>
        <v>0</v>
      </c>
    </row>
    <row r="234" spans="1:18">
      <c r="A234" s="198"/>
      <c r="B234" s="197"/>
      <c r="C234" s="199" t="s">
        <v>246</v>
      </c>
      <c r="D234" s="200"/>
      <c r="E234" s="200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</row>
    <row r="235" spans="1:18">
      <c r="A235" s="51"/>
      <c r="B235" s="47"/>
      <c r="C235" s="47"/>
      <c r="D235" s="48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</row>
    <row r="236" spans="1:18">
      <c r="A236" s="51"/>
      <c r="B236" s="47"/>
      <c r="C236" s="47"/>
      <c r="D236" s="48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</row>
    <row r="237" spans="1:18" ht="15.95" customHeight="1">
      <c r="A237" s="198" t="s">
        <v>7</v>
      </c>
      <c r="B237" s="197" t="s">
        <v>66</v>
      </c>
      <c r="C237" s="201" t="s">
        <v>70</v>
      </c>
      <c r="D237" s="49">
        <v>43359</v>
      </c>
      <c r="E237" s="50" t="s">
        <v>10</v>
      </c>
      <c r="F237" s="53">
        <v>4</v>
      </c>
      <c r="G237" s="53">
        <v>2</v>
      </c>
      <c r="H237" s="53">
        <v>3</v>
      </c>
      <c r="I237" s="50">
        <v>0</v>
      </c>
      <c r="J237" s="50">
        <v>0</v>
      </c>
      <c r="K237" s="50">
        <v>0</v>
      </c>
      <c r="L237" s="50">
        <v>0</v>
      </c>
      <c r="M237" s="50">
        <v>1</v>
      </c>
      <c r="N237" s="50">
        <v>2</v>
      </c>
      <c r="O237" s="50">
        <v>3</v>
      </c>
      <c r="P237" s="50">
        <v>0</v>
      </c>
      <c r="Q237" s="50">
        <v>0</v>
      </c>
      <c r="R237" s="50">
        <v>0</v>
      </c>
    </row>
    <row r="238" spans="1:18">
      <c r="A238" s="198"/>
      <c r="B238" s="197"/>
      <c r="C238" s="201"/>
      <c r="D238" s="32">
        <v>43376</v>
      </c>
      <c r="E238" s="50" t="s">
        <v>8</v>
      </c>
      <c r="F238" s="53" t="s">
        <v>342</v>
      </c>
      <c r="G238" s="53" t="s">
        <v>342</v>
      </c>
      <c r="H238" s="53" t="s">
        <v>342</v>
      </c>
      <c r="I238" s="53" t="s">
        <v>342</v>
      </c>
      <c r="J238" s="53" t="s">
        <v>342</v>
      </c>
      <c r="K238" s="53" t="s">
        <v>342</v>
      </c>
      <c r="L238" s="53" t="s">
        <v>342</v>
      </c>
      <c r="M238" s="53" t="s">
        <v>342</v>
      </c>
      <c r="N238" s="53" t="s">
        <v>342</v>
      </c>
      <c r="O238" s="53" t="s">
        <v>342</v>
      </c>
      <c r="P238" s="53" t="s">
        <v>342</v>
      </c>
      <c r="Q238" s="53" t="s">
        <v>342</v>
      </c>
      <c r="R238" s="53" t="s">
        <v>342</v>
      </c>
    </row>
    <row r="239" spans="1:18" s="2" customFormat="1">
      <c r="A239" s="198"/>
      <c r="B239" s="197"/>
      <c r="C239" s="201"/>
      <c r="D239" s="63">
        <v>43387</v>
      </c>
      <c r="E239" s="50" t="s">
        <v>285</v>
      </c>
      <c r="F239" s="53" t="s">
        <v>342</v>
      </c>
      <c r="G239" s="53" t="s">
        <v>342</v>
      </c>
      <c r="H239" s="53" t="s">
        <v>342</v>
      </c>
      <c r="I239" s="53" t="s">
        <v>342</v>
      </c>
      <c r="J239" s="53" t="s">
        <v>342</v>
      </c>
      <c r="K239" s="53" t="s">
        <v>342</v>
      </c>
      <c r="L239" s="53" t="s">
        <v>342</v>
      </c>
      <c r="M239" s="53" t="s">
        <v>342</v>
      </c>
      <c r="N239" s="53" t="s">
        <v>342</v>
      </c>
      <c r="O239" s="53" t="s">
        <v>342</v>
      </c>
      <c r="P239" s="53" t="s">
        <v>342</v>
      </c>
      <c r="Q239" s="53" t="s">
        <v>342</v>
      </c>
      <c r="R239" s="53" t="s">
        <v>342</v>
      </c>
    </row>
    <row r="240" spans="1:18" s="2" customFormat="1">
      <c r="A240" s="198"/>
      <c r="B240" s="197"/>
      <c r="C240" s="201"/>
      <c r="D240" s="9">
        <v>43401</v>
      </c>
      <c r="E240" s="50" t="s">
        <v>12</v>
      </c>
      <c r="F240" s="53" t="s">
        <v>342</v>
      </c>
      <c r="G240" s="53" t="s">
        <v>342</v>
      </c>
      <c r="H240" s="53" t="s">
        <v>342</v>
      </c>
      <c r="I240" s="53" t="s">
        <v>342</v>
      </c>
      <c r="J240" s="53" t="s">
        <v>342</v>
      </c>
      <c r="K240" s="53" t="s">
        <v>342</v>
      </c>
      <c r="L240" s="53" t="s">
        <v>342</v>
      </c>
      <c r="M240" s="53" t="s">
        <v>342</v>
      </c>
      <c r="N240" s="53" t="s">
        <v>342</v>
      </c>
      <c r="O240" s="53" t="s">
        <v>342</v>
      </c>
      <c r="P240" s="53" t="s">
        <v>342</v>
      </c>
      <c r="Q240" s="53" t="s">
        <v>342</v>
      </c>
      <c r="R240" s="53" t="s">
        <v>342</v>
      </c>
    </row>
    <row r="241" spans="1:19" s="2" customFormat="1">
      <c r="A241" s="198"/>
      <c r="B241" s="197"/>
      <c r="C241" s="201"/>
      <c r="D241" s="63">
        <v>43412</v>
      </c>
      <c r="E241" s="50" t="s">
        <v>29</v>
      </c>
      <c r="F241" s="53" t="s">
        <v>342</v>
      </c>
      <c r="G241" s="53" t="s">
        <v>342</v>
      </c>
      <c r="H241" s="53" t="s">
        <v>342</v>
      </c>
      <c r="I241" s="53" t="s">
        <v>342</v>
      </c>
      <c r="J241" s="53" t="s">
        <v>342</v>
      </c>
      <c r="K241" s="53" t="s">
        <v>342</v>
      </c>
      <c r="L241" s="53" t="s">
        <v>342</v>
      </c>
      <c r="M241" s="53" t="s">
        <v>342</v>
      </c>
      <c r="N241" s="53" t="s">
        <v>342</v>
      </c>
      <c r="O241" s="53" t="s">
        <v>342</v>
      </c>
      <c r="P241" s="53" t="s">
        <v>342</v>
      </c>
      <c r="Q241" s="53" t="s">
        <v>342</v>
      </c>
      <c r="R241" s="53" t="s">
        <v>342</v>
      </c>
    </row>
    <row r="242" spans="1:19" s="12" customFormat="1">
      <c r="A242" s="198"/>
      <c r="B242" s="197"/>
      <c r="C242" s="205" t="s">
        <v>72</v>
      </c>
      <c r="D242" s="205"/>
      <c r="E242" s="205"/>
      <c r="F242" s="131">
        <f t="shared" ref="F242:R242" si="152">SUM(F237:F241)</f>
        <v>4</v>
      </c>
      <c r="G242" s="131">
        <f t="shared" si="152"/>
        <v>2</v>
      </c>
      <c r="H242" s="131">
        <f t="shared" si="152"/>
        <v>3</v>
      </c>
      <c r="I242" s="131">
        <f t="shared" si="152"/>
        <v>0</v>
      </c>
      <c r="J242" s="131">
        <f t="shared" si="152"/>
        <v>0</v>
      </c>
      <c r="K242" s="131">
        <f t="shared" si="152"/>
        <v>0</v>
      </c>
      <c r="L242" s="131">
        <f t="shared" si="152"/>
        <v>0</v>
      </c>
      <c r="M242" s="131">
        <f t="shared" si="152"/>
        <v>1</v>
      </c>
      <c r="N242" s="131">
        <f t="shared" si="152"/>
        <v>2</v>
      </c>
      <c r="O242" s="131">
        <f t="shared" si="152"/>
        <v>3</v>
      </c>
      <c r="P242" s="131">
        <f t="shared" si="152"/>
        <v>0</v>
      </c>
      <c r="Q242" s="131">
        <f t="shared" si="152"/>
        <v>0</v>
      </c>
      <c r="R242" s="131">
        <f t="shared" si="152"/>
        <v>0</v>
      </c>
    </row>
    <row r="243" spans="1:19" s="12" customFormat="1">
      <c r="A243" s="198"/>
      <c r="B243" s="197"/>
      <c r="C243" s="205" t="s">
        <v>73</v>
      </c>
      <c r="D243" s="205"/>
      <c r="E243" s="205"/>
      <c r="F243" s="132">
        <f>F242/1</f>
        <v>4</v>
      </c>
      <c r="G243" s="132">
        <f t="shared" ref="G243:H243" si="153">G242/1</f>
        <v>2</v>
      </c>
      <c r="H243" s="132">
        <f t="shared" si="153"/>
        <v>3</v>
      </c>
      <c r="I243" s="132">
        <f t="shared" ref="I243:R243" si="154">I242/1</f>
        <v>0</v>
      </c>
      <c r="J243" s="132">
        <f t="shared" si="154"/>
        <v>0</v>
      </c>
      <c r="K243" s="132">
        <f t="shared" si="154"/>
        <v>0</v>
      </c>
      <c r="L243" s="132">
        <f t="shared" si="154"/>
        <v>0</v>
      </c>
      <c r="M243" s="132">
        <f t="shared" si="154"/>
        <v>1</v>
      </c>
      <c r="N243" s="132">
        <f t="shared" si="154"/>
        <v>2</v>
      </c>
      <c r="O243" s="132">
        <f t="shared" si="154"/>
        <v>3</v>
      </c>
      <c r="P243" s="132">
        <f t="shared" si="154"/>
        <v>0</v>
      </c>
      <c r="Q243" s="132">
        <f t="shared" si="154"/>
        <v>0</v>
      </c>
      <c r="R243" s="132">
        <f t="shared" si="154"/>
        <v>0</v>
      </c>
      <c r="S243" s="17"/>
    </row>
    <row r="244" spans="1:19" s="12" customFormat="1">
      <c r="A244" s="198"/>
      <c r="B244" s="19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</row>
    <row r="245" spans="1:19" s="2" customFormat="1">
      <c r="A245" s="198"/>
      <c r="B245" s="197"/>
      <c r="C245" s="201" t="s">
        <v>71</v>
      </c>
      <c r="D245" s="9">
        <v>43422</v>
      </c>
      <c r="E245" s="50" t="s">
        <v>11</v>
      </c>
      <c r="F245" s="39" t="s">
        <v>342</v>
      </c>
      <c r="G245" s="39" t="s">
        <v>342</v>
      </c>
      <c r="H245" s="39" t="s">
        <v>342</v>
      </c>
      <c r="I245" s="39" t="s">
        <v>342</v>
      </c>
      <c r="J245" s="39" t="s">
        <v>342</v>
      </c>
      <c r="K245" s="39" t="s">
        <v>342</v>
      </c>
      <c r="L245" s="39" t="s">
        <v>342</v>
      </c>
      <c r="M245" s="39" t="s">
        <v>342</v>
      </c>
      <c r="N245" s="39" t="s">
        <v>342</v>
      </c>
      <c r="O245" s="39" t="s">
        <v>342</v>
      </c>
      <c r="P245" s="39" t="s">
        <v>342</v>
      </c>
      <c r="Q245" s="39" t="s">
        <v>342</v>
      </c>
      <c r="R245" s="39" t="s">
        <v>342</v>
      </c>
    </row>
    <row r="246" spans="1:19" s="2" customFormat="1">
      <c r="A246" s="198"/>
      <c r="B246" s="197"/>
      <c r="C246" s="201"/>
      <c r="D246" s="49">
        <v>43432</v>
      </c>
      <c r="E246" s="50" t="s">
        <v>28</v>
      </c>
      <c r="F246" s="39" t="s">
        <v>342</v>
      </c>
      <c r="G246" s="39" t="s">
        <v>342</v>
      </c>
      <c r="H246" s="39" t="s">
        <v>342</v>
      </c>
      <c r="I246" s="39" t="s">
        <v>342</v>
      </c>
      <c r="J246" s="39" t="s">
        <v>342</v>
      </c>
      <c r="K246" s="39" t="s">
        <v>342</v>
      </c>
      <c r="L246" s="39" t="s">
        <v>342</v>
      </c>
      <c r="M246" s="39" t="s">
        <v>342</v>
      </c>
      <c r="N246" s="39" t="s">
        <v>342</v>
      </c>
      <c r="O246" s="39" t="s">
        <v>342</v>
      </c>
      <c r="P246" s="39" t="s">
        <v>342</v>
      </c>
      <c r="Q246" s="39" t="s">
        <v>342</v>
      </c>
      <c r="R246" s="39" t="s">
        <v>342</v>
      </c>
    </row>
    <row r="247" spans="1:19" s="2" customFormat="1">
      <c r="A247" s="198"/>
      <c r="B247" s="197"/>
      <c r="C247" s="201"/>
      <c r="D247" s="49">
        <v>43440</v>
      </c>
      <c r="E247" s="50" t="s">
        <v>9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</row>
    <row r="248" spans="1:19" s="2" customFormat="1">
      <c r="A248" s="198"/>
      <c r="B248" s="197"/>
      <c r="C248" s="201"/>
      <c r="D248" s="63">
        <v>43471</v>
      </c>
      <c r="E248" s="50" t="s">
        <v>16</v>
      </c>
      <c r="F248" s="50">
        <v>2</v>
      </c>
      <c r="G248" s="50">
        <v>1</v>
      </c>
      <c r="H248" s="50">
        <v>2</v>
      </c>
      <c r="I248" s="50">
        <v>0</v>
      </c>
      <c r="J248" s="50">
        <v>0</v>
      </c>
      <c r="K248" s="50">
        <v>0</v>
      </c>
      <c r="L248" s="50">
        <v>0</v>
      </c>
      <c r="M248" s="50">
        <v>1</v>
      </c>
      <c r="N248" s="50">
        <v>0</v>
      </c>
      <c r="O248" s="50">
        <v>1</v>
      </c>
      <c r="P248" s="50">
        <v>0</v>
      </c>
      <c r="Q248" s="50">
        <v>0</v>
      </c>
      <c r="R248" s="50">
        <v>0</v>
      </c>
    </row>
    <row r="249" spans="1:19" s="13" customFormat="1">
      <c r="A249" s="198"/>
      <c r="B249" s="197"/>
      <c r="C249" s="206" t="s">
        <v>74</v>
      </c>
      <c r="D249" s="206"/>
      <c r="E249" s="206"/>
      <c r="F249" s="133">
        <f>SUM(F245:F248)</f>
        <v>2</v>
      </c>
      <c r="G249" s="133">
        <f t="shared" ref="G249:H249" si="155">SUM(G245:G248)</f>
        <v>1</v>
      </c>
      <c r="H249" s="133">
        <f t="shared" si="155"/>
        <v>2</v>
      </c>
      <c r="I249" s="133">
        <f t="shared" ref="I249" si="156">SUM(I245:I248)</f>
        <v>0</v>
      </c>
      <c r="J249" s="133">
        <f t="shared" ref="J249" si="157">SUM(J245:J248)</f>
        <v>0</v>
      </c>
      <c r="K249" s="133">
        <f t="shared" ref="K249" si="158">SUM(K245:K248)</f>
        <v>0</v>
      </c>
      <c r="L249" s="133">
        <f t="shared" ref="L249" si="159">SUM(L245:L248)</f>
        <v>0</v>
      </c>
      <c r="M249" s="133">
        <f t="shared" ref="M249" si="160">SUM(M245:M248)</f>
        <v>1</v>
      </c>
      <c r="N249" s="133">
        <f t="shared" ref="N249" si="161">SUM(N245:N248)</f>
        <v>0</v>
      </c>
      <c r="O249" s="133">
        <f t="shared" ref="O249" si="162">SUM(O245:O248)</f>
        <v>1</v>
      </c>
      <c r="P249" s="133">
        <f t="shared" ref="P249" si="163">SUM(P245:P248)</f>
        <v>0</v>
      </c>
      <c r="Q249" s="133">
        <f t="shared" ref="Q249" si="164">SUM(Q245:Q248)</f>
        <v>0</v>
      </c>
      <c r="R249" s="133">
        <f t="shared" ref="R249" si="165">SUM(R245:R248)</f>
        <v>0</v>
      </c>
    </row>
    <row r="250" spans="1:19" s="13" customFormat="1">
      <c r="A250" s="198"/>
      <c r="B250" s="197"/>
      <c r="C250" s="206" t="s">
        <v>75</v>
      </c>
      <c r="D250" s="206"/>
      <c r="E250" s="206"/>
      <c r="F250" s="133">
        <f>F249/2</f>
        <v>1</v>
      </c>
      <c r="G250" s="133">
        <f t="shared" ref="G250:H250" si="166">G249/2</f>
        <v>0.5</v>
      </c>
      <c r="H250" s="133">
        <f t="shared" si="166"/>
        <v>1</v>
      </c>
      <c r="I250" s="133">
        <f t="shared" ref="I250:R250" si="167">I249/2</f>
        <v>0</v>
      </c>
      <c r="J250" s="133">
        <f t="shared" si="167"/>
        <v>0</v>
      </c>
      <c r="K250" s="133">
        <f t="shared" si="167"/>
        <v>0</v>
      </c>
      <c r="L250" s="133">
        <f t="shared" si="167"/>
        <v>0</v>
      </c>
      <c r="M250" s="133">
        <f t="shared" si="167"/>
        <v>0.5</v>
      </c>
      <c r="N250" s="133">
        <f t="shared" si="167"/>
        <v>0</v>
      </c>
      <c r="O250" s="133">
        <f t="shared" si="167"/>
        <v>0.5</v>
      </c>
      <c r="P250" s="133">
        <f t="shared" si="167"/>
        <v>0</v>
      </c>
      <c r="Q250" s="133">
        <f t="shared" si="167"/>
        <v>0</v>
      </c>
      <c r="R250" s="133">
        <f t="shared" si="167"/>
        <v>0</v>
      </c>
    </row>
    <row r="251" spans="1:19" ht="16.5" thickBot="1">
      <c r="A251" s="198"/>
      <c r="B251" s="197"/>
      <c r="C251" s="135"/>
      <c r="D251" s="13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</row>
    <row r="252" spans="1:19">
      <c r="A252" s="198"/>
      <c r="B252" s="197"/>
      <c r="C252" s="201" t="s">
        <v>238</v>
      </c>
      <c r="D252" s="193">
        <v>43499</v>
      </c>
      <c r="E252" s="194" t="s">
        <v>11</v>
      </c>
      <c r="F252" s="39" t="s">
        <v>342</v>
      </c>
      <c r="G252" s="39" t="s">
        <v>342</v>
      </c>
      <c r="H252" s="39" t="s">
        <v>342</v>
      </c>
      <c r="I252" s="39" t="s">
        <v>342</v>
      </c>
      <c r="J252" s="39" t="s">
        <v>342</v>
      </c>
      <c r="K252" s="39" t="s">
        <v>342</v>
      </c>
      <c r="L252" s="39" t="s">
        <v>342</v>
      </c>
      <c r="M252" s="39" t="s">
        <v>342</v>
      </c>
      <c r="N252" s="39" t="s">
        <v>342</v>
      </c>
      <c r="O252" s="39" t="s">
        <v>342</v>
      </c>
      <c r="P252" s="39" t="s">
        <v>342</v>
      </c>
      <c r="Q252" s="39" t="s">
        <v>342</v>
      </c>
      <c r="R252" s="39" t="s">
        <v>342</v>
      </c>
    </row>
    <row r="253" spans="1:19">
      <c r="A253" s="198"/>
      <c r="B253" s="197"/>
      <c r="C253" s="202"/>
      <c r="D253" s="49">
        <v>43506</v>
      </c>
      <c r="E253" s="50" t="s">
        <v>11</v>
      </c>
      <c r="F253" s="39" t="s">
        <v>342</v>
      </c>
      <c r="G253" s="39" t="s">
        <v>342</v>
      </c>
      <c r="H253" s="39" t="s">
        <v>342</v>
      </c>
      <c r="I253" s="39" t="s">
        <v>342</v>
      </c>
      <c r="J253" s="39" t="s">
        <v>342</v>
      </c>
      <c r="K253" s="39" t="s">
        <v>342</v>
      </c>
      <c r="L253" s="39" t="s">
        <v>342</v>
      </c>
      <c r="M253" s="39" t="s">
        <v>342</v>
      </c>
      <c r="N253" s="39" t="s">
        <v>342</v>
      </c>
      <c r="O253" s="39" t="s">
        <v>342</v>
      </c>
      <c r="P253" s="39" t="s">
        <v>342</v>
      </c>
      <c r="Q253" s="39" t="s">
        <v>342</v>
      </c>
      <c r="R253" s="39" t="s">
        <v>342</v>
      </c>
    </row>
    <row r="254" spans="1:19">
      <c r="A254" s="198"/>
      <c r="B254" s="197"/>
      <c r="C254" s="203" t="s">
        <v>239</v>
      </c>
      <c r="D254" s="204"/>
      <c r="E254" s="204"/>
      <c r="F254" s="138">
        <f>SUM(F252:F253)</f>
        <v>0</v>
      </c>
      <c r="G254" s="138">
        <f t="shared" ref="G254:H254" si="168">SUM(G252:G253)</f>
        <v>0</v>
      </c>
      <c r="H254" s="138">
        <f t="shared" si="168"/>
        <v>0</v>
      </c>
      <c r="I254" s="138">
        <f t="shared" ref="I254:R254" si="169">SUM(I252:I253)</f>
        <v>0</v>
      </c>
      <c r="J254" s="138">
        <f t="shared" si="169"/>
        <v>0</v>
      </c>
      <c r="K254" s="138">
        <f t="shared" si="169"/>
        <v>0</v>
      </c>
      <c r="L254" s="138">
        <f t="shared" si="169"/>
        <v>0</v>
      </c>
      <c r="M254" s="138">
        <f t="shared" si="169"/>
        <v>0</v>
      </c>
      <c r="N254" s="138">
        <f t="shared" si="169"/>
        <v>0</v>
      </c>
      <c r="O254" s="138">
        <f t="shared" si="169"/>
        <v>0</v>
      </c>
      <c r="P254" s="138">
        <f t="shared" si="169"/>
        <v>0</v>
      </c>
      <c r="Q254" s="138">
        <f t="shared" si="169"/>
        <v>0</v>
      </c>
      <c r="R254" s="138">
        <f t="shared" si="169"/>
        <v>0</v>
      </c>
    </row>
    <row r="255" spans="1:19">
      <c r="A255" s="198"/>
      <c r="B255" s="197"/>
      <c r="C255" s="203" t="s">
        <v>240</v>
      </c>
      <c r="D255" s="204"/>
      <c r="E255" s="204"/>
      <c r="F255" s="139">
        <f>F254/1</f>
        <v>0</v>
      </c>
      <c r="G255" s="139">
        <f t="shared" ref="G255:R255" si="170">G254/1</f>
        <v>0</v>
      </c>
      <c r="H255" s="139">
        <f t="shared" si="170"/>
        <v>0</v>
      </c>
      <c r="I255" s="139">
        <f t="shared" si="170"/>
        <v>0</v>
      </c>
      <c r="J255" s="139">
        <f t="shared" si="170"/>
        <v>0</v>
      </c>
      <c r="K255" s="139">
        <f t="shared" si="170"/>
        <v>0</v>
      </c>
      <c r="L255" s="139">
        <f t="shared" si="170"/>
        <v>0</v>
      </c>
      <c r="M255" s="139">
        <f t="shared" si="170"/>
        <v>0</v>
      </c>
      <c r="N255" s="139">
        <f t="shared" si="170"/>
        <v>0</v>
      </c>
      <c r="O255" s="139">
        <f t="shared" si="170"/>
        <v>0</v>
      </c>
      <c r="P255" s="139">
        <f t="shared" si="170"/>
        <v>0</v>
      </c>
      <c r="Q255" s="139">
        <f t="shared" si="170"/>
        <v>0</v>
      </c>
      <c r="R255" s="139">
        <f t="shared" si="170"/>
        <v>0</v>
      </c>
    </row>
    <row r="256" spans="1:19">
      <c r="A256" s="198"/>
      <c r="B256" s="197"/>
      <c r="C256" s="140"/>
      <c r="D256" s="141"/>
      <c r="E256" s="140"/>
      <c r="F256" s="142"/>
      <c r="G256" s="142"/>
      <c r="H256" s="142"/>
      <c r="I256" s="143"/>
      <c r="J256" s="142"/>
      <c r="K256" s="142"/>
      <c r="L256" s="142"/>
      <c r="M256" s="142"/>
      <c r="N256" s="142"/>
      <c r="O256" s="142"/>
      <c r="P256" s="142"/>
      <c r="Q256" s="142"/>
      <c r="R256" s="144"/>
    </row>
    <row r="257" spans="1:19">
      <c r="A257" s="198"/>
      <c r="B257" s="197"/>
      <c r="C257" s="201" t="s">
        <v>244</v>
      </c>
      <c r="D257" s="49"/>
      <c r="E257" s="50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</row>
    <row r="258" spans="1:19">
      <c r="A258" s="198"/>
      <c r="B258" s="197"/>
      <c r="C258" s="201"/>
      <c r="D258" s="49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</row>
    <row r="259" spans="1:19">
      <c r="A259" s="198"/>
      <c r="B259" s="197"/>
      <c r="C259" s="199" t="s">
        <v>245</v>
      </c>
      <c r="D259" s="200"/>
      <c r="E259" s="200"/>
      <c r="F259" s="145">
        <f t="shared" ref="F259:R259" si="171">SUM(F257:F258)</f>
        <v>0</v>
      </c>
      <c r="G259" s="145"/>
      <c r="H259" s="145"/>
      <c r="I259" s="145">
        <f t="shared" si="171"/>
        <v>0</v>
      </c>
      <c r="J259" s="145">
        <f t="shared" si="171"/>
        <v>0</v>
      </c>
      <c r="K259" s="145">
        <f t="shared" si="171"/>
        <v>0</v>
      </c>
      <c r="L259" s="145">
        <f t="shared" si="171"/>
        <v>0</v>
      </c>
      <c r="M259" s="145">
        <f t="shared" si="171"/>
        <v>0</v>
      </c>
      <c r="N259" s="145">
        <f t="shared" si="171"/>
        <v>0</v>
      </c>
      <c r="O259" s="145">
        <f t="shared" si="171"/>
        <v>0</v>
      </c>
      <c r="P259" s="145">
        <f t="shared" si="171"/>
        <v>0</v>
      </c>
      <c r="Q259" s="145">
        <f t="shared" si="171"/>
        <v>0</v>
      </c>
      <c r="R259" s="145">
        <f t="shared" si="171"/>
        <v>0</v>
      </c>
    </row>
    <row r="260" spans="1:19">
      <c r="A260" s="198"/>
      <c r="B260" s="197"/>
      <c r="C260" s="199" t="s">
        <v>246</v>
      </c>
      <c r="D260" s="200"/>
      <c r="E260" s="200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</row>
    <row r="261" spans="1:19">
      <c r="A261" s="51"/>
      <c r="B261" s="47"/>
      <c r="C261" s="47"/>
      <c r="D261" s="48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</row>
    <row r="262" spans="1:19">
      <c r="A262" s="51"/>
      <c r="B262" s="47"/>
      <c r="C262" s="47"/>
      <c r="D262" s="48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</row>
    <row r="263" spans="1:19" ht="15.95" customHeight="1">
      <c r="A263" s="198" t="s">
        <v>7</v>
      </c>
      <c r="B263" s="197" t="s">
        <v>51</v>
      </c>
      <c r="C263" s="201" t="s">
        <v>70</v>
      </c>
      <c r="D263" s="49">
        <v>43359</v>
      </c>
      <c r="E263" s="50" t="s">
        <v>10</v>
      </c>
      <c r="F263" s="53">
        <v>2</v>
      </c>
      <c r="G263" s="53">
        <v>0</v>
      </c>
      <c r="H263" s="53">
        <v>1</v>
      </c>
      <c r="I263" s="50">
        <v>0</v>
      </c>
      <c r="J263" s="50">
        <v>1</v>
      </c>
      <c r="K263" s="50">
        <v>2</v>
      </c>
      <c r="L263" s="50">
        <v>2</v>
      </c>
      <c r="M263" s="50">
        <v>3</v>
      </c>
      <c r="N263" s="50">
        <v>0</v>
      </c>
      <c r="O263" s="50">
        <v>3</v>
      </c>
      <c r="P263" s="50">
        <v>0</v>
      </c>
      <c r="Q263" s="50">
        <v>1</v>
      </c>
      <c r="R263" s="50">
        <v>0</v>
      </c>
    </row>
    <row r="264" spans="1:19">
      <c r="A264" s="198"/>
      <c r="B264" s="197"/>
      <c r="C264" s="201"/>
      <c r="D264" s="32">
        <v>43376</v>
      </c>
      <c r="E264" s="50" t="s">
        <v>8</v>
      </c>
      <c r="F264" s="53">
        <v>0</v>
      </c>
      <c r="G264" s="53">
        <v>0</v>
      </c>
      <c r="H264" s="53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</row>
    <row r="265" spans="1:19" s="2" customFormat="1">
      <c r="A265" s="198"/>
      <c r="B265" s="197"/>
      <c r="C265" s="201"/>
      <c r="D265" s="63">
        <v>43387</v>
      </c>
      <c r="E265" s="50" t="s">
        <v>285</v>
      </c>
      <c r="F265" s="53">
        <v>3</v>
      </c>
      <c r="G265" s="53">
        <v>1</v>
      </c>
      <c r="H265" s="53">
        <v>1</v>
      </c>
      <c r="I265" s="50">
        <v>1</v>
      </c>
      <c r="J265" s="50">
        <v>1</v>
      </c>
      <c r="K265" s="50">
        <v>0</v>
      </c>
      <c r="L265" s="50">
        <v>0</v>
      </c>
      <c r="M265" s="50">
        <v>1</v>
      </c>
      <c r="N265" s="50">
        <v>0</v>
      </c>
      <c r="O265" s="50">
        <v>1</v>
      </c>
      <c r="P265" s="50">
        <v>0</v>
      </c>
      <c r="Q265" s="50">
        <v>0</v>
      </c>
      <c r="R265" s="50">
        <v>0</v>
      </c>
    </row>
    <row r="266" spans="1:19" s="2" customFormat="1">
      <c r="A266" s="198"/>
      <c r="B266" s="197"/>
      <c r="C266" s="201"/>
      <c r="D266" s="9">
        <v>43401</v>
      </c>
      <c r="E266" s="50" t="s">
        <v>12</v>
      </c>
      <c r="F266" s="53">
        <v>12</v>
      </c>
      <c r="G266" s="53">
        <v>4</v>
      </c>
      <c r="H266" s="53">
        <v>4</v>
      </c>
      <c r="I266" s="50">
        <v>4</v>
      </c>
      <c r="J266" s="50">
        <v>4</v>
      </c>
      <c r="K266" s="50">
        <v>0</v>
      </c>
      <c r="L266" s="50">
        <v>0</v>
      </c>
      <c r="M266" s="50">
        <v>1</v>
      </c>
      <c r="N266" s="50">
        <v>0</v>
      </c>
      <c r="O266" s="50">
        <v>1</v>
      </c>
      <c r="P266" s="50">
        <v>3</v>
      </c>
      <c r="Q266" s="50">
        <v>0</v>
      </c>
      <c r="R266" s="50">
        <v>0</v>
      </c>
    </row>
    <row r="267" spans="1:19" s="2" customFormat="1">
      <c r="A267" s="198"/>
      <c r="B267" s="197"/>
      <c r="C267" s="201"/>
      <c r="D267" s="63">
        <v>43412</v>
      </c>
      <c r="E267" s="50" t="s">
        <v>29</v>
      </c>
      <c r="F267" s="39" t="s">
        <v>342</v>
      </c>
      <c r="G267" s="39" t="s">
        <v>342</v>
      </c>
      <c r="H267" s="39" t="s">
        <v>342</v>
      </c>
      <c r="I267" s="39" t="s">
        <v>342</v>
      </c>
      <c r="J267" s="39" t="s">
        <v>342</v>
      </c>
      <c r="K267" s="39" t="s">
        <v>342</v>
      </c>
      <c r="L267" s="39" t="s">
        <v>342</v>
      </c>
      <c r="M267" s="39" t="s">
        <v>342</v>
      </c>
      <c r="N267" s="39" t="s">
        <v>342</v>
      </c>
      <c r="O267" s="39" t="s">
        <v>342</v>
      </c>
      <c r="P267" s="39" t="s">
        <v>342</v>
      </c>
      <c r="Q267" s="39" t="s">
        <v>342</v>
      </c>
      <c r="R267" s="39" t="s">
        <v>342</v>
      </c>
    </row>
    <row r="268" spans="1:19" s="12" customFormat="1">
      <c r="A268" s="198"/>
      <c r="B268" s="197"/>
      <c r="C268" s="205" t="s">
        <v>72</v>
      </c>
      <c r="D268" s="205"/>
      <c r="E268" s="205"/>
      <c r="F268" s="131">
        <f t="shared" ref="F268:R268" si="172">SUM(F263:F267)</f>
        <v>17</v>
      </c>
      <c r="G268" s="131">
        <f t="shared" si="172"/>
        <v>5</v>
      </c>
      <c r="H268" s="131">
        <f t="shared" si="172"/>
        <v>6</v>
      </c>
      <c r="I268" s="131">
        <f t="shared" si="172"/>
        <v>5</v>
      </c>
      <c r="J268" s="131">
        <f t="shared" si="172"/>
        <v>6</v>
      </c>
      <c r="K268" s="131">
        <f t="shared" si="172"/>
        <v>2</v>
      </c>
      <c r="L268" s="131">
        <f t="shared" si="172"/>
        <v>2</v>
      </c>
      <c r="M268" s="131">
        <f t="shared" si="172"/>
        <v>5</v>
      </c>
      <c r="N268" s="131">
        <f t="shared" si="172"/>
        <v>0</v>
      </c>
      <c r="O268" s="131">
        <f t="shared" si="172"/>
        <v>5</v>
      </c>
      <c r="P268" s="131">
        <f t="shared" si="172"/>
        <v>3</v>
      </c>
      <c r="Q268" s="131">
        <f t="shared" si="172"/>
        <v>1</v>
      </c>
      <c r="R268" s="131">
        <f t="shared" si="172"/>
        <v>0</v>
      </c>
    </row>
    <row r="269" spans="1:19" s="12" customFormat="1">
      <c r="A269" s="198"/>
      <c r="B269" s="197"/>
      <c r="C269" s="205" t="s">
        <v>73</v>
      </c>
      <c r="D269" s="205"/>
      <c r="E269" s="205"/>
      <c r="F269" s="132">
        <f>F268/4</f>
        <v>4.25</v>
      </c>
      <c r="G269" s="132">
        <f t="shared" ref="G269:H269" si="173">G268/4</f>
        <v>1.25</v>
      </c>
      <c r="H269" s="132">
        <f t="shared" si="173"/>
        <v>1.5</v>
      </c>
      <c r="I269" s="132">
        <f t="shared" ref="I269:R269" si="174">I268/4</f>
        <v>1.25</v>
      </c>
      <c r="J269" s="132">
        <f t="shared" si="174"/>
        <v>1.5</v>
      </c>
      <c r="K269" s="132">
        <f t="shared" si="174"/>
        <v>0.5</v>
      </c>
      <c r="L269" s="132">
        <f t="shared" si="174"/>
        <v>0.5</v>
      </c>
      <c r="M269" s="132">
        <f t="shared" si="174"/>
        <v>1.25</v>
      </c>
      <c r="N269" s="132">
        <f t="shared" si="174"/>
        <v>0</v>
      </c>
      <c r="O269" s="132">
        <f t="shared" si="174"/>
        <v>1.25</v>
      </c>
      <c r="P269" s="132">
        <f t="shared" si="174"/>
        <v>0.75</v>
      </c>
      <c r="Q269" s="132">
        <f t="shared" si="174"/>
        <v>0.25</v>
      </c>
      <c r="R269" s="132">
        <f t="shared" si="174"/>
        <v>0</v>
      </c>
      <c r="S269" s="17"/>
    </row>
    <row r="270" spans="1:19" s="12" customFormat="1">
      <c r="A270" s="198"/>
      <c r="B270" s="19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</row>
    <row r="271" spans="1:19" s="2" customFormat="1">
      <c r="A271" s="198"/>
      <c r="B271" s="197"/>
      <c r="C271" s="201" t="s">
        <v>71</v>
      </c>
      <c r="D271" s="9">
        <v>43422</v>
      </c>
      <c r="E271" s="50" t="s">
        <v>11</v>
      </c>
      <c r="F271" s="39" t="s">
        <v>342</v>
      </c>
      <c r="G271" s="39" t="s">
        <v>342</v>
      </c>
      <c r="H271" s="39" t="s">
        <v>342</v>
      </c>
      <c r="I271" s="39" t="s">
        <v>342</v>
      </c>
      <c r="J271" s="39" t="s">
        <v>342</v>
      </c>
      <c r="K271" s="39" t="s">
        <v>342</v>
      </c>
      <c r="L271" s="39" t="s">
        <v>342</v>
      </c>
      <c r="M271" s="39" t="s">
        <v>342</v>
      </c>
      <c r="N271" s="39" t="s">
        <v>342</v>
      </c>
      <c r="O271" s="39" t="s">
        <v>342</v>
      </c>
      <c r="P271" s="39" t="s">
        <v>342</v>
      </c>
      <c r="Q271" s="39" t="s">
        <v>342</v>
      </c>
      <c r="R271" s="39" t="s">
        <v>342</v>
      </c>
    </row>
    <row r="272" spans="1:19" s="2" customFormat="1">
      <c r="A272" s="198"/>
      <c r="B272" s="197"/>
      <c r="C272" s="201"/>
      <c r="D272" s="49">
        <v>43432</v>
      </c>
      <c r="E272" s="50" t="s">
        <v>28</v>
      </c>
      <c r="F272" s="39" t="s">
        <v>342</v>
      </c>
      <c r="G272" s="39" t="s">
        <v>342</v>
      </c>
      <c r="H272" s="39" t="s">
        <v>342</v>
      </c>
      <c r="I272" s="39" t="s">
        <v>342</v>
      </c>
      <c r="J272" s="39" t="s">
        <v>342</v>
      </c>
      <c r="K272" s="39" t="s">
        <v>342</v>
      </c>
      <c r="L272" s="39" t="s">
        <v>342</v>
      </c>
      <c r="M272" s="39" t="s">
        <v>342</v>
      </c>
      <c r="N272" s="39" t="s">
        <v>342</v>
      </c>
      <c r="O272" s="39" t="s">
        <v>342</v>
      </c>
      <c r="P272" s="39" t="s">
        <v>342</v>
      </c>
      <c r="Q272" s="39" t="s">
        <v>342</v>
      </c>
      <c r="R272" s="39" t="s">
        <v>342</v>
      </c>
    </row>
    <row r="273" spans="1:18" s="2" customFormat="1">
      <c r="A273" s="198"/>
      <c r="B273" s="197"/>
      <c r="C273" s="201"/>
      <c r="D273" s="49">
        <v>43440</v>
      </c>
      <c r="E273" s="50" t="s">
        <v>9</v>
      </c>
      <c r="F273" s="39" t="s">
        <v>342</v>
      </c>
      <c r="G273" s="39" t="s">
        <v>342</v>
      </c>
      <c r="H273" s="39" t="s">
        <v>342</v>
      </c>
      <c r="I273" s="39" t="s">
        <v>342</v>
      </c>
      <c r="J273" s="39" t="s">
        <v>342</v>
      </c>
      <c r="K273" s="39" t="s">
        <v>342</v>
      </c>
      <c r="L273" s="39" t="s">
        <v>342</v>
      </c>
      <c r="M273" s="39" t="s">
        <v>342</v>
      </c>
      <c r="N273" s="39" t="s">
        <v>342</v>
      </c>
      <c r="O273" s="39" t="s">
        <v>342</v>
      </c>
      <c r="P273" s="39" t="s">
        <v>342</v>
      </c>
      <c r="Q273" s="39" t="s">
        <v>342</v>
      </c>
      <c r="R273" s="39" t="s">
        <v>342</v>
      </c>
    </row>
    <row r="274" spans="1:18" s="2" customFormat="1">
      <c r="A274" s="198"/>
      <c r="B274" s="197"/>
      <c r="C274" s="201"/>
      <c r="D274" s="63">
        <v>43471</v>
      </c>
      <c r="E274" s="50" t="s">
        <v>16</v>
      </c>
      <c r="F274" s="50">
        <v>0</v>
      </c>
      <c r="G274" s="50">
        <v>0</v>
      </c>
      <c r="H274" s="50">
        <v>0</v>
      </c>
      <c r="I274" s="50">
        <v>0</v>
      </c>
      <c r="J274" s="50">
        <v>0</v>
      </c>
      <c r="K274" s="50">
        <v>0</v>
      </c>
      <c r="L274" s="50">
        <v>0</v>
      </c>
      <c r="M274" s="50">
        <v>0</v>
      </c>
      <c r="N274" s="50">
        <v>0</v>
      </c>
      <c r="O274" s="50">
        <v>0</v>
      </c>
      <c r="P274" s="50">
        <v>0</v>
      </c>
      <c r="Q274" s="50">
        <v>0</v>
      </c>
      <c r="R274" s="50">
        <v>0</v>
      </c>
    </row>
    <row r="275" spans="1:18" s="13" customFormat="1">
      <c r="A275" s="198"/>
      <c r="B275" s="197"/>
      <c r="C275" s="206" t="s">
        <v>74</v>
      </c>
      <c r="D275" s="206"/>
      <c r="E275" s="206"/>
      <c r="F275" s="133">
        <f>SUM(F271:F274)</f>
        <v>0</v>
      </c>
      <c r="G275" s="133">
        <f t="shared" ref="G275:H275" si="175">SUM(G271:G274)</f>
        <v>0</v>
      </c>
      <c r="H275" s="133">
        <f t="shared" si="175"/>
        <v>0</v>
      </c>
      <c r="I275" s="133">
        <f t="shared" ref="I275" si="176">SUM(I271:I274)</f>
        <v>0</v>
      </c>
      <c r="J275" s="133">
        <f t="shared" ref="J275" si="177">SUM(J271:J274)</f>
        <v>0</v>
      </c>
      <c r="K275" s="133">
        <f t="shared" ref="K275" si="178">SUM(K271:K274)</f>
        <v>0</v>
      </c>
      <c r="L275" s="133">
        <f t="shared" ref="L275" si="179">SUM(L271:L274)</f>
        <v>0</v>
      </c>
      <c r="M275" s="133">
        <f t="shared" ref="M275" si="180">SUM(M271:M274)</f>
        <v>0</v>
      </c>
      <c r="N275" s="133">
        <f t="shared" ref="N275" si="181">SUM(N271:N274)</f>
        <v>0</v>
      </c>
      <c r="O275" s="133">
        <f t="shared" ref="O275" si="182">SUM(O271:O274)</f>
        <v>0</v>
      </c>
      <c r="P275" s="133">
        <f t="shared" ref="P275" si="183">SUM(P271:P274)</f>
        <v>0</v>
      </c>
      <c r="Q275" s="133">
        <f t="shared" ref="Q275" si="184">SUM(Q271:Q274)</f>
        <v>0</v>
      </c>
      <c r="R275" s="133">
        <f t="shared" ref="R275" si="185">SUM(R271:R274)</f>
        <v>0</v>
      </c>
    </row>
    <row r="276" spans="1:18" s="13" customFormat="1">
      <c r="A276" s="198"/>
      <c r="B276" s="197"/>
      <c r="C276" s="206" t="s">
        <v>75</v>
      </c>
      <c r="D276" s="206"/>
      <c r="E276" s="206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</row>
    <row r="277" spans="1:18" ht="16.5" thickBot="1">
      <c r="A277" s="198"/>
      <c r="B277" s="197"/>
      <c r="C277" s="14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</row>
    <row r="278" spans="1:18">
      <c r="A278" s="198"/>
      <c r="B278" s="197"/>
      <c r="C278" s="201" t="s">
        <v>238</v>
      </c>
      <c r="D278" s="193">
        <v>43499</v>
      </c>
      <c r="E278" s="194" t="s">
        <v>11</v>
      </c>
      <c r="F278" s="39" t="s">
        <v>342</v>
      </c>
      <c r="G278" s="39" t="s">
        <v>342</v>
      </c>
      <c r="H278" s="39" t="s">
        <v>342</v>
      </c>
      <c r="I278" s="39" t="s">
        <v>342</v>
      </c>
      <c r="J278" s="39" t="s">
        <v>342</v>
      </c>
      <c r="K278" s="39" t="s">
        <v>342</v>
      </c>
      <c r="L278" s="39" t="s">
        <v>342</v>
      </c>
      <c r="M278" s="39" t="s">
        <v>342</v>
      </c>
      <c r="N278" s="39" t="s">
        <v>342</v>
      </c>
      <c r="O278" s="39" t="s">
        <v>342</v>
      </c>
      <c r="P278" s="39" t="s">
        <v>342</v>
      </c>
      <c r="Q278" s="39" t="s">
        <v>342</v>
      </c>
      <c r="R278" s="39" t="s">
        <v>342</v>
      </c>
    </row>
    <row r="279" spans="1:18">
      <c r="A279" s="198"/>
      <c r="B279" s="197"/>
      <c r="C279" s="202"/>
      <c r="D279" s="49">
        <v>43506</v>
      </c>
      <c r="E279" s="50" t="s">
        <v>11</v>
      </c>
      <c r="F279" s="50">
        <v>3</v>
      </c>
      <c r="G279" s="50">
        <v>1</v>
      </c>
      <c r="H279" s="50">
        <v>5</v>
      </c>
      <c r="I279" s="50">
        <v>1</v>
      </c>
      <c r="J279" s="50">
        <v>4</v>
      </c>
      <c r="K279" s="50">
        <v>0</v>
      </c>
      <c r="L279" s="50">
        <v>0</v>
      </c>
      <c r="M279" s="50">
        <v>1</v>
      </c>
      <c r="N279" s="50">
        <v>0</v>
      </c>
      <c r="O279" s="50">
        <v>1</v>
      </c>
      <c r="P279" s="50">
        <v>1</v>
      </c>
      <c r="Q279" s="50">
        <v>1</v>
      </c>
      <c r="R279" s="50">
        <v>0</v>
      </c>
    </row>
    <row r="280" spans="1:18">
      <c r="A280" s="198"/>
      <c r="B280" s="197"/>
      <c r="C280" s="203" t="s">
        <v>239</v>
      </c>
      <c r="D280" s="204"/>
      <c r="E280" s="204"/>
      <c r="F280" s="138">
        <f>SUM(F278:F279)</f>
        <v>3</v>
      </c>
      <c r="G280" s="138">
        <f t="shared" ref="G280:H280" si="186">SUM(G278:G279)</f>
        <v>1</v>
      </c>
      <c r="H280" s="138">
        <f t="shared" si="186"/>
        <v>5</v>
      </c>
      <c r="I280" s="138">
        <f t="shared" ref="I280:R280" si="187">SUM(I278:I279)</f>
        <v>1</v>
      </c>
      <c r="J280" s="138">
        <f t="shared" si="187"/>
        <v>4</v>
      </c>
      <c r="K280" s="138">
        <f t="shared" si="187"/>
        <v>0</v>
      </c>
      <c r="L280" s="138">
        <f t="shared" si="187"/>
        <v>0</v>
      </c>
      <c r="M280" s="138">
        <f t="shared" si="187"/>
        <v>1</v>
      </c>
      <c r="N280" s="138">
        <f t="shared" si="187"/>
        <v>0</v>
      </c>
      <c r="O280" s="138">
        <f t="shared" si="187"/>
        <v>1</v>
      </c>
      <c r="P280" s="138">
        <f t="shared" si="187"/>
        <v>1</v>
      </c>
      <c r="Q280" s="138">
        <f t="shared" si="187"/>
        <v>1</v>
      </c>
      <c r="R280" s="138">
        <f t="shared" si="187"/>
        <v>0</v>
      </c>
    </row>
    <row r="281" spans="1:18">
      <c r="A281" s="198"/>
      <c r="B281" s="197"/>
      <c r="C281" s="203" t="s">
        <v>240</v>
      </c>
      <c r="D281" s="204"/>
      <c r="E281" s="204"/>
      <c r="F281" s="139">
        <f>F280/1</f>
        <v>3</v>
      </c>
      <c r="G281" s="139">
        <f t="shared" ref="G281:R281" si="188">G280/1</f>
        <v>1</v>
      </c>
      <c r="H281" s="139">
        <f t="shared" si="188"/>
        <v>5</v>
      </c>
      <c r="I281" s="139">
        <f t="shared" si="188"/>
        <v>1</v>
      </c>
      <c r="J281" s="139">
        <f t="shared" si="188"/>
        <v>4</v>
      </c>
      <c r="K281" s="139">
        <f t="shared" si="188"/>
        <v>0</v>
      </c>
      <c r="L281" s="139">
        <f t="shared" si="188"/>
        <v>0</v>
      </c>
      <c r="M281" s="139">
        <f t="shared" si="188"/>
        <v>1</v>
      </c>
      <c r="N281" s="139">
        <f t="shared" si="188"/>
        <v>0</v>
      </c>
      <c r="O281" s="139">
        <f t="shared" si="188"/>
        <v>1</v>
      </c>
      <c r="P281" s="139">
        <f t="shared" si="188"/>
        <v>1</v>
      </c>
      <c r="Q281" s="139">
        <f t="shared" si="188"/>
        <v>1</v>
      </c>
      <c r="R281" s="139">
        <f t="shared" si="188"/>
        <v>0</v>
      </c>
    </row>
    <row r="282" spans="1:18">
      <c r="A282" s="198"/>
      <c r="B282" s="197"/>
      <c r="C282" s="140"/>
      <c r="D282" s="141"/>
      <c r="E282" s="140"/>
      <c r="F282" s="142"/>
      <c r="G282" s="142"/>
      <c r="H282" s="142"/>
      <c r="I282" s="143"/>
      <c r="J282" s="142"/>
      <c r="K282" s="142"/>
      <c r="L282" s="142"/>
      <c r="M282" s="142"/>
      <c r="N282" s="142"/>
      <c r="O282" s="142"/>
      <c r="P282" s="142"/>
      <c r="Q282" s="142"/>
      <c r="R282" s="144"/>
    </row>
    <row r="283" spans="1:18">
      <c r="A283" s="198"/>
      <c r="B283" s="197"/>
      <c r="C283" s="201" t="s">
        <v>244</v>
      </c>
      <c r="D283" s="49"/>
      <c r="E283" s="50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</row>
    <row r="284" spans="1:18">
      <c r="A284" s="198"/>
      <c r="B284" s="197"/>
      <c r="C284" s="201"/>
      <c r="D284" s="49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</row>
    <row r="285" spans="1:18">
      <c r="A285" s="198"/>
      <c r="B285" s="197"/>
      <c r="C285" s="199" t="s">
        <v>245</v>
      </c>
      <c r="D285" s="200"/>
      <c r="E285" s="200"/>
      <c r="F285" s="145">
        <f t="shared" ref="F285:R285" si="189">SUM(F283:F284)</f>
        <v>0</v>
      </c>
      <c r="G285" s="145"/>
      <c r="H285" s="145"/>
      <c r="I285" s="145">
        <f t="shared" si="189"/>
        <v>0</v>
      </c>
      <c r="J285" s="145">
        <f t="shared" si="189"/>
        <v>0</v>
      </c>
      <c r="K285" s="145">
        <f t="shared" si="189"/>
        <v>0</v>
      </c>
      <c r="L285" s="145">
        <f t="shared" si="189"/>
        <v>0</v>
      </c>
      <c r="M285" s="145">
        <f t="shared" si="189"/>
        <v>0</v>
      </c>
      <c r="N285" s="145">
        <f t="shared" si="189"/>
        <v>0</v>
      </c>
      <c r="O285" s="145">
        <f t="shared" si="189"/>
        <v>0</v>
      </c>
      <c r="P285" s="145">
        <f t="shared" si="189"/>
        <v>0</v>
      </c>
      <c r="Q285" s="145">
        <f t="shared" si="189"/>
        <v>0</v>
      </c>
      <c r="R285" s="145">
        <f t="shared" si="189"/>
        <v>0</v>
      </c>
    </row>
    <row r="286" spans="1:18">
      <c r="A286" s="198"/>
      <c r="B286" s="197"/>
      <c r="C286" s="199" t="s">
        <v>246</v>
      </c>
      <c r="D286" s="200"/>
      <c r="E286" s="200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</row>
    <row r="287" spans="1:18">
      <c r="A287" s="51"/>
      <c r="B287" s="51"/>
      <c r="C287" s="51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</row>
    <row r="288" spans="1:18">
      <c r="A288" s="51"/>
      <c r="B288" s="51"/>
      <c r="C288" s="51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</row>
    <row r="289" spans="1:18" ht="15.95" customHeight="1">
      <c r="A289" s="198" t="s">
        <v>7</v>
      </c>
      <c r="B289" s="197" t="s">
        <v>248</v>
      </c>
      <c r="C289" s="201" t="s">
        <v>70</v>
      </c>
      <c r="D289" s="49">
        <v>43359</v>
      </c>
      <c r="E289" s="50" t="s">
        <v>10</v>
      </c>
      <c r="F289" s="50">
        <v>14</v>
      </c>
      <c r="G289" s="50">
        <v>6</v>
      </c>
      <c r="H289" s="50">
        <v>9</v>
      </c>
      <c r="I289" s="50">
        <v>0</v>
      </c>
      <c r="J289" s="50">
        <v>2</v>
      </c>
      <c r="K289" s="50">
        <v>2</v>
      </c>
      <c r="L289" s="50">
        <v>4</v>
      </c>
      <c r="M289" s="50">
        <v>3</v>
      </c>
      <c r="N289" s="50">
        <v>2</v>
      </c>
      <c r="O289" s="50">
        <v>5</v>
      </c>
      <c r="P289" s="50">
        <v>2</v>
      </c>
      <c r="Q289" s="50">
        <v>3</v>
      </c>
      <c r="R289" s="50">
        <v>1</v>
      </c>
    </row>
    <row r="290" spans="1:18">
      <c r="A290" s="198"/>
      <c r="B290" s="197"/>
      <c r="C290" s="201"/>
      <c r="D290" s="32">
        <v>43376</v>
      </c>
      <c r="E290" s="50" t="s">
        <v>8</v>
      </c>
      <c r="F290" s="50">
        <v>9</v>
      </c>
      <c r="G290" s="50">
        <v>3</v>
      </c>
      <c r="H290" s="50">
        <v>6</v>
      </c>
      <c r="I290" s="50">
        <v>0</v>
      </c>
      <c r="J290" s="50">
        <v>2</v>
      </c>
      <c r="K290" s="50">
        <v>3</v>
      </c>
      <c r="L290" s="50">
        <v>4</v>
      </c>
      <c r="M290" s="50">
        <v>0</v>
      </c>
      <c r="N290" s="50">
        <v>0</v>
      </c>
      <c r="O290" s="50">
        <v>0</v>
      </c>
      <c r="P290" s="50">
        <v>0</v>
      </c>
      <c r="Q290" s="50">
        <v>2</v>
      </c>
      <c r="R290" s="50">
        <v>0</v>
      </c>
    </row>
    <row r="291" spans="1:18" s="2" customFormat="1">
      <c r="A291" s="198"/>
      <c r="B291" s="197"/>
      <c r="C291" s="201"/>
      <c r="D291" s="63">
        <v>43387</v>
      </c>
      <c r="E291" s="50" t="s">
        <v>285</v>
      </c>
      <c r="F291" s="50">
        <v>17</v>
      </c>
      <c r="G291" s="50">
        <v>6</v>
      </c>
      <c r="H291" s="50">
        <v>11</v>
      </c>
      <c r="I291" s="50">
        <v>1</v>
      </c>
      <c r="J291" s="50">
        <v>3</v>
      </c>
      <c r="K291" s="50">
        <v>4</v>
      </c>
      <c r="L291" s="50">
        <v>9</v>
      </c>
      <c r="M291" s="50">
        <v>4</v>
      </c>
      <c r="N291" s="50">
        <v>1</v>
      </c>
      <c r="O291" s="50">
        <v>5</v>
      </c>
      <c r="P291" s="50">
        <v>2</v>
      </c>
      <c r="Q291" s="50">
        <v>3</v>
      </c>
      <c r="R291" s="50">
        <v>1</v>
      </c>
    </row>
    <row r="292" spans="1:18" s="2" customFormat="1">
      <c r="A292" s="198"/>
      <c r="B292" s="197"/>
      <c r="C292" s="201"/>
      <c r="D292" s="9">
        <v>43401</v>
      </c>
      <c r="E292" s="50" t="s">
        <v>12</v>
      </c>
      <c r="F292" s="50">
        <v>5</v>
      </c>
      <c r="G292" s="50">
        <v>2</v>
      </c>
      <c r="H292" s="50">
        <v>5</v>
      </c>
      <c r="I292" s="50">
        <v>1</v>
      </c>
      <c r="J292" s="50">
        <v>1</v>
      </c>
      <c r="K292" s="50">
        <v>0</v>
      </c>
      <c r="L292" s="50">
        <v>0</v>
      </c>
      <c r="M292" s="50">
        <v>5</v>
      </c>
      <c r="N292" s="50">
        <v>1</v>
      </c>
      <c r="O292" s="50">
        <v>6</v>
      </c>
      <c r="P292" s="50">
        <v>2</v>
      </c>
      <c r="Q292" s="50">
        <v>1</v>
      </c>
      <c r="R292" s="50">
        <v>0</v>
      </c>
    </row>
    <row r="293" spans="1:18" s="2" customFormat="1">
      <c r="A293" s="198"/>
      <c r="B293" s="197"/>
      <c r="C293" s="201"/>
      <c r="D293" s="63">
        <v>43412</v>
      </c>
      <c r="E293" s="50" t="s">
        <v>29</v>
      </c>
      <c r="F293" s="50">
        <v>20</v>
      </c>
      <c r="G293" s="50">
        <v>6</v>
      </c>
      <c r="H293" s="50">
        <v>8</v>
      </c>
      <c r="I293" s="50">
        <v>4</v>
      </c>
      <c r="J293" s="50">
        <v>5</v>
      </c>
      <c r="K293" s="50">
        <v>4</v>
      </c>
      <c r="L293" s="50">
        <v>6</v>
      </c>
      <c r="M293" s="50">
        <v>1</v>
      </c>
      <c r="N293" s="50">
        <v>1</v>
      </c>
      <c r="O293" s="50">
        <v>2</v>
      </c>
      <c r="P293" s="50">
        <v>1</v>
      </c>
      <c r="Q293" s="50">
        <v>0</v>
      </c>
      <c r="R293" s="50">
        <v>0</v>
      </c>
    </row>
    <row r="294" spans="1:18" s="12" customFormat="1">
      <c r="A294" s="198"/>
      <c r="B294" s="197"/>
      <c r="C294" s="205" t="s">
        <v>72</v>
      </c>
      <c r="D294" s="205"/>
      <c r="E294" s="205"/>
      <c r="F294" s="131">
        <f>SUM(F289:F293)</f>
        <v>65</v>
      </c>
      <c r="G294" s="131">
        <f t="shared" ref="G294:H294" si="190">SUM(G289:G293)</f>
        <v>23</v>
      </c>
      <c r="H294" s="131">
        <f t="shared" si="190"/>
        <v>39</v>
      </c>
      <c r="I294" s="131">
        <f t="shared" ref="I294:R294" si="191">SUM(I289:I293)</f>
        <v>6</v>
      </c>
      <c r="J294" s="131">
        <f t="shared" si="191"/>
        <v>13</v>
      </c>
      <c r="K294" s="131">
        <f t="shared" si="191"/>
        <v>13</v>
      </c>
      <c r="L294" s="131">
        <f t="shared" si="191"/>
        <v>23</v>
      </c>
      <c r="M294" s="131">
        <f t="shared" si="191"/>
        <v>13</v>
      </c>
      <c r="N294" s="131">
        <f t="shared" si="191"/>
        <v>5</v>
      </c>
      <c r="O294" s="131">
        <f t="shared" si="191"/>
        <v>18</v>
      </c>
      <c r="P294" s="131">
        <f t="shared" si="191"/>
        <v>7</v>
      </c>
      <c r="Q294" s="131">
        <f t="shared" si="191"/>
        <v>9</v>
      </c>
      <c r="R294" s="131">
        <f t="shared" si="191"/>
        <v>2</v>
      </c>
    </row>
    <row r="295" spans="1:18" s="12" customFormat="1">
      <c r="A295" s="198"/>
      <c r="B295" s="197"/>
      <c r="C295" s="205" t="s">
        <v>73</v>
      </c>
      <c r="D295" s="205"/>
      <c r="E295" s="205"/>
      <c r="F295" s="132">
        <f>F294/5</f>
        <v>13</v>
      </c>
      <c r="G295" s="132">
        <f t="shared" ref="G295:H295" si="192">G294/5</f>
        <v>4.5999999999999996</v>
      </c>
      <c r="H295" s="132">
        <f t="shared" si="192"/>
        <v>7.8</v>
      </c>
      <c r="I295" s="132">
        <f t="shared" ref="I295:R295" si="193">I294/5</f>
        <v>1.2</v>
      </c>
      <c r="J295" s="132">
        <f t="shared" si="193"/>
        <v>2.6</v>
      </c>
      <c r="K295" s="132">
        <f t="shared" si="193"/>
        <v>2.6</v>
      </c>
      <c r="L295" s="132">
        <f t="shared" si="193"/>
        <v>4.5999999999999996</v>
      </c>
      <c r="M295" s="132">
        <f t="shared" si="193"/>
        <v>2.6</v>
      </c>
      <c r="N295" s="132">
        <f t="shared" si="193"/>
        <v>1</v>
      </c>
      <c r="O295" s="132">
        <f t="shared" si="193"/>
        <v>3.6</v>
      </c>
      <c r="P295" s="132">
        <f t="shared" si="193"/>
        <v>1.4</v>
      </c>
      <c r="Q295" s="132">
        <f t="shared" si="193"/>
        <v>1.8</v>
      </c>
      <c r="R295" s="132">
        <f t="shared" si="193"/>
        <v>0.4</v>
      </c>
    </row>
    <row r="296" spans="1:18" s="12" customFormat="1">
      <c r="A296" s="198"/>
      <c r="B296" s="19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</row>
    <row r="297" spans="1:18" s="2" customFormat="1">
      <c r="A297" s="198"/>
      <c r="B297" s="197"/>
      <c r="C297" s="201" t="s">
        <v>71</v>
      </c>
      <c r="D297" s="9">
        <v>43422</v>
      </c>
      <c r="E297" s="50" t="s">
        <v>11</v>
      </c>
      <c r="F297" s="39">
        <v>22</v>
      </c>
      <c r="G297" s="39">
        <v>8</v>
      </c>
      <c r="H297" s="39">
        <v>14</v>
      </c>
      <c r="I297" s="39">
        <v>0</v>
      </c>
      <c r="J297" s="39">
        <v>4</v>
      </c>
      <c r="K297" s="39">
        <v>6</v>
      </c>
      <c r="L297" s="39">
        <v>9</v>
      </c>
      <c r="M297" s="39">
        <v>2</v>
      </c>
      <c r="N297" s="39">
        <v>1</v>
      </c>
      <c r="O297" s="39">
        <v>3</v>
      </c>
      <c r="P297" s="39">
        <v>0</v>
      </c>
      <c r="Q297" s="39">
        <v>2</v>
      </c>
      <c r="R297" s="39">
        <v>1</v>
      </c>
    </row>
    <row r="298" spans="1:18" s="2" customFormat="1">
      <c r="A298" s="198"/>
      <c r="B298" s="197"/>
      <c r="C298" s="201"/>
      <c r="D298" s="49">
        <v>43432</v>
      </c>
      <c r="E298" s="50" t="s">
        <v>28</v>
      </c>
      <c r="F298" s="50">
        <v>12</v>
      </c>
      <c r="G298" s="50">
        <v>5</v>
      </c>
      <c r="H298" s="50">
        <v>11</v>
      </c>
      <c r="I298" s="50">
        <v>2</v>
      </c>
      <c r="J298" s="50">
        <v>5</v>
      </c>
      <c r="K298" s="50">
        <v>0</v>
      </c>
      <c r="L298" s="50">
        <v>0</v>
      </c>
      <c r="M298" s="50">
        <v>3</v>
      </c>
      <c r="N298" s="50">
        <v>0</v>
      </c>
      <c r="O298" s="50">
        <v>3</v>
      </c>
      <c r="P298" s="50">
        <v>1</v>
      </c>
      <c r="Q298" s="50">
        <v>1</v>
      </c>
      <c r="R298" s="50">
        <v>0</v>
      </c>
    </row>
    <row r="299" spans="1:18" s="2" customFormat="1">
      <c r="A299" s="198"/>
      <c r="B299" s="197"/>
      <c r="C299" s="201"/>
      <c r="D299" s="49">
        <v>43440</v>
      </c>
      <c r="E299" s="50" t="s">
        <v>9</v>
      </c>
      <c r="F299" s="39">
        <v>24</v>
      </c>
      <c r="G299" s="39">
        <v>10</v>
      </c>
      <c r="H299" s="39">
        <v>14</v>
      </c>
      <c r="I299" s="39">
        <v>3</v>
      </c>
      <c r="J299" s="39">
        <v>6</v>
      </c>
      <c r="K299" s="39">
        <v>1</v>
      </c>
      <c r="L299" s="39">
        <v>1</v>
      </c>
      <c r="M299" s="39">
        <v>3</v>
      </c>
      <c r="N299" s="39">
        <v>0</v>
      </c>
      <c r="O299" s="39">
        <v>3</v>
      </c>
      <c r="P299" s="39">
        <v>2</v>
      </c>
      <c r="Q299" s="39">
        <v>1</v>
      </c>
      <c r="R299" s="39">
        <v>0</v>
      </c>
    </row>
    <row r="300" spans="1:18" s="2" customFormat="1">
      <c r="A300" s="198"/>
      <c r="B300" s="197"/>
      <c r="C300" s="201"/>
      <c r="D300" s="63">
        <v>43471</v>
      </c>
      <c r="E300" s="50" t="s">
        <v>16</v>
      </c>
      <c r="F300" s="50">
        <v>22</v>
      </c>
      <c r="G300" s="50">
        <v>7</v>
      </c>
      <c r="H300" s="50">
        <v>12</v>
      </c>
      <c r="I300" s="50">
        <v>1</v>
      </c>
      <c r="J300" s="50">
        <v>2</v>
      </c>
      <c r="K300" s="50">
        <v>7</v>
      </c>
      <c r="L300" s="50">
        <v>9</v>
      </c>
      <c r="M300" s="50">
        <v>3</v>
      </c>
      <c r="N300" s="50">
        <v>0</v>
      </c>
      <c r="O300" s="50">
        <v>3</v>
      </c>
      <c r="P300" s="50">
        <v>1</v>
      </c>
      <c r="Q300" s="50">
        <v>1</v>
      </c>
      <c r="R300" s="50">
        <v>2</v>
      </c>
    </row>
    <row r="301" spans="1:18" s="13" customFormat="1">
      <c r="A301" s="198"/>
      <c r="B301" s="197"/>
      <c r="C301" s="206" t="s">
        <v>74</v>
      </c>
      <c r="D301" s="206"/>
      <c r="E301" s="206"/>
      <c r="F301" s="133">
        <f>SUM(F297:F300)</f>
        <v>80</v>
      </c>
      <c r="G301" s="133">
        <f t="shared" ref="G301:H301" si="194">SUM(G297:G300)</f>
        <v>30</v>
      </c>
      <c r="H301" s="133">
        <f t="shared" si="194"/>
        <v>51</v>
      </c>
      <c r="I301" s="133">
        <f t="shared" ref="I301:R301" si="195">SUM(I297:I300)</f>
        <v>6</v>
      </c>
      <c r="J301" s="133">
        <f t="shared" si="195"/>
        <v>17</v>
      </c>
      <c r="K301" s="133">
        <f t="shared" si="195"/>
        <v>14</v>
      </c>
      <c r="L301" s="133">
        <f t="shared" si="195"/>
        <v>19</v>
      </c>
      <c r="M301" s="133">
        <f t="shared" si="195"/>
        <v>11</v>
      </c>
      <c r="N301" s="133">
        <f t="shared" si="195"/>
        <v>1</v>
      </c>
      <c r="O301" s="133">
        <f t="shared" si="195"/>
        <v>12</v>
      </c>
      <c r="P301" s="133">
        <f t="shared" si="195"/>
        <v>4</v>
      </c>
      <c r="Q301" s="133">
        <f t="shared" si="195"/>
        <v>5</v>
      </c>
      <c r="R301" s="133">
        <f t="shared" si="195"/>
        <v>3</v>
      </c>
    </row>
    <row r="302" spans="1:18" s="13" customFormat="1">
      <c r="A302" s="198"/>
      <c r="B302" s="197"/>
      <c r="C302" s="206" t="s">
        <v>75</v>
      </c>
      <c r="D302" s="206"/>
      <c r="E302" s="206"/>
      <c r="F302" s="134">
        <f>F301/4</f>
        <v>20</v>
      </c>
      <c r="G302" s="134">
        <f t="shared" ref="G302:H302" si="196">G301/4</f>
        <v>7.5</v>
      </c>
      <c r="H302" s="134">
        <f t="shared" si="196"/>
        <v>12.75</v>
      </c>
      <c r="I302" s="134">
        <f t="shared" ref="I302:R302" si="197">I301/4</f>
        <v>1.5</v>
      </c>
      <c r="J302" s="134">
        <f t="shared" si="197"/>
        <v>4.25</v>
      </c>
      <c r="K302" s="134">
        <f t="shared" si="197"/>
        <v>3.5</v>
      </c>
      <c r="L302" s="134">
        <f t="shared" si="197"/>
        <v>4.75</v>
      </c>
      <c r="M302" s="134">
        <f t="shared" si="197"/>
        <v>2.75</v>
      </c>
      <c r="N302" s="134">
        <f t="shared" si="197"/>
        <v>0.25</v>
      </c>
      <c r="O302" s="134">
        <f t="shared" si="197"/>
        <v>3</v>
      </c>
      <c r="P302" s="134">
        <f t="shared" si="197"/>
        <v>1</v>
      </c>
      <c r="Q302" s="134">
        <f t="shared" si="197"/>
        <v>1.25</v>
      </c>
      <c r="R302" s="134">
        <f t="shared" si="197"/>
        <v>0.75</v>
      </c>
    </row>
    <row r="303" spans="1:18" ht="16.5" thickBot="1">
      <c r="A303" s="198"/>
      <c r="B303" s="197"/>
      <c r="C303" s="14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</row>
    <row r="304" spans="1:18">
      <c r="A304" s="198"/>
      <c r="B304" s="197"/>
      <c r="C304" s="201" t="s">
        <v>238</v>
      </c>
      <c r="D304" s="193">
        <v>43499</v>
      </c>
      <c r="E304" s="194" t="s">
        <v>11</v>
      </c>
      <c r="F304" s="39">
        <v>13</v>
      </c>
      <c r="G304" s="39">
        <v>5</v>
      </c>
      <c r="H304" s="39">
        <v>11</v>
      </c>
      <c r="I304" s="39">
        <v>1</v>
      </c>
      <c r="J304" s="39">
        <v>5</v>
      </c>
      <c r="K304" s="39">
        <v>2</v>
      </c>
      <c r="L304" s="39">
        <v>6</v>
      </c>
      <c r="M304" s="39">
        <v>1</v>
      </c>
      <c r="N304" s="39">
        <v>2</v>
      </c>
      <c r="O304" s="39">
        <v>3</v>
      </c>
      <c r="P304" s="39">
        <v>3</v>
      </c>
      <c r="Q304" s="39">
        <v>1</v>
      </c>
      <c r="R304" s="39">
        <v>1</v>
      </c>
    </row>
    <row r="305" spans="1:18">
      <c r="A305" s="198"/>
      <c r="B305" s="197"/>
      <c r="C305" s="202"/>
      <c r="D305" s="49">
        <v>43506</v>
      </c>
      <c r="E305" s="50" t="s">
        <v>11</v>
      </c>
      <c r="F305" s="50">
        <v>30</v>
      </c>
      <c r="G305" s="50">
        <v>10</v>
      </c>
      <c r="H305" s="50">
        <v>20</v>
      </c>
      <c r="I305" s="50">
        <v>3</v>
      </c>
      <c r="J305" s="50">
        <v>7</v>
      </c>
      <c r="K305" s="50">
        <v>7</v>
      </c>
      <c r="L305" s="50">
        <v>9</v>
      </c>
      <c r="M305" s="50">
        <v>4</v>
      </c>
      <c r="N305" s="50">
        <v>0</v>
      </c>
      <c r="O305" s="50">
        <v>4</v>
      </c>
      <c r="P305" s="50">
        <v>1</v>
      </c>
      <c r="Q305" s="50">
        <v>2</v>
      </c>
      <c r="R305" s="50">
        <v>0</v>
      </c>
    </row>
    <row r="306" spans="1:18">
      <c r="A306" s="198"/>
      <c r="B306" s="197"/>
      <c r="C306" s="203" t="s">
        <v>239</v>
      </c>
      <c r="D306" s="204"/>
      <c r="E306" s="204"/>
      <c r="F306" s="138">
        <f>SUM(F304:F305)</f>
        <v>43</v>
      </c>
      <c r="G306" s="138">
        <f t="shared" ref="G306:H306" si="198">SUM(G304:G305)</f>
        <v>15</v>
      </c>
      <c r="H306" s="138">
        <f t="shared" si="198"/>
        <v>31</v>
      </c>
      <c r="I306" s="138">
        <f t="shared" ref="I306:R306" si="199">SUM(I304:I305)</f>
        <v>4</v>
      </c>
      <c r="J306" s="138">
        <f t="shared" si="199"/>
        <v>12</v>
      </c>
      <c r="K306" s="138">
        <f t="shared" si="199"/>
        <v>9</v>
      </c>
      <c r="L306" s="138">
        <f t="shared" si="199"/>
        <v>15</v>
      </c>
      <c r="M306" s="138">
        <f t="shared" si="199"/>
        <v>5</v>
      </c>
      <c r="N306" s="138">
        <f t="shared" si="199"/>
        <v>2</v>
      </c>
      <c r="O306" s="138">
        <f t="shared" si="199"/>
        <v>7</v>
      </c>
      <c r="P306" s="138">
        <f t="shared" si="199"/>
        <v>4</v>
      </c>
      <c r="Q306" s="138">
        <f t="shared" si="199"/>
        <v>3</v>
      </c>
      <c r="R306" s="138">
        <f t="shared" si="199"/>
        <v>1</v>
      </c>
    </row>
    <row r="307" spans="1:18">
      <c r="A307" s="198"/>
      <c r="B307" s="197"/>
      <c r="C307" s="203" t="s">
        <v>240</v>
      </c>
      <c r="D307" s="204"/>
      <c r="E307" s="204"/>
      <c r="F307" s="139">
        <f>F306/2</f>
        <v>21.5</v>
      </c>
      <c r="G307" s="139">
        <f t="shared" ref="G307:R307" si="200">G306/2</f>
        <v>7.5</v>
      </c>
      <c r="H307" s="139">
        <f t="shared" si="200"/>
        <v>15.5</v>
      </c>
      <c r="I307" s="139">
        <f t="shared" si="200"/>
        <v>2</v>
      </c>
      <c r="J307" s="139">
        <f t="shared" si="200"/>
        <v>6</v>
      </c>
      <c r="K307" s="139">
        <f t="shared" si="200"/>
        <v>4.5</v>
      </c>
      <c r="L307" s="139">
        <f t="shared" si="200"/>
        <v>7.5</v>
      </c>
      <c r="M307" s="139">
        <f t="shared" si="200"/>
        <v>2.5</v>
      </c>
      <c r="N307" s="139">
        <f t="shared" si="200"/>
        <v>1</v>
      </c>
      <c r="O307" s="139">
        <f t="shared" si="200"/>
        <v>3.5</v>
      </c>
      <c r="P307" s="139">
        <f t="shared" si="200"/>
        <v>2</v>
      </c>
      <c r="Q307" s="139">
        <f t="shared" si="200"/>
        <v>1.5</v>
      </c>
      <c r="R307" s="139">
        <f t="shared" si="200"/>
        <v>0.5</v>
      </c>
    </row>
    <row r="308" spans="1:18">
      <c r="A308" s="198"/>
      <c r="B308" s="197"/>
      <c r="C308" s="140"/>
      <c r="D308" s="141"/>
      <c r="E308" s="140"/>
      <c r="F308" s="142"/>
      <c r="G308" s="142"/>
      <c r="H308" s="142"/>
      <c r="I308" s="143"/>
      <c r="J308" s="142"/>
      <c r="K308" s="142"/>
      <c r="L308" s="142"/>
      <c r="M308" s="142"/>
      <c r="N308" s="142"/>
      <c r="O308" s="142"/>
      <c r="P308" s="142"/>
      <c r="Q308" s="142"/>
      <c r="R308" s="144"/>
    </row>
    <row r="309" spans="1:18">
      <c r="A309" s="198"/>
      <c r="B309" s="197"/>
      <c r="C309" s="201" t="s">
        <v>244</v>
      </c>
      <c r="D309" s="49"/>
      <c r="E309" s="50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</row>
    <row r="310" spans="1:18">
      <c r="A310" s="198"/>
      <c r="B310" s="197"/>
      <c r="C310" s="201"/>
      <c r="D310" s="49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</row>
    <row r="311" spans="1:18">
      <c r="A311" s="198"/>
      <c r="B311" s="197"/>
      <c r="C311" s="199" t="s">
        <v>245</v>
      </c>
      <c r="D311" s="200"/>
      <c r="E311" s="200"/>
      <c r="F311" s="145">
        <f t="shared" ref="F311:R311" si="201">SUM(F309:F310)</f>
        <v>0</v>
      </c>
      <c r="G311" s="145"/>
      <c r="H311" s="145"/>
      <c r="I311" s="145">
        <f t="shared" si="201"/>
        <v>0</v>
      </c>
      <c r="J311" s="145">
        <f t="shared" si="201"/>
        <v>0</v>
      </c>
      <c r="K311" s="145">
        <f t="shared" si="201"/>
        <v>0</v>
      </c>
      <c r="L311" s="145">
        <f t="shared" si="201"/>
        <v>0</v>
      </c>
      <c r="M311" s="145">
        <f t="shared" si="201"/>
        <v>0</v>
      </c>
      <c r="N311" s="145">
        <f t="shared" si="201"/>
        <v>0</v>
      </c>
      <c r="O311" s="145">
        <f t="shared" si="201"/>
        <v>0</v>
      </c>
      <c r="P311" s="145">
        <f t="shared" si="201"/>
        <v>0</v>
      </c>
      <c r="Q311" s="145">
        <f t="shared" si="201"/>
        <v>0</v>
      </c>
      <c r="R311" s="145">
        <f t="shared" si="201"/>
        <v>0</v>
      </c>
    </row>
    <row r="312" spans="1:18">
      <c r="A312" s="198"/>
      <c r="B312" s="197"/>
      <c r="C312" s="199" t="s">
        <v>246</v>
      </c>
      <c r="D312" s="200"/>
      <c r="E312" s="200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</row>
    <row r="313" spans="1:18">
      <c r="A313" s="51"/>
      <c r="B313" s="51"/>
      <c r="C313" s="51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</row>
    <row r="314" spans="1:18">
      <c r="A314" s="51"/>
      <c r="B314" s="51"/>
      <c r="C314" s="51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</row>
    <row r="315" spans="1:18" ht="15.95" customHeight="1">
      <c r="A315" s="198" t="s">
        <v>7</v>
      </c>
      <c r="B315" s="197" t="s">
        <v>52</v>
      </c>
      <c r="C315" s="201" t="s">
        <v>70</v>
      </c>
      <c r="D315" s="49">
        <v>43359</v>
      </c>
      <c r="E315" s="50" t="s">
        <v>10</v>
      </c>
      <c r="F315" s="50" t="s">
        <v>342</v>
      </c>
      <c r="G315" s="50" t="s">
        <v>342</v>
      </c>
      <c r="H315" s="50" t="s">
        <v>342</v>
      </c>
      <c r="I315" s="50" t="s">
        <v>342</v>
      </c>
      <c r="J315" s="50" t="s">
        <v>342</v>
      </c>
      <c r="K315" s="50" t="s">
        <v>342</v>
      </c>
      <c r="L315" s="50" t="s">
        <v>342</v>
      </c>
      <c r="M315" s="50" t="s">
        <v>342</v>
      </c>
      <c r="N315" s="50" t="s">
        <v>342</v>
      </c>
      <c r="O315" s="50" t="s">
        <v>342</v>
      </c>
      <c r="P315" s="50" t="s">
        <v>342</v>
      </c>
      <c r="Q315" s="50" t="s">
        <v>342</v>
      </c>
      <c r="R315" s="50" t="s">
        <v>342</v>
      </c>
    </row>
    <row r="316" spans="1:18">
      <c r="A316" s="198"/>
      <c r="B316" s="197"/>
      <c r="C316" s="201"/>
      <c r="D316" s="32">
        <v>43376</v>
      </c>
      <c r="E316" s="50" t="s">
        <v>8</v>
      </c>
      <c r="F316" s="50">
        <v>3</v>
      </c>
      <c r="G316" s="50">
        <v>0</v>
      </c>
      <c r="H316" s="50">
        <v>1</v>
      </c>
      <c r="I316" s="50">
        <v>0</v>
      </c>
      <c r="J316" s="50">
        <v>1</v>
      </c>
      <c r="K316" s="50">
        <v>3</v>
      </c>
      <c r="L316" s="50">
        <v>4</v>
      </c>
      <c r="M316" s="50">
        <v>3</v>
      </c>
      <c r="N316" s="50">
        <v>0</v>
      </c>
      <c r="O316" s="50">
        <v>3</v>
      </c>
      <c r="P316" s="50">
        <v>2</v>
      </c>
      <c r="Q316" s="50">
        <v>1</v>
      </c>
      <c r="R316" s="50">
        <v>0</v>
      </c>
    </row>
    <row r="317" spans="1:18" s="2" customFormat="1">
      <c r="A317" s="198"/>
      <c r="B317" s="197"/>
      <c r="C317" s="201"/>
      <c r="D317" s="63">
        <v>43387</v>
      </c>
      <c r="E317" s="50" t="s">
        <v>285</v>
      </c>
      <c r="F317" s="50">
        <v>3</v>
      </c>
      <c r="G317" s="50">
        <v>1</v>
      </c>
      <c r="H317" s="50">
        <v>2</v>
      </c>
      <c r="I317" s="50">
        <v>1</v>
      </c>
      <c r="J317" s="50">
        <v>2</v>
      </c>
      <c r="K317" s="50">
        <v>0</v>
      </c>
      <c r="L317" s="50">
        <v>0</v>
      </c>
      <c r="M317" s="50">
        <v>2</v>
      </c>
      <c r="N317" s="50">
        <v>1</v>
      </c>
      <c r="O317" s="50">
        <v>3</v>
      </c>
      <c r="P317" s="50">
        <v>1</v>
      </c>
      <c r="Q317" s="50">
        <v>0</v>
      </c>
      <c r="R317" s="50">
        <v>0</v>
      </c>
    </row>
    <row r="318" spans="1:18" s="2" customFormat="1">
      <c r="A318" s="198"/>
      <c r="B318" s="197"/>
      <c r="C318" s="201"/>
      <c r="D318" s="9">
        <v>43401</v>
      </c>
      <c r="E318" s="50" t="s">
        <v>12</v>
      </c>
      <c r="F318" s="50" t="s">
        <v>342</v>
      </c>
      <c r="G318" s="50" t="s">
        <v>342</v>
      </c>
      <c r="H318" s="50" t="s">
        <v>342</v>
      </c>
      <c r="I318" s="50" t="s">
        <v>342</v>
      </c>
      <c r="J318" s="50" t="s">
        <v>342</v>
      </c>
      <c r="K318" s="50" t="s">
        <v>342</v>
      </c>
      <c r="L318" s="50" t="s">
        <v>342</v>
      </c>
      <c r="M318" s="50" t="s">
        <v>342</v>
      </c>
      <c r="N318" s="50" t="s">
        <v>342</v>
      </c>
      <c r="O318" s="50" t="s">
        <v>342</v>
      </c>
      <c r="P318" s="50" t="s">
        <v>342</v>
      </c>
      <c r="Q318" s="50" t="s">
        <v>342</v>
      </c>
      <c r="R318" s="50" t="s">
        <v>342</v>
      </c>
    </row>
    <row r="319" spans="1:18" s="2" customFormat="1">
      <c r="A319" s="198"/>
      <c r="B319" s="197"/>
      <c r="C319" s="201"/>
      <c r="D319" s="63">
        <v>43412</v>
      </c>
      <c r="E319" s="50" t="s">
        <v>29</v>
      </c>
      <c r="F319" s="50">
        <v>0</v>
      </c>
      <c r="G319" s="50">
        <v>0</v>
      </c>
      <c r="H319" s="50">
        <v>2</v>
      </c>
      <c r="I319" s="50">
        <v>0</v>
      </c>
      <c r="J319" s="50">
        <v>2</v>
      </c>
      <c r="K319" s="50">
        <v>0</v>
      </c>
      <c r="L319" s="50">
        <v>0</v>
      </c>
      <c r="M319" s="50">
        <v>1</v>
      </c>
      <c r="N319" s="50">
        <v>1</v>
      </c>
      <c r="O319" s="50">
        <v>2</v>
      </c>
      <c r="P319" s="50">
        <v>2</v>
      </c>
      <c r="Q319" s="50">
        <v>1</v>
      </c>
      <c r="R319" s="50">
        <v>0</v>
      </c>
    </row>
    <row r="320" spans="1:18" s="12" customFormat="1">
      <c r="A320" s="198"/>
      <c r="B320" s="197"/>
      <c r="C320" s="205" t="s">
        <v>72</v>
      </c>
      <c r="D320" s="205"/>
      <c r="E320" s="205"/>
      <c r="F320" s="131">
        <f t="shared" ref="F320:R320" si="202">SUM(F315:F319)</f>
        <v>6</v>
      </c>
      <c r="G320" s="131">
        <f t="shared" si="202"/>
        <v>1</v>
      </c>
      <c r="H320" s="131">
        <f t="shared" si="202"/>
        <v>5</v>
      </c>
      <c r="I320" s="131">
        <f t="shared" si="202"/>
        <v>1</v>
      </c>
      <c r="J320" s="131">
        <f t="shared" si="202"/>
        <v>5</v>
      </c>
      <c r="K320" s="131">
        <f t="shared" si="202"/>
        <v>3</v>
      </c>
      <c r="L320" s="131">
        <f t="shared" si="202"/>
        <v>4</v>
      </c>
      <c r="M320" s="131">
        <f t="shared" si="202"/>
        <v>6</v>
      </c>
      <c r="N320" s="131">
        <f t="shared" si="202"/>
        <v>2</v>
      </c>
      <c r="O320" s="131">
        <f t="shared" si="202"/>
        <v>8</v>
      </c>
      <c r="P320" s="131">
        <f t="shared" si="202"/>
        <v>5</v>
      </c>
      <c r="Q320" s="131">
        <f t="shared" si="202"/>
        <v>2</v>
      </c>
      <c r="R320" s="131">
        <f t="shared" si="202"/>
        <v>0</v>
      </c>
    </row>
    <row r="321" spans="1:18" s="12" customFormat="1">
      <c r="A321" s="198"/>
      <c r="B321" s="197"/>
      <c r="C321" s="205" t="s">
        <v>73</v>
      </c>
      <c r="D321" s="205"/>
      <c r="E321" s="205"/>
      <c r="F321" s="132">
        <f>F320/3</f>
        <v>2</v>
      </c>
      <c r="G321" s="132">
        <f t="shared" ref="G321:H321" si="203">G320/3</f>
        <v>0.33333333333333331</v>
      </c>
      <c r="H321" s="132">
        <f t="shared" si="203"/>
        <v>1.6666666666666667</v>
      </c>
      <c r="I321" s="132">
        <f t="shared" ref="I321:R321" si="204">I320/3</f>
        <v>0.33333333333333331</v>
      </c>
      <c r="J321" s="132">
        <f t="shared" si="204"/>
        <v>1.6666666666666667</v>
      </c>
      <c r="K321" s="132">
        <f t="shared" si="204"/>
        <v>1</v>
      </c>
      <c r="L321" s="132">
        <f t="shared" si="204"/>
        <v>1.3333333333333333</v>
      </c>
      <c r="M321" s="132">
        <f t="shared" si="204"/>
        <v>2</v>
      </c>
      <c r="N321" s="132">
        <f t="shared" si="204"/>
        <v>0.66666666666666663</v>
      </c>
      <c r="O321" s="132">
        <f t="shared" si="204"/>
        <v>2.6666666666666665</v>
      </c>
      <c r="P321" s="132">
        <f t="shared" si="204"/>
        <v>1.6666666666666667</v>
      </c>
      <c r="Q321" s="132">
        <f t="shared" si="204"/>
        <v>0.66666666666666663</v>
      </c>
      <c r="R321" s="132">
        <f t="shared" si="204"/>
        <v>0</v>
      </c>
    </row>
    <row r="322" spans="1:18" s="12" customFormat="1">
      <c r="A322" s="198"/>
      <c r="B322" s="19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  <c r="Q322" s="207"/>
      <c r="R322" s="207"/>
    </row>
    <row r="323" spans="1:18" s="2" customFormat="1">
      <c r="A323" s="198"/>
      <c r="B323" s="197"/>
      <c r="C323" s="201" t="s">
        <v>71</v>
      </c>
      <c r="D323" s="9">
        <v>43422</v>
      </c>
      <c r="E323" s="50" t="s">
        <v>11</v>
      </c>
      <c r="F323" s="39">
        <v>0</v>
      </c>
      <c r="G323" s="39">
        <v>0</v>
      </c>
      <c r="H323" s="39">
        <v>0</v>
      </c>
      <c r="I323" s="39">
        <v>0</v>
      </c>
      <c r="J323" s="39">
        <v>0</v>
      </c>
      <c r="K323" s="39">
        <v>0</v>
      </c>
      <c r="L323" s="39">
        <v>0</v>
      </c>
      <c r="M323" s="39">
        <v>1</v>
      </c>
      <c r="N323" s="39">
        <v>0</v>
      </c>
      <c r="O323" s="39">
        <v>1</v>
      </c>
      <c r="P323" s="39">
        <v>1</v>
      </c>
      <c r="Q323" s="39">
        <v>0</v>
      </c>
      <c r="R323" s="39">
        <v>0</v>
      </c>
    </row>
    <row r="324" spans="1:18" s="2" customFormat="1">
      <c r="A324" s="198"/>
      <c r="B324" s="197"/>
      <c r="C324" s="201"/>
      <c r="D324" s="49">
        <v>43432</v>
      </c>
      <c r="E324" s="50" t="s">
        <v>28</v>
      </c>
      <c r="F324" s="50">
        <v>0</v>
      </c>
      <c r="G324" s="50">
        <v>0</v>
      </c>
      <c r="H324" s="50">
        <v>0</v>
      </c>
      <c r="I324" s="50">
        <v>0</v>
      </c>
      <c r="J324" s="50">
        <v>0</v>
      </c>
      <c r="K324" s="50">
        <v>0</v>
      </c>
      <c r="L324" s="50">
        <v>0</v>
      </c>
      <c r="M324" s="50">
        <v>3</v>
      </c>
      <c r="N324" s="50">
        <v>0</v>
      </c>
      <c r="O324" s="50">
        <v>3</v>
      </c>
      <c r="P324" s="50">
        <v>0</v>
      </c>
      <c r="Q324" s="50">
        <v>0</v>
      </c>
      <c r="R324" s="50">
        <v>0</v>
      </c>
    </row>
    <row r="325" spans="1:18" s="2" customFormat="1">
      <c r="A325" s="198"/>
      <c r="B325" s="197"/>
      <c r="C325" s="201"/>
      <c r="D325" s="49">
        <v>43440</v>
      </c>
      <c r="E325" s="50" t="s">
        <v>9</v>
      </c>
      <c r="F325" s="50">
        <v>2</v>
      </c>
      <c r="G325" s="50">
        <v>1</v>
      </c>
      <c r="H325" s="50">
        <v>2</v>
      </c>
      <c r="I325" s="50">
        <v>0</v>
      </c>
      <c r="J325" s="50">
        <v>1</v>
      </c>
      <c r="K325" s="50">
        <v>0</v>
      </c>
      <c r="L325" s="50">
        <v>1</v>
      </c>
      <c r="M325" s="50">
        <v>3</v>
      </c>
      <c r="N325" s="50">
        <v>0</v>
      </c>
      <c r="O325" s="50">
        <v>3</v>
      </c>
      <c r="P325" s="50">
        <v>2</v>
      </c>
      <c r="Q325" s="50">
        <v>1</v>
      </c>
      <c r="R325" s="50">
        <v>1</v>
      </c>
    </row>
    <row r="326" spans="1:18" s="2" customFormat="1">
      <c r="A326" s="198"/>
      <c r="B326" s="197"/>
      <c r="C326" s="201"/>
      <c r="D326" s="63">
        <v>43471</v>
      </c>
      <c r="E326" s="50" t="s">
        <v>16</v>
      </c>
      <c r="F326" s="39">
        <v>5</v>
      </c>
      <c r="G326" s="39">
        <v>2</v>
      </c>
      <c r="H326" s="39">
        <v>5</v>
      </c>
      <c r="I326" s="39">
        <v>1</v>
      </c>
      <c r="J326" s="39">
        <v>4</v>
      </c>
      <c r="K326" s="39">
        <v>0</v>
      </c>
      <c r="L326" s="39">
        <v>0</v>
      </c>
      <c r="M326" s="39">
        <v>5</v>
      </c>
      <c r="N326" s="39">
        <v>0</v>
      </c>
      <c r="O326" s="39">
        <v>5</v>
      </c>
      <c r="P326" s="39">
        <v>5</v>
      </c>
      <c r="Q326" s="39">
        <v>1</v>
      </c>
      <c r="R326" s="39">
        <v>0</v>
      </c>
    </row>
    <row r="327" spans="1:18" s="13" customFormat="1">
      <c r="A327" s="198"/>
      <c r="B327" s="197"/>
      <c r="C327" s="206" t="s">
        <v>74</v>
      </c>
      <c r="D327" s="206"/>
      <c r="E327" s="206"/>
      <c r="F327" s="133">
        <f>SUM(F323:F326)</f>
        <v>7</v>
      </c>
      <c r="G327" s="133">
        <f t="shared" ref="G327:H327" si="205">SUM(G323:G326)</f>
        <v>3</v>
      </c>
      <c r="H327" s="133">
        <f t="shared" si="205"/>
        <v>7</v>
      </c>
      <c r="I327" s="133">
        <f t="shared" ref="I327" si="206">SUM(I323:I326)</f>
        <v>1</v>
      </c>
      <c r="J327" s="133">
        <f t="shared" ref="J327" si="207">SUM(J323:J326)</f>
        <v>5</v>
      </c>
      <c r="K327" s="133">
        <f t="shared" ref="K327" si="208">SUM(K323:K326)</f>
        <v>0</v>
      </c>
      <c r="L327" s="133">
        <f t="shared" ref="L327" si="209">SUM(L323:L326)</f>
        <v>1</v>
      </c>
      <c r="M327" s="133">
        <f t="shared" ref="M327" si="210">SUM(M323:M326)</f>
        <v>12</v>
      </c>
      <c r="N327" s="133">
        <f t="shared" ref="N327" si="211">SUM(N323:N326)</f>
        <v>0</v>
      </c>
      <c r="O327" s="133">
        <f t="shared" ref="O327" si="212">SUM(O323:O326)</f>
        <v>12</v>
      </c>
      <c r="P327" s="133">
        <f t="shared" ref="P327" si="213">SUM(P323:P326)</f>
        <v>8</v>
      </c>
      <c r="Q327" s="133">
        <f t="shared" ref="Q327" si="214">SUM(Q323:Q326)</f>
        <v>2</v>
      </c>
      <c r="R327" s="133">
        <f t="shared" ref="R327" si="215">SUM(R323:R326)</f>
        <v>1</v>
      </c>
    </row>
    <row r="328" spans="1:18" s="13" customFormat="1">
      <c r="A328" s="198"/>
      <c r="B328" s="197"/>
      <c r="C328" s="206" t="s">
        <v>75</v>
      </c>
      <c r="D328" s="206"/>
      <c r="E328" s="206"/>
      <c r="F328" s="134">
        <f>F327/4</f>
        <v>1.75</v>
      </c>
      <c r="G328" s="134">
        <f t="shared" ref="G328:H328" si="216">G327/4</f>
        <v>0.75</v>
      </c>
      <c r="H328" s="134">
        <f t="shared" si="216"/>
        <v>1.75</v>
      </c>
      <c r="I328" s="134">
        <f t="shared" ref="I328:R328" si="217">I327/4</f>
        <v>0.25</v>
      </c>
      <c r="J328" s="134">
        <f t="shared" si="217"/>
        <v>1.25</v>
      </c>
      <c r="K328" s="134">
        <f t="shared" si="217"/>
        <v>0</v>
      </c>
      <c r="L328" s="134">
        <f t="shared" si="217"/>
        <v>0.25</v>
      </c>
      <c r="M328" s="134">
        <f t="shared" si="217"/>
        <v>3</v>
      </c>
      <c r="N328" s="134">
        <f t="shared" si="217"/>
        <v>0</v>
      </c>
      <c r="O328" s="134">
        <f t="shared" si="217"/>
        <v>3</v>
      </c>
      <c r="P328" s="134">
        <f t="shared" si="217"/>
        <v>2</v>
      </c>
      <c r="Q328" s="134">
        <f t="shared" si="217"/>
        <v>0.5</v>
      </c>
      <c r="R328" s="134">
        <f t="shared" si="217"/>
        <v>0.25</v>
      </c>
    </row>
    <row r="329" spans="1:18" ht="16.5" thickBot="1">
      <c r="A329" s="198"/>
      <c r="B329" s="197"/>
      <c r="C329" s="147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</row>
    <row r="330" spans="1:18">
      <c r="A330" s="198"/>
      <c r="B330" s="197"/>
      <c r="C330" s="201" t="s">
        <v>238</v>
      </c>
      <c r="D330" s="193">
        <v>43499</v>
      </c>
      <c r="E330" s="194" t="s">
        <v>11</v>
      </c>
      <c r="F330" s="39">
        <v>2</v>
      </c>
      <c r="G330" s="39">
        <v>1</v>
      </c>
      <c r="H330" s="39">
        <v>4</v>
      </c>
      <c r="I330" s="39">
        <v>0</v>
      </c>
      <c r="J330" s="39">
        <v>1</v>
      </c>
      <c r="K330" s="39">
        <v>0</v>
      </c>
      <c r="L330" s="39">
        <v>0</v>
      </c>
      <c r="M330" s="39">
        <v>2</v>
      </c>
      <c r="N330" s="39">
        <v>0</v>
      </c>
      <c r="O330" s="39">
        <v>2</v>
      </c>
      <c r="P330" s="39">
        <v>0</v>
      </c>
      <c r="Q330" s="39">
        <v>2</v>
      </c>
      <c r="R330" s="39">
        <v>0</v>
      </c>
    </row>
    <row r="331" spans="1:18">
      <c r="A331" s="198"/>
      <c r="B331" s="197"/>
      <c r="C331" s="202"/>
      <c r="D331" s="49">
        <v>43506</v>
      </c>
      <c r="E331" s="50" t="s">
        <v>11</v>
      </c>
      <c r="F331" s="50">
        <v>8</v>
      </c>
      <c r="G331" s="50">
        <v>3</v>
      </c>
      <c r="H331" s="50">
        <v>7</v>
      </c>
      <c r="I331" s="50">
        <v>2</v>
      </c>
      <c r="J331" s="50">
        <v>5</v>
      </c>
      <c r="K331" s="50">
        <v>0</v>
      </c>
      <c r="L331" s="50">
        <v>0</v>
      </c>
      <c r="M331" s="50">
        <v>6</v>
      </c>
      <c r="N331" s="50">
        <v>0</v>
      </c>
      <c r="O331" s="50">
        <v>6</v>
      </c>
      <c r="P331" s="50">
        <v>6</v>
      </c>
      <c r="Q331" s="50">
        <v>4</v>
      </c>
      <c r="R331" s="50">
        <v>1</v>
      </c>
    </row>
    <row r="332" spans="1:18">
      <c r="A332" s="198"/>
      <c r="B332" s="197"/>
      <c r="C332" s="203" t="s">
        <v>239</v>
      </c>
      <c r="D332" s="204"/>
      <c r="E332" s="204"/>
      <c r="F332" s="138">
        <f>SUM(F330:F331)</f>
        <v>10</v>
      </c>
      <c r="G332" s="138">
        <f t="shared" ref="G332:H332" si="218">SUM(G330:G331)</f>
        <v>4</v>
      </c>
      <c r="H332" s="138">
        <f t="shared" si="218"/>
        <v>11</v>
      </c>
      <c r="I332" s="138">
        <f t="shared" ref="I332:R332" si="219">SUM(I330:I331)</f>
        <v>2</v>
      </c>
      <c r="J332" s="138">
        <f t="shared" si="219"/>
        <v>6</v>
      </c>
      <c r="K332" s="138">
        <f t="shared" si="219"/>
        <v>0</v>
      </c>
      <c r="L332" s="138">
        <f t="shared" si="219"/>
        <v>0</v>
      </c>
      <c r="M332" s="138">
        <f t="shared" si="219"/>
        <v>8</v>
      </c>
      <c r="N332" s="138">
        <f t="shared" si="219"/>
        <v>0</v>
      </c>
      <c r="O332" s="138">
        <f t="shared" si="219"/>
        <v>8</v>
      </c>
      <c r="P332" s="138">
        <f t="shared" si="219"/>
        <v>6</v>
      </c>
      <c r="Q332" s="138">
        <f t="shared" si="219"/>
        <v>6</v>
      </c>
      <c r="R332" s="138">
        <f t="shared" si="219"/>
        <v>1</v>
      </c>
    </row>
    <row r="333" spans="1:18">
      <c r="A333" s="198"/>
      <c r="B333" s="197"/>
      <c r="C333" s="203" t="s">
        <v>240</v>
      </c>
      <c r="D333" s="204"/>
      <c r="E333" s="204"/>
      <c r="F333" s="139">
        <f>F332/2</f>
        <v>5</v>
      </c>
      <c r="G333" s="139">
        <f t="shared" ref="G333:R333" si="220">G332/2</f>
        <v>2</v>
      </c>
      <c r="H333" s="139">
        <f t="shared" si="220"/>
        <v>5.5</v>
      </c>
      <c r="I333" s="139">
        <f t="shared" si="220"/>
        <v>1</v>
      </c>
      <c r="J333" s="139">
        <f t="shared" si="220"/>
        <v>3</v>
      </c>
      <c r="K333" s="139">
        <f t="shared" si="220"/>
        <v>0</v>
      </c>
      <c r="L333" s="139">
        <f t="shared" si="220"/>
        <v>0</v>
      </c>
      <c r="M333" s="139">
        <f t="shared" si="220"/>
        <v>4</v>
      </c>
      <c r="N333" s="139">
        <f t="shared" si="220"/>
        <v>0</v>
      </c>
      <c r="O333" s="139">
        <f t="shared" si="220"/>
        <v>4</v>
      </c>
      <c r="P333" s="139">
        <f t="shared" si="220"/>
        <v>3</v>
      </c>
      <c r="Q333" s="139">
        <f t="shared" si="220"/>
        <v>3</v>
      </c>
      <c r="R333" s="139">
        <f t="shared" si="220"/>
        <v>0.5</v>
      </c>
    </row>
    <row r="334" spans="1:18" ht="16.5" thickBot="1">
      <c r="A334" s="198"/>
      <c r="B334" s="197"/>
      <c r="C334" s="140"/>
      <c r="D334" s="141"/>
      <c r="E334" s="140"/>
      <c r="F334" s="142"/>
      <c r="G334" s="142"/>
      <c r="H334" s="142"/>
      <c r="I334" s="143"/>
      <c r="J334" s="142"/>
      <c r="K334" s="142"/>
      <c r="L334" s="142"/>
      <c r="M334" s="142"/>
      <c r="N334" s="142"/>
      <c r="O334" s="142"/>
      <c r="P334" s="142"/>
      <c r="Q334" s="142"/>
      <c r="R334" s="144"/>
    </row>
    <row r="335" spans="1:18">
      <c r="A335" s="198"/>
      <c r="B335" s="197"/>
      <c r="C335" s="201" t="s">
        <v>244</v>
      </c>
      <c r="D335" s="193"/>
      <c r="E335" s="194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</row>
    <row r="336" spans="1:18">
      <c r="A336" s="198"/>
      <c r="B336" s="197"/>
      <c r="C336" s="201"/>
      <c r="D336" s="49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</row>
    <row r="337" spans="1:18">
      <c r="A337" s="198"/>
      <c r="B337" s="197"/>
      <c r="C337" s="199" t="s">
        <v>245</v>
      </c>
      <c r="D337" s="200"/>
      <c r="E337" s="200"/>
      <c r="F337" s="145">
        <f t="shared" ref="F337:R337" si="221">SUM(F335:F336)</f>
        <v>0</v>
      </c>
      <c r="G337" s="145"/>
      <c r="H337" s="145"/>
      <c r="I337" s="145">
        <f t="shared" si="221"/>
        <v>0</v>
      </c>
      <c r="J337" s="145">
        <f t="shared" si="221"/>
        <v>0</v>
      </c>
      <c r="K337" s="145">
        <f t="shared" si="221"/>
        <v>0</v>
      </c>
      <c r="L337" s="145">
        <f t="shared" si="221"/>
        <v>0</v>
      </c>
      <c r="M337" s="145">
        <f t="shared" si="221"/>
        <v>0</v>
      </c>
      <c r="N337" s="145">
        <f t="shared" si="221"/>
        <v>0</v>
      </c>
      <c r="O337" s="145">
        <f t="shared" si="221"/>
        <v>0</v>
      </c>
      <c r="P337" s="145">
        <f t="shared" si="221"/>
        <v>0</v>
      </c>
      <c r="Q337" s="145">
        <f t="shared" si="221"/>
        <v>0</v>
      </c>
      <c r="R337" s="145">
        <f t="shared" si="221"/>
        <v>0</v>
      </c>
    </row>
    <row r="338" spans="1:18">
      <c r="A338" s="198"/>
      <c r="B338" s="197"/>
      <c r="C338" s="199" t="s">
        <v>246</v>
      </c>
      <c r="D338" s="200"/>
      <c r="E338" s="200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</row>
    <row r="339" spans="1:18">
      <c r="A339" s="51"/>
      <c r="B339" s="51"/>
      <c r="C339" s="51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</row>
    <row r="340" spans="1:18">
      <c r="A340" s="51"/>
      <c r="B340" s="51"/>
      <c r="C340" s="51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</row>
    <row r="341" spans="1:18" ht="15.95" customHeight="1">
      <c r="A341" s="198" t="s">
        <v>7</v>
      </c>
      <c r="B341" s="197" t="s">
        <v>53</v>
      </c>
      <c r="C341" s="201" t="s">
        <v>70</v>
      </c>
      <c r="D341" s="49">
        <v>43359</v>
      </c>
      <c r="E341" s="50" t="s">
        <v>10</v>
      </c>
      <c r="F341" s="50">
        <v>7</v>
      </c>
      <c r="G341" s="50">
        <v>3</v>
      </c>
      <c r="H341" s="50">
        <v>5</v>
      </c>
      <c r="I341" s="50">
        <v>1</v>
      </c>
      <c r="J341" s="50">
        <v>2</v>
      </c>
      <c r="K341" s="50">
        <v>0</v>
      </c>
      <c r="L341" s="50">
        <v>0</v>
      </c>
      <c r="M341" s="50">
        <v>1</v>
      </c>
      <c r="N341" s="50">
        <v>0</v>
      </c>
      <c r="O341" s="50">
        <v>1</v>
      </c>
      <c r="P341" s="50">
        <v>0</v>
      </c>
      <c r="Q341" s="50">
        <v>1</v>
      </c>
      <c r="R341" s="50">
        <v>0</v>
      </c>
    </row>
    <row r="342" spans="1:18">
      <c r="A342" s="198"/>
      <c r="B342" s="197"/>
      <c r="C342" s="201"/>
      <c r="D342" s="32">
        <v>43376</v>
      </c>
      <c r="E342" s="50" t="s">
        <v>8</v>
      </c>
      <c r="F342" s="50">
        <v>7</v>
      </c>
      <c r="G342" s="50">
        <v>3</v>
      </c>
      <c r="H342" s="50">
        <v>7</v>
      </c>
      <c r="I342" s="50">
        <v>0</v>
      </c>
      <c r="J342" s="50">
        <v>0</v>
      </c>
      <c r="K342" s="50">
        <v>1</v>
      </c>
      <c r="L342" s="50">
        <v>2</v>
      </c>
      <c r="M342" s="50">
        <v>3</v>
      </c>
      <c r="N342" s="50">
        <v>3</v>
      </c>
      <c r="O342" s="50">
        <v>6</v>
      </c>
      <c r="P342" s="50">
        <v>0</v>
      </c>
      <c r="Q342" s="50">
        <v>1</v>
      </c>
      <c r="R342" s="50">
        <v>0</v>
      </c>
    </row>
    <row r="343" spans="1:18" s="2" customFormat="1">
      <c r="A343" s="198"/>
      <c r="B343" s="197"/>
      <c r="C343" s="201"/>
      <c r="D343" s="63">
        <v>43387</v>
      </c>
      <c r="E343" s="50" t="s">
        <v>285</v>
      </c>
      <c r="F343" s="50">
        <v>2</v>
      </c>
      <c r="G343" s="50">
        <v>1</v>
      </c>
      <c r="H343" s="50">
        <v>4</v>
      </c>
      <c r="I343" s="50">
        <v>0</v>
      </c>
      <c r="J343" s="50">
        <v>1</v>
      </c>
      <c r="K343" s="50">
        <v>0</v>
      </c>
      <c r="L343" s="50">
        <v>0</v>
      </c>
      <c r="M343" s="50">
        <v>0</v>
      </c>
      <c r="N343" s="50">
        <v>0</v>
      </c>
      <c r="O343" s="50">
        <v>0</v>
      </c>
      <c r="P343" s="50">
        <v>0</v>
      </c>
      <c r="Q343" s="50">
        <v>0</v>
      </c>
      <c r="R343" s="50">
        <v>0</v>
      </c>
    </row>
    <row r="344" spans="1:18" s="2" customFormat="1">
      <c r="A344" s="198"/>
      <c r="B344" s="197"/>
      <c r="C344" s="201"/>
      <c r="D344" s="9">
        <v>43401</v>
      </c>
      <c r="E344" s="50" t="s">
        <v>12</v>
      </c>
      <c r="F344" s="50">
        <v>2</v>
      </c>
      <c r="G344" s="50">
        <v>1</v>
      </c>
      <c r="H344" s="50">
        <v>2</v>
      </c>
      <c r="I344" s="50">
        <v>0</v>
      </c>
      <c r="J344" s="50">
        <v>1</v>
      </c>
      <c r="K344" s="50">
        <v>0</v>
      </c>
      <c r="L344" s="50">
        <v>0</v>
      </c>
      <c r="M344" s="50">
        <v>3</v>
      </c>
      <c r="N344" s="50">
        <v>0</v>
      </c>
      <c r="O344" s="50">
        <v>3</v>
      </c>
      <c r="P344" s="50">
        <v>2</v>
      </c>
      <c r="Q344" s="50">
        <v>1</v>
      </c>
      <c r="R344" s="50">
        <v>0</v>
      </c>
    </row>
    <row r="345" spans="1:18" s="2" customFormat="1">
      <c r="A345" s="198"/>
      <c r="B345" s="197"/>
      <c r="C345" s="201"/>
      <c r="D345" s="63">
        <v>43412</v>
      </c>
      <c r="E345" s="50" t="s">
        <v>29</v>
      </c>
      <c r="F345" s="50">
        <v>0</v>
      </c>
      <c r="G345" s="50">
        <v>0</v>
      </c>
      <c r="H345" s="50">
        <v>0</v>
      </c>
      <c r="I345" s="50">
        <v>0</v>
      </c>
      <c r="J345" s="50">
        <v>0</v>
      </c>
      <c r="K345" s="50">
        <v>0</v>
      </c>
      <c r="L345" s="50">
        <v>0</v>
      </c>
      <c r="M345" s="50">
        <v>0</v>
      </c>
      <c r="N345" s="50">
        <v>1</v>
      </c>
      <c r="O345" s="50">
        <v>1</v>
      </c>
      <c r="P345" s="50">
        <v>0</v>
      </c>
      <c r="Q345" s="50">
        <v>1</v>
      </c>
      <c r="R345" s="50">
        <v>0</v>
      </c>
    </row>
    <row r="346" spans="1:18" s="12" customFormat="1">
      <c r="A346" s="198"/>
      <c r="B346" s="197"/>
      <c r="C346" s="205" t="s">
        <v>72</v>
      </c>
      <c r="D346" s="205"/>
      <c r="E346" s="205"/>
      <c r="F346" s="131">
        <f t="shared" ref="F346:R346" si="222">SUM(F341:F345)</f>
        <v>18</v>
      </c>
      <c r="G346" s="131">
        <f t="shared" si="222"/>
        <v>8</v>
      </c>
      <c r="H346" s="131">
        <f t="shared" si="222"/>
        <v>18</v>
      </c>
      <c r="I346" s="131">
        <f t="shared" si="222"/>
        <v>1</v>
      </c>
      <c r="J346" s="131">
        <f t="shared" si="222"/>
        <v>4</v>
      </c>
      <c r="K346" s="131">
        <f t="shared" si="222"/>
        <v>1</v>
      </c>
      <c r="L346" s="131">
        <f t="shared" si="222"/>
        <v>2</v>
      </c>
      <c r="M346" s="131">
        <f t="shared" si="222"/>
        <v>7</v>
      </c>
      <c r="N346" s="131">
        <f t="shared" si="222"/>
        <v>4</v>
      </c>
      <c r="O346" s="131">
        <f t="shared" si="222"/>
        <v>11</v>
      </c>
      <c r="P346" s="131">
        <f t="shared" si="222"/>
        <v>2</v>
      </c>
      <c r="Q346" s="131">
        <f t="shared" si="222"/>
        <v>4</v>
      </c>
      <c r="R346" s="131">
        <f t="shared" si="222"/>
        <v>0</v>
      </c>
    </row>
    <row r="347" spans="1:18" s="12" customFormat="1">
      <c r="A347" s="198"/>
      <c r="B347" s="197"/>
      <c r="C347" s="205" t="s">
        <v>73</v>
      </c>
      <c r="D347" s="205"/>
      <c r="E347" s="205"/>
      <c r="F347" s="132">
        <f>F346/5</f>
        <v>3.6</v>
      </c>
      <c r="G347" s="132">
        <f t="shared" ref="G347:H347" si="223">G346/5</f>
        <v>1.6</v>
      </c>
      <c r="H347" s="132">
        <f t="shared" si="223"/>
        <v>3.6</v>
      </c>
      <c r="I347" s="132">
        <f t="shared" ref="I347:R347" si="224">I346/5</f>
        <v>0.2</v>
      </c>
      <c r="J347" s="132">
        <f t="shared" si="224"/>
        <v>0.8</v>
      </c>
      <c r="K347" s="132">
        <f t="shared" si="224"/>
        <v>0.2</v>
      </c>
      <c r="L347" s="132">
        <f t="shared" si="224"/>
        <v>0.4</v>
      </c>
      <c r="M347" s="132">
        <f t="shared" si="224"/>
        <v>1.4</v>
      </c>
      <c r="N347" s="132">
        <f t="shared" si="224"/>
        <v>0.8</v>
      </c>
      <c r="O347" s="132">
        <f t="shared" si="224"/>
        <v>2.2000000000000002</v>
      </c>
      <c r="P347" s="132">
        <f t="shared" si="224"/>
        <v>0.4</v>
      </c>
      <c r="Q347" s="132">
        <f t="shared" si="224"/>
        <v>0.8</v>
      </c>
      <c r="R347" s="132">
        <f t="shared" si="224"/>
        <v>0</v>
      </c>
    </row>
    <row r="348" spans="1:18" s="12" customFormat="1">
      <c r="A348" s="198"/>
      <c r="B348" s="19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</row>
    <row r="349" spans="1:18" s="2" customFormat="1">
      <c r="A349" s="198"/>
      <c r="B349" s="197"/>
      <c r="C349" s="201" t="s">
        <v>71</v>
      </c>
      <c r="D349" s="9">
        <v>43422</v>
      </c>
      <c r="E349" s="50" t="s">
        <v>11</v>
      </c>
      <c r="F349" s="39">
        <v>10</v>
      </c>
      <c r="G349" s="39">
        <v>5</v>
      </c>
      <c r="H349" s="39">
        <v>9</v>
      </c>
      <c r="I349" s="39">
        <v>0</v>
      </c>
      <c r="J349" s="39">
        <v>1</v>
      </c>
      <c r="K349" s="39">
        <v>0</v>
      </c>
      <c r="L349" s="39">
        <v>0</v>
      </c>
      <c r="M349" s="39">
        <v>0</v>
      </c>
      <c r="N349" s="39">
        <v>1</v>
      </c>
      <c r="O349" s="39">
        <v>1</v>
      </c>
      <c r="P349" s="39">
        <v>0</v>
      </c>
      <c r="Q349" s="39">
        <v>1</v>
      </c>
      <c r="R349" s="39">
        <v>0</v>
      </c>
    </row>
    <row r="350" spans="1:18" s="2" customFormat="1">
      <c r="A350" s="198"/>
      <c r="B350" s="197"/>
      <c r="C350" s="201"/>
      <c r="D350" s="49">
        <v>43432</v>
      </c>
      <c r="E350" s="50" t="s">
        <v>28</v>
      </c>
      <c r="F350" s="50">
        <v>9</v>
      </c>
      <c r="G350" s="50">
        <v>3</v>
      </c>
      <c r="H350" s="50">
        <v>10</v>
      </c>
      <c r="I350" s="50">
        <v>1</v>
      </c>
      <c r="J350" s="50">
        <v>2</v>
      </c>
      <c r="K350" s="50">
        <v>2</v>
      </c>
      <c r="L350" s="50">
        <v>2</v>
      </c>
      <c r="M350" s="50">
        <v>2</v>
      </c>
      <c r="N350" s="50">
        <v>3</v>
      </c>
      <c r="O350" s="50">
        <v>5</v>
      </c>
      <c r="P350" s="50">
        <v>0</v>
      </c>
      <c r="Q350" s="50">
        <v>1</v>
      </c>
      <c r="R350" s="50">
        <v>1</v>
      </c>
    </row>
    <row r="351" spans="1:18" s="2" customFormat="1">
      <c r="A351" s="198"/>
      <c r="B351" s="197"/>
      <c r="C351" s="201"/>
      <c r="D351" s="49">
        <v>43440</v>
      </c>
      <c r="E351" s="50" t="s">
        <v>9</v>
      </c>
      <c r="F351" s="50">
        <v>11</v>
      </c>
      <c r="G351" s="50">
        <v>5</v>
      </c>
      <c r="H351" s="50">
        <v>8</v>
      </c>
      <c r="I351" s="50">
        <v>0</v>
      </c>
      <c r="J351" s="50">
        <v>1</v>
      </c>
      <c r="K351" s="50">
        <v>1</v>
      </c>
      <c r="L351" s="50">
        <v>2</v>
      </c>
      <c r="M351" s="50">
        <v>1</v>
      </c>
      <c r="N351" s="50">
        <v>3</v>
      </c>
      <c r="O351" s="50">
        <v>0</v>
      </c>
      <c r="P351" s="50">
        <v>1</v>
      </c>
      <c r="Q351" s="50">
        <v>1</v>
      </c>
      <c r="R351" s="50"/>
    </row>
    <row r="352" spans="1:18" s="2" customFormat="1">
      <c r="A352" s="198"/>
      <c r="B352" s="197"/>
      <c r="C352" s="201"/>
      <c r="D352" s="63">
        <v>43471</v>
      </c>
      <c r="E352" s="50" t="s">
        <v>16</v>
      </c>
      <c r="F352" s="50">
        <v>9</v>
      </c>
      <c r="G352" s="50">
        <v>4</v>
      </c>
      <c r="H352" s="50">
        <v>7</v>
      </c>
      <c r="I352" s="50">
        <v>1</v>
      </c>
      <c r="J352" s="50">
        <v>1</v>
      </c>
      <c r="K352" s="50">
        <v>0</v>
      </c>
      <c r="L352" s="50">
        <v>0</v>
      </c>
      <c r="M352" s="50">
        <v>3</v>
      </c>
      <c r="N352" s="50">
        <v>2</v>
      </c>
      <c r="O352" s="50">
        <v>5</v>
      </c>
      <c r="P352" s="50">
        <v>3</v>
      </c>
      <c r="Q352" s="50">
        <v>1</v>
      </c>
      <c r="R352" s="50">
        <v>0</v>
      </c>
    </row>
    <row r="353" spans="1:18" s="13" customFormat="1">
      <c r="A353" s="198"/>
      <c r="B353" s="197"/>
      <c r="C353" s="206" t="s">
        <v>74</v>
      </c>
      <c r="D353" s="206"/>
      <c r="E353" s="206"/>
      <c r="F353" s="133">
        <f>SUM(F349:F352)</f>
        <v>39</v>
      </c>
      <c r="G353" s="133">
        <f t="shared" ref="G353:H353" si="225">SUM(G349:G352)</f>
        <v>17</v>
      </c>
      <c r="H353" s="133">
        <f t="shared" si="225"/>
        <v>34</v>
      </c>
      <c r="I353" s="133">
        <f t="shared" ref="I353" si="226">SUM(I349:I352)</f>
        <v>2</v>
      </c>
      <c r="J353" s="133">
        <f t="shared" ref="J353" si="227">SUM(J349:J352)</f>
        <v>5</v>
      </c>
      <c r="K353" s="133">
        <f t="shared" ref="K353" si="228">SUM(K349:K352)</f>
        <v>3</v>
      </c>
      <c r="L353" s="133">
        <f t="shared" ref="L353" si="229">SUM(L349:L352)</f>
        <v>4</v>
      </c>
      <c r="M353" s="133">
        <f t="shared" ref="M353" si="230">SUM(M349:M352)</f>
        <v>6</v>
      </c>
      <c r="N353" s="133">
        <f t="shared" ref="N353" si="231">SUM(N349:N352)</f>
        <v>9</v>
      </c>
      <c r="O353" s="133">
        <f t="shared" ref="O353" si="232">SUM(O349:O352)</f>
        <v>11</v>
      </c>
      <c r="P353" s="133">
        <f t="shared" ref="P353" si="233">SUM(P349:P352)</f>
        <v>4</v>
      </c>
      <c r="Q353" s="133">
        <f t="shared" ref="Q353" si="234">SUM(Q349:Q352)</f>
        <v>4</v>
      </c>
      <c r="R353" s="133">
        <f t="shared" ref="R353" si="235">SUM(R349:R352)</f>
        <v>1</v>
      </c>
    </row>
    <row r="354" spans="1:18" s="13" customFormat="1">
      <c r="A354" s="198"/>
      <c r="B354" s="197"/>
      <c r="C354" s="206" t="s">
        <v>75</v>
      </c>
      <c r="D354" s="206"/>
      <c r="E354" s="206"/>
      <c r="F354" s="134">
        <f>F353/4</f>
        <v>9.75</v>
      </c>
      <c r="G354" s="134">
        <f t="shared" ref="G354:H354" si="236">G353/4</f>
        <v>4.25</v>
      </c>
      <c r="H354" s="134">
        <f t="shared" si="236"/>
        <v>8.5</v>
      </c>
      <c r="I354" s="134">
        <f t="shared" ref="I354:R354" si="237">I353/4</f>
        <v>0.5</v>
      </c>
      <c r="J354" s="134">
        <f t="shared" si="237"/>
        <v>1.25</v>
      </c>
      <c r="K354" s="134">
        <f t="shared" si="237"/>
        <v>0.75</v>
      </c>
      <c r="L354" s="134">
        <f t="shared" si="237"/>
        <v>1</v>
      </c>
      <c r="M354" s="134">
        <f t="shared" si="237"/>
        <v>1.5</v>
      </c>
      <c r="N354" s="134">
        <f t="shared" si="237"/>
        <v>2.25</v>
      </c>
      <c r="O354" s="134">
        <f t="shared" si="237"/>
        <v>2.75</v>
      </c>
      <c r="P354" s="134">
        <f t="shared" si="237"/>
        <v>1</v>
      </c>
      <c r="Q354" s="134">
        <f t="shared" si="237"/>
        <v>1</v>
      </c>
      <c r="R354" s="134">
        <f t="shared" si="237"/>
        <v>0.25</v>
      </c>
    </row>
    <row r="355" spans="1:18" ht="16.5" thickBot="1">
      <c r="A355" s="198"/>
      <c r="B355" s="197"/>
      <c r="C355" s="147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</row>
    <row r="356" spans="1:18">
      <c r="A356" s="198"/>
      <c r="B356" s="197"/>
      <c r="C356" s="201" t="s">
        <v>238</v>
      </c>
      <c r="D356" s="193">
        <v>43499</v>
      </c>
      <c r="E356" s="194" t="s">
        <v>11</v>
      </c>
      <c r="F356" s="39">
        <v>4</v>
      </c>
      <c r="G356" s="39">
        <v>2</v>
      </c>
      <c r="H356" s="39">
        <v>4</v>
      </c>
      <c r="I356" s="39">
        <v>0</v>
      </c>
      <c r="J356" s="39">
        <v>2</v>
      </c>
      <c r="K356" s="39">
        <v>0</v>
      </c>
      <c r="L356" s="39">
        <v>2</v>
      </c>
      <c r="M356" s="39">
        <v>0</v>
      </c>
      <c r="N356" s="39">
        <v>0</v>
      </c>
      <c r="O356" s="39">
        <v>0</v>
      </c>
      <c r="P356" s="39">
        <v>1</v>
      </c>
      <c r="Q356" s="39">
        <v>0</v>
      </c>
      <c r="R356" s="39">
        <v>0</v>
      </c>
    </row>
    <row r="357" spans="1:18">
      <c r="A357" s="198"/>
      <c r="B357" s="197"/>
      <c r="C357" s="202"/>
      <c r="D357" s="49">
        <v>43506</v>
      </c>
      <c r="E357" s="50" t="s">
        <v>11</v>
      </c>
      <c r="F357" s="50">
        <v>0</v>
      </c>
      <c r="G357" s="50">
        <v>0</v>
      </c>
      <c r="H357" s="50">
        <v>0</v>
      </c>
      <c r="I357" s="50">
        <v>0</v>
      </c>
      <c r="J357" s="50">
        <v>0</v>
      </c>
      <c r="K357" s="50">
        <v>0</v>
      </c>
      <c r="L357" s="50">
        <v>2</v>
      </c>
      <c r="M357" s="50">
        <v>0</v>
      </c>
      <c r="N357" s="50">
        <v>0</v>
      </c>
      <c r="O357" s="50">
        <v>0</v>
      </c>
      <c r="P357" s="50">
        <v>0</v>
      </c>
      <c r="Q357" s="50">
        <v>0</v>
      </c>
      <c r="R357" s="50">
        <v>0</v>
      </c>
    </row>
    <row r="358" spans="1:18">
      <c r="A358" s="198"/>
      <c r="B358" s="197"/>
      <c r="C358" s="203" t="s">
        <v>239</v>
      </c>
      <c r="D358" s="204"/>
      <c r="E358" s="204"/>
      <c r="F358" s="138">
        <f>SUM(F356:F357)</f>
        <v>4</v>
      </c>
      <c r="G358" s="138">
        <f t="shared" ref="G358:H358" si="238">SUM(G356:G357)</f>
        <v>2</v>
      </c>
      <c r="H358" s="138">
        <f t="shared" si="238"/>
        <v>4</v>
      </c>
      <c r="I358" s="138">
        <f t="shared" ref="I358:R358" si="239">SUM(I356:I357)</f>
        <v>0</v>
      </c>
      <c r="J358" s="138">
        <f t="shared" si="239"/>
        <v>2</v>
      </c>
      <c r="K358" s="138">
        <f t="shared" si="239"/>
        <v>0</v>
      </c>
      <c r="L358" s="138">
        <f t="shared" si="239"/>
        <v>4</v>
      </c>
      <c r="M358" s="138">
        <f t="shared" si="239"/>
        <v>0</v>
      </c>
      <c r="N358" s="138">
        <f t="shared" si="239"/>
        <v>0</v>
      </c>
      <c r="O358" s="138">
        <f t="shared" si="239"/>
        <v>0</v>
      </c>
      <c r="P358" s="138">
        <f t="shared" si="239"/>
        <v>1</v>
      </c>
      <c r="Q358" s="138">
        <f t="shared" si="239"/>
        <v>0</v>
      </c>
      <c r="R358" s="138">
        <f t="shared" si="239"/>
        <v>0</v>
      </c>
    </row>
    <row r="359" spans="1:18">
      <c r="A359" s="198"/>
      <c r="B359" s="197"/>
      <c r="C359" s="203" t="s">
        <v>240</v>
      </c>
      <c r="D359" s="204"/>
      <c r="E359" s="204"/>
      <c r="F359" s="139">
        <f>F358/2</f>
        <v>2</v>
      </c>
      <c r="G359" s="139">
        <f t="shared" ref="G359:R359" si="240">G358/2</f>
        <v>1</v>
      </c>
      <c r="H359" s="139">
        <f t="shared" si="240"/>
        <v>2</v>
      </c>
      <c r="I359" s="139">
        <f t="shared" si="240"/>
        <v>0</v>
      </c>
      <c r="J359" s="139">
        <f t="shared" si="240"/>
        <v>1</v>
      </c>
      <c r="K359" s="139">
        <f t="shared" si="240"/>
        <v>0</v>
      </c>
      <c r="L359" s="139">
        <f t="shared" si="240"/>
        <v>2</v>
      </c>
      <c r="M359" s="139">
        <f t="shared" si="240"/>
        <v>0</v>
      </c>
      <c r="N359" s="139">
        <f t="shared" si="240"/>
        <v>0</v>
      </c>
      <c r="O359" s="139">
        <f t="shared" si="240"/>
        <v>0</v>
      </c>
      <c r="P359" s="139">
        <f t="shared" si="240"/>
        <v>0.5</v>
      </c>
      <c r="Q359" s="139">
        <f t="shared" si="240"/>
        <v>0</v>
      </c>
      <c r="R359" s="139">
        <f t="shared" si="240"/>
        <v>0</v>
      </c>
    </row>
    <row r="360" spans="1:18">
      <c r="A360" s="198"/>
      <c r="B360" s="197"/>
      <c r="C360" s="140"/>
      <c r="D360" s="141"/>
      <c r="E360" s="140"/>
      <c r="F360" s="142"/>
      <c r="G360" s="142"/>
      <c r="H360" s="142"/>
      <c r="I360" s="143"/>
      <c r="J360" s="142"/>
      <c r="K360" s="142"/>
      <c r="L360" s="142"/>
      <c r="M360" s="142"/>
      <c r="N360" s="142"/>
      <c r="O360" s="142"/>
      <c r="P360" s="142"/>
      <c r="Q360" s="142"/>
      <c r="R360" s="144"/>
    </row>
    <row r="361" spans="1:18">
      <c r="A361" s="198"/>
      <c r="B361" s="197"/>
      <c r="C361" s="201" t="s">
        <v>244</v>
      </c>
      <c r="D361" s="49"/>
      <c r="E361" s="50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</row>
    <row r="362" spans="1:18">
      <c r="A362" s="198"/>
      <c r="B362" s="197"/>
      <c r="C362" s="201"/>
      <c r="D362" s="49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</row>
    <row r="363" spans="1:18">
      <c r="A363" s="198"/>
      <c r="B363" s="197"/>
      <c r="C363" s="199" t="s">
        <v>245</v>
      </c>
      <c r="D363" s="200"/>
      <c r="E363" s="200"/>
      <c r="F363" s="145">
        <f t="shared" ref="F363:R363" si="241">SUM(F361:F362)</f>
        <v>0</v>
      </c>
      <c r="G363" s="145"/>
      <c r="H363" s="145"/>
      <c r="I363" s="145">
        <f t="shared" si="241"/>
        <v>0</v>
      </c>
      <c r="J363" s="145">
        <f t="shared" si="241"/>
        <v>0</v>
      </c>
      <c r="K363" s="145">
        <f t="shared" si="241"/>
        <v>0</v>
      </c>
      <c r="L363" s="145">
        <f t="shared" si="241"/>
        <v>0</v>
      </c>
      <c r="M363" s="145">
        <f t="shared" si="241"/>
        <v>0</v>
      </c>
      <c r="N363" s="145">
        <f t="shared" si="241"/>
        <v>0</v>
      </c>
      <c r="O363" s="145">
        <f t="shared" si="241"/>
        <v>0</v>
      </c>
      <c r="P363" s="145">
        <f t="shared" si="241"/>
        <v>0</v>
      </c>
      <c r="Q363" s="145">
        <f t="shared" si="241"/>
        <v>0</v>
      </c>
      <c r="R363" s="145">
        <f t="shared" si="241"/>
        <v>0</v>
      </c>
    </row>
    <row r="364" spans="1:18">
      <c r="A364" s="198"/>
      <c r="B364" s="197"/>
      <c r="C364" s="199" t="s">
        <v>246</v>
      </c>
      <c r="D364" s="200"/>
      <c r="E364" s="200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</row>
    <row r="365" spans="1:18">
      <c r="A365" s="51"/>
      <c r="B365" s="51"/>
      <c r="C365" s="51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</row>
    <row r="366" spans="1:18">
      <c r="A366" s="51"/>
      <c r="B366" s="51"/>
      <c r="C366" s="51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</row>
    <row r="367" spans="1:18" ht="15.95" customHeight="1">
      <c r="A367" s="198" t="s">
        <v>7</v>
      </c>
      <c r="B367" s="197" t="s">
        <v>54</v>
      </c>
      <c r="C367" s="201" t="s">
        <v>70</v>
      </c>
      <c r="D367" s="49">
        <v>43359</v>
      </c>
      <c r="E367" s="50" t="s">
        <v>10</v>
      </c>
      <c r="F367" s="50" t="s">
        <v>342</v>
      </c>
      <c r="G367" s="50" t="s">
        <v>342</v>
      </c>
      <c r="H367" s="50" t="s">
        <v>342</v>
      </c>
      <c r="I367" s="50" t="s">
        <v>342</v>
      </c>
      <c r="J367" s="50" t="s">
        <v>342</v>
      </c>
      <c r="K367" s="50" t="s">
        <v>342</v>
      </c>
      <c r="L367" s="50" t="s">
        <v>342</v>
      </c>
      <c r="M367" s="50" t="s">
        <v>342</v>
      </c>
      <c r="N367" s="50" t="s">
        <v>342</v>
      </c>
      <c r="O367" s="50" t="s">
        <v>342</v>
      </c>
      <c r="P367" s="50" t="s">
        <v>342</v>
      </c>
      <c r="Q367" s="50" t="s">
        <v>342</v>
      </c>
      <c r="R367" s="50" t="s">
        <v>342</v>
      </c>
    </row>
    <row r="368" spans="1:18">
      <c r="A368" s="198"/>
      <c r="B368" s="197"/>
      <c r="C368" s="201"/>
      <c r="D368" s="32">
        <v>43376</v>
      </c>
      <c r="E368" s="50" t="s">
        <v>8</v>
      </c>
      <c r="F368" s="50" t="s">
        <v>342</v>
      </c>
      <c r="G368" s="50" t="s">
        <v>342</v>
      </c>
      <c r="H368" s="50" t="s">
        <v>342</v>
      </c>
      <c r="I368" s="50" t="s">
        <v>342</v>
      </c>
      <c r="J368" s="50" t="s">
        <v>342</v>
      </c>
      <c r="K368" s="50" t="s">
        <v>342</v>
      </c>
      <c r="L368" s="50" t="s">
        <v>342</v>
      </c>
      <c r="M368" s="50" t="s">
        <v>342</v>
      </c>
      <c r="N368" s="50" t="s">
        <v>342</v>
      </c>
      <c r="O368" s="50" t="s">
        <v>342</v>
      </c>
      <c r="P368" s="50" t="s">
        <v>342</v>
      </c>
      <c r="Q368" s="50" t="s">
        <v>342</v>
      </c>
      <c r="R368" s="50" t="s">
        <v>342</v>
      </c>
    </row>
    <row r="369" spans="1:18" s="2" customFormat="1">
      <c r="A369" s="198"/>
      <c r="B369" s="197"/>
      <c r="C369" s="201"/>
      <c r="D369" s="63">
        <v>43387</v>
      </c>
      <c r="E369" s="50" t="s">
        <v>285</v>
      </c>
      <c r="F369" s="50">
        <v>0</v>
      </c>
      <c r="G369" s="50">
        <v>0</v>
      </c>
      <c r="H369" s="50">
        <v>2</v>
      </c>
      <c r="I369" s="50">
        <v>0</v>
      </c>
      <c r="J369" s="50">
        <v>1</v>
      </c>
      <c r="K369" s="50">
        <v>0</v>
      </c>
      <c r="L369" s="50">
        <v>0</v>
      </c>
      <c r="M369" s="50">
        <v>0</v>
      </c>
      <c r="N369" s="50">
        <v>0</v>
      </c>
      <c r="O369" s="50">
        <v>0</v>
      </c>
      <c r="P369" s="50">
        <v>0</v>
      </c>
      <c r="Q369" s="50">
        <v>0</v>
      </c>
      <c r="R369" s="50">
        <v>0</v>
      </c>
    </row>
    <row r="370" spans="1:18" s="2" customFormat="1">
      <c r="A370" s="198"/>
      <c r="B370" s="197"/>
      <c r="C370" s="201"/>
      <c r="D370" s="9">
        <v>43401</v>
      </c>
      <c r="E370" s="50" t="s">
        <v>12</v>
      </c>
      <c r="F370" s="50">
        <v>12</v>
      </c>
      <c r="G370" s="50">
        <v>5</v>
      </c>
      <c r="H370" s="50">
        <v>8</v>
      </c>
      <c r="I370" s="50">
        <v>2</v>
      </c>
      <c r="J370" s="50">
        <v>4</v>
      </c>
      <c r="K370" s="50">
        <v>0</v>
      </c>
      <c r="L370" s="50">
        <v>0</v>
      </c>
      <c r="M370" s="50">
        <v>2</v>
      </c>
      <c r="N370" s="50">
        <v>1</v>
      </c>
      <c r="O370" s="50">
        <v>3</v>
      </c>
      <c r="P370" s="50">
        <v>1</v>
      </c>
      <c r="Q370" s="50">
        <v>0</v>
      </c>
      <c r="R370" s="50">
        <v>0</v>
      </c>
    </row>
    <row r="371" spans="1:18" s="2" customFormat="1">
      <c r="A371" s="198"/>
      <c r="B371" s="197"/>
      <c r="C371" s="201"/>
      <c r="D371" s="63">
        <v>43412</v>
      </c>
      <c r="E371" s="50" t="s">
        <v>29</v>
      </c>
      <c r="F371" s="50">
        <v>3</v>
      </c>
      <c r="G371" s="50">
        <v>1</v>
      </c>
      <c r="H371" s="50">
        <v>4</v>
      </c>
      <c r="I371" s="50">
        <v>1</v>
      </c>
      <c r="J371" s="50">
        <v>2</v>
      </c>
      <c r="K371" s="50">
        <v>0</v>
      </c>
      <c r="L371" s="50">
        <v>0</v>
      </c>
      <c r="M371" s="50">
        <v>0</v>
      </c>
      <c r="N371" s="50">
        <v>1</v>
      </c>
      <c r="O371" s="50">
        <v>1</v>
      </c>
      <c r="P371" s="50">
        <v>0</v>
      </c>
      <c r="Q371" s="50">
        <v>0</v>
      </c>
      <c r="R371" s="50">
        <v>0</v>
      </c>
    </row>
    <row r="372" spans="1:18" s="12" customFormat="1">
      <c r="A372" s="198"/>
      <c r="B372" s="197"/>
      <c r="C372" s="205" t="s">
        <v>72</v>
      </c>
      <c r="D372" s="205"/>
      <c r="E372" s="205"/>
      <c r="F372" s="131">
        <f t="shared" ref="F372:R372" si="242">SUM(F367:F371)</f>
        <v>15</v>
      </c>
      <c r="G372" s="131">
        <f t="shared" si="242"/>
        <v>6</v>
      </c>
      <c r="H372" s="131">
        <f t="shared" si="242"/>
        <v>14</v>
      </c>
      <c r="I372" s="131">
        <f t="shared" si="242"/>
        <v>3</v>
      </c>
      <c r="J372" s="131">
        <f t="shared" si="242"/>
        <v>7</v>
      </c>
      <c r="K372" s="131">
        <f t="shared" si="242"/>
        <v>0</v>
      </c>
      <c r="L372" s="131">
        <f t="shared" si="242"/>
        <v>0</v>
      </c>
      <c r="M372" s="131">
        <f t="shared" si="242"/>
        <v>2</v>
      </c>
      <c r="N372" s="131">
        <f t="shared" si="242"/>
        <v>2</v>
      </c>
      <c r="O372" s="131">
        <f t="shared" si="242"/>
        <v>4</v>
      </c>
      <c r="P372" s="131">
        <f t="shared" si="242"/>
        <v>1</v>
      </c>
      <c r="Q372" s="131">
        <f t="shared" si="242"/>
        <v>0</v>
      </c>
      <c r="R372" s="131">
        <f t="shared" si="242"/>
        <v>0</v>
      </c>
    </row>
    <row r="373" spans="1:18" s="12" customFormat="1">
      <c r="A373" s="198"/>
      <c r="B373" s="197"/>
      <c r="C373" s="205" t="s">
        <v>73</v>
      </c>
      <c r="D373" s="205"/>
      <c r="E373" s="205"/>
      <c r="F373" s="132">
        <f>F372/3</f>
        <v>5</v>
      </c>
      <c r="G373" s="132">
        <f t="shared" ref="G373:H373" si="243">G372/3</f>
        <v>2</v>
      </c>
      <c r="H373" s="132">
        <f t="shared" si="243"/>
        <v>4.666666666666667</v>
      </c>
      <c r="I373" s="132">
        <f t="shared" ref="I373:R373" si="244">I372/3</f>
        <v>1</v>
      </c>
      <c r="J373" s="132">
        <f t="shared" si="244"/>
        <v>2.3333333333333335</v>
      </c>
      <c r="K373" s="132">
        <f t="shared" si="244"/>
        <v>0</v>
      </c>
      <c r="L373" s="132">
        <f t="shared" si="244"/>
        <v>0</v>
      </c>
      <c r="M373" s="132">
        <f t="shared" si="244"/>
        <v>0.66666666666666663</v>
      </c>
      <c r="N373" s="132">
        <f t="shared" si="244"/>
        <v>0.66666666666666663</v>
      </c>
      <c r="O373" s="132">
        <f t="shared" si="244"/>
        <v>1.3333333333333333</v>
      </c>
      <c r="P373" s="132">
        <f t="shared" si="244"/>
        <v>0.33333333333333331</v>
      </c>
      <c r="Q373" s="132">
        <f t="shared" si="244"/>
        <v>0</v>
      </c>
      <c r="R373" s="132">
        <f t="shared" si="244"/>
        <v>0</v>
      </c>
    </row>
    <row r="374" spans="1:18" s="12" customFormat="1">
      <c r="A374" s="198"/>
      <c r="B374" s="19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</row>
    <row r="375" spans="1:18" s="2" customFormat="1">
      <c r="A375" s="198"/>
      <c r="B375" s="197"/>
      <c r="C375" s="201" t="s">
        <v>71</v>
      </c>
      <c r="D375" s="9">
        <v>43422</v>
      </c>
      <c r="E375" s="50" t="s">
        <v>11</v>
      </c>
      <c r="F375" s="39">
        <v>1</v>
      </c>
      <c r="G375" s="39">
        <v>0</v>
      </c>
      <c r="H375" s="39">
        <v>0</v>
      </c>
      <c r="I375" s="39">
        <v>0</v>
      </c>
      <c r="J375" s="39">
        <v>0</v>
      </c>
      <c r="K375" s="39">
        <v>1</v>
      </c>
      <c r="L375" s="39">
        <v>2</v>
      </c>
      <c r="M375" s="39">
        <v>0</v>
      </c>
      <c r="N375" s="39">
        <v>0</v>
      </c>
      <c r="O375" s="39">
        <v>0</v>
      </c>
      <c r="P375" s="39">
        <v>0</v>
      </c>
      <c r="Q375" s="39">
        <v>0</v>
      </c>
      <c r="R375" s="39">
        <v>0</v>
      </c>
    </row>
    <row r="376" spans="1:18" s="2" customFormat="1">
      <c r="A376" s="198"/>
      <c r="B376" s="197"/>
      <c r="C376" s="201"/>
      <c r="D376" s="49">
        <v>43432</v>
      </c>
      <c r="E376" s="50" t="s">
        <v>28</v>
      </c>
      <c r="F376" s="50">
        <v>6</v>
      </c>
      <c r="G376" s="50">
        <v>3</v>
      </c>
      <c r="H376" s="50">
        <v>5</v>
      </c>
      <c r="I376" s="50">
        <v>0</v>
      </c>
      <c r="J376" s="50">
        <v>0</v>
      </c>
      <c r="K376" s="50">
        <v>0</v>
      </c>
      <c r="L376" s="50">
        <v>0</v>
      </c>
      <c r="M376" s="50">
        <v>1</v>
      </c>
      <c r="N376" s="50">
        <v>3</v>
      </c>
      <c r="O376" s="50">
        <v>4</v>
      </c>
      <c r="P376" s="50">
        <v>0</v>
      </c>
      <c r="Q376" s="50">
        <v>0</v>
      </c>
      <c r="R376" s="50">
        <v>0</v>
      </c>
    </row>
    <row r="377" spans="1:18" s="2" customFormat="1">
      <c r="A377" s="198"/>
      <c r="B377" s="197"/>
      <c r="C377" s="201"/>
      <c r="D377" s="49">
        <v>43440</v>
      </c>
      <c r="E377" s="50" t="s">
        <v>9</v>
      </c>
      <c r="F377" s="50">
        <v>3</v>
      </c>
      <c r="G377" s="50">
        <v>1</v>
      </c>
      <c r="H377" s="50">
        <v>4</v>
      </c>
      <c r="I377" s="50">
        <v>0</v>
      </c>
      <c r="J377" s="50">
        <v>3</v>
      </c>
      <c r="K377" s="50">
        <v>1</v>
      </c>
      <c r="L377" s="50">
        <v>2</v>
      </c>
      <c r="M377" s="50">
        <v>0</v>
      </c>
      <c r="N377" s="50">
        <v>0</v>
      </c>
      <c r="O377" s="50">
        <v>0</v>
      </c>
      <c r="P377" s="50">
        <v>0</v>
      </c>
      <c r="Q377" s="50">
        <v>0</v>
      </c>
      <c r="R377" s="50">
        <v>0</v>
      </c>
    </row>
    <row r="378" spans="1:18" s="2" customFormat="1">
      <c r="A378" s="198"/>
      <c r="B378" s="197"/>
      <c r="C378" s="201"/>
      <c r="D378" s="63">
        <v>43471</v>
      </c>
      <c r="E378" s="50" t="s">
        <v>16</v>
      </c>
      <c r="F378" s="50">
        <v>6</v>
      </c>
      <c r="G378" s="50">
        <v>3</v>
      </c>
      <c r="H378" s="50">
        <v>4</v>
      </c>
      <c r="I378" s="50">
        <v>0</v>
      </c>
      <c r="J378" s="50">
        <v>0</v>
      </c>
      <c r="K378" s="50">
        <v>0</v>
      </c>
      <c r="L378" s="50">
        <v>0</v>
      </c>
      <c r="M378" s="50">
        <v>1</v>
      </c>
      <c r="N378" s="50">
        <v>0</v>
      </c>
      <c r="O378" s="50">
        <v>1</v>
      </c>
      <c r="P378" s="50">
        <v>0</v>
      </c>
      <c r="Q378" s="50">
        <v>0</v>
      </c>
      <c r="R378" s="50">
        <v>0</v>
      </c>
    </row>
    <row r="379" spans="1:18" s="13" customFormat="1">
      <c r="A379" s="198"/>
      <c r="B379" s="197"/>
      <c r="C379" s="206" t="s">
        <v>74</v>
      </c>
      <c r="D379" s="206"/>
      <c r="E379" s="206"/>
      <c r="F379" s="133">
        <f>SUM(F375:F378)</f>
        <v>16</v>
      </c>
      <c r="G379" s="133">
        <f t="shared" ref="G379:H379" si="245">SUM(G375:G378)</f>
        <v>7</v>
      </c>
      <c r="H379" s="133">
        <f t="shared" si="245"/>
        <v>13</v>
      </c>
      <c r="I379" s="133">
        <f t="shared" ref="I379" si="246">SUM(I375:I378)</f>
        <v>0</v>
      </c>
      <c r="J379" s="133">
        <f t="shared" ref="J379" si="247">SUM(J375:J378)</f>
        <v>3</v>
      </c>
      <c r="K379" s="133">
        <f t="shared" ref="K379" si="248">SUM(K375:K378)</f>
        <v>2</v>
      </c>
      <c r="L379" s="133">
        <f t="shared" ref="L379" si="249">SUM(L375:L378)</f>
        <v>4</v>
      </c>
      <c r="M379" s="133">
        <f t="shared" ref="M379" si="250">SUM(M375:M378)</f>
        <v>2</v>
      </c>
      <c r="N379" s="133">
        <f t="shared" ref="N379" si="251">SUM(N375:N378)</f>
        <v>3</v>
      </c>
      <c r="O379" s="133">
        <f t="shared" ref="O379" si="252">SUM(O375:O378)</f>
        <v>5</v>
      </c>
      <c r="P379" s="133">
        <f t="shared" ref="P379" si="253">SUM(P375:P378)</f>
        <v>0</v>
      </c>
      <c r="Q379" s="133">
        <f t="shared" ref="Q379" si="254">SUM(Q375:Q378)</f>
        <v>0</v>
      </c>
      <c r="R379" s="133">
        <f t="shared" ref="R379" si="255">SUM(R375:R378)</f>
        <v>0</v>
      </c>
    </row>
    <row r="380" spans="1:18" s="13" customFormat="1">
      <c r="A380" s="198"/>
      <c r="B380" s="197"/>
      <c r="C380" s="206" t="s">
        <v>75</v>
      </c>
      <c r="D380" s="206"/>
      <c r="E380" s="206"/>
      <c r="F380" s="134">
        <f>F379/4</f>
        <v>4</v>
      </c>
      <c r="G380" s="134">
        <f t="shared" ref="G380:H380" si="256">G379/4</f>
        <v>1.75</v>
      </c>
      <c r="H380" s="134">
        <f t="shared" si="256"/>
        <v>3.25</v>
      </c>
      <c r="I380" s="134">
        <f t="shared" ref="I380:R380" si="257">I379/4</f>
        <v>0</v>
      </c>
      <c r="J380" s="134">
        <f t="shared" si="257"/>
        <v>0.75</v>
      </c>
      <c r="K380" s="134">
        <f t="shared" si="257"/>
        <v>0.5</v>
      </c>
      <c r="L380" s="134">
        <f t="shared" si="257"/>
        <v>1</v>
      </c>
      <c r="M380" s="134">
        <f t="shared" si="257"/>
        <v>0.5</v>
      </c>
      <c r="N380" s="134">
        <f t="shared" si="257"/>
        <v>0.75</v>
      </c>
      <c r="O380" s="134">
        <f t="shared" si="257"/>
        <v>1.25</v>
      </c>
      <c r="P380" s="134">
        <f t="shared" si="257"/>
        <v>0</v>
      </c>
      <c r="Q380" s="134">
        <f t="shared" si="257"/>
        <v>0</v>
      </c>
      <c r="R380" s="134">
        <f t="shared" si="257"/>
        <v>0</v>
      </c>
    </row>
    <row r="381" spans="1:18" ht="16.5" thickBot="1">
      <c r="A381" s="198"/>
      <c r="B381" s="197"/>
      <c r="C381" s="140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</row>
    <row r="382" spans="1:18">
      <c r="A382" s="198"/>
      <c r="B382" s="197"/>
      <c r="C382" s="201" t="s">
        <v>238</v>
      </c>
      <c r="D382" s="195">
        <v>43499</v>
      </c>
      <c r="E382" s="196" t="s">
        <v>11</v>
      </c>
      <c r="F382" s="39">
        <v>4</v>
      </c>
      <c r="G382" s="39">
        <v>1</v>
      </c>
      <c r="H382" s="39">
        <v>3</v>
      </c>
      <c r="I382" s="39">
        <v>1</v>
      </c>
      <c r="J382" s="39">
        <v>2</v>
      </c>
      <c r="K382" s="39">
        <v>1</v>
      </c>
      <c r="L382" s="39">
        <v>2</v>
      </c>
      <c r="M382" s="39">
        <v>0</v>
      </c>
      <c r="N382" s="39">
        <v>1</v>
      </c>
      <c r="O382" s="39">
        <v>1</v>
      </c>
      <c r="P382" s="39">
        <v>1</v>
      </c>
      <c r="Q382" s="39">
        <v>0</v>
      </c>
      <c r="R382" s="39">
        <v>0</v>
      </c>
    </row>
    <row r="383" spans="1:18">
      <c r="A383" s="198"/>
      <c r="B383" s="197"/>
      <c r="C383" s="202"/>
      <c r="D383" s="49">
        <v>43506</v>
      </c>
      <c r="E383" s="50" t="s">
        <v>11</v>
      </c>
      <c r="F383" s="50" t="s">
        <v>342</v>
      </c>
      <c r="G383" s="50" t="s">
        <v>342</v>
      </c>
      <c r="H383" s="50" t="s">
        <v>342</v>
      </c>
      <c r="I383" s="50" t="s">
        <v>342</v>
      </c>
      <c r="J383" s="50" t="s">
        <v>342</v>
      </c>
      <c r="K383" s="50" t="s">
        <v>342</v>
      </c>
      <c r="L383" s="50" t="s">
        <v>342</v>
      </c>
      <c r="M383" s="50" t="s">
        <v>342</v>
      </c>
      <c r="N383" s="50" t="s">
        <v>342</v>
      </c>
      <c r="O383" s="50" t="s">
        <v>342</v>
      </c>
      <c r="P383" s="50" t="s">
        <v>342</v>
      </c>
      <c r="Q383" s="50" t="s">
        <v>342</v>
      </c>
      <c r="R383" s="50" t="s">
        <v>342</v>
      </c>
    </row>
    <row r="384" spans="1:18">
      <c r="A384" s="198"/>
      <c r="B384" s="197"/>
      <c r="C384" s="203" t="s">
        <v>239</v>
      </c>
      <c r="D384" s="204"/>
      <c r="E384" s="204"/>
      <c r="F384" s="138">
        <f>SUM(F382:F383)</f>
        <v>4</v>
      </c>
      <c r="G384" s="138">
        <f t="shared" ref="G384:H384" si="258">SUM(G382:G383)</f>
        <v>1</v>
      </c>
      <c r="H384" s="138">
        <f t="shared" si="258"/>
        <v>3</v>
      </c>
      <c r="I384" s="138">
        <f t="shared" ref="I384:R384" si="259">SUM(I382:I383)</f>
        <v>1</v>
      </c>
      <c r="J384" s="138">
        <f t="shared" si="259"/>
        <v>2</v>
      </c>
      <c r="K384" s="138">
        <f t="shared" si="259"/>
        <v>1</v>
      </c>
      <c r="L384" s="138">
        <f t="shared" si="259"/>
        <v>2</v>
      </c>
      <c r="M384" s="138">
        <f t="shared" si="259"/>
        <v>0</v>
      </c>
      <c r="N384" s="138">
        <f t="shared" si="259"/>
        <v>1</v>
      </c>
      <c r="O384" s="138">
        <f t="shared" si="259"/>
        <v>1</v>
      </c>
      <c r="P384" s="138">
        <f t="shared" si="259"/>
        <v>1</v>
      </c>
      <c r="Q384" s="138">
        <f t="shared" si="259"/>
        <v>0</v>
      </c>
      <c r="R384" s="138">
        <f t="shared" si="259"/>
        <v>0</v>
      </c>
    </row>
    <row r="385" spans="1:18">
      <c r="A385" s="198"/>
      <c r="B385" s="197"/>
      <c r="C385" s="203" t="s">
        <v>240</v>
      </c>
      <c r="D385" s="204"/>
      <c r="E385" s="204"/>
      <c r="F385" s="139">
        <f>F384/1</f>
        <v>4</v>
      </c>
      <c r="G385" s="139">
        <f t="shared" ref="G385:R385" si="260">G384/1</f>
        <v>1</v>
      </c>
      <c r="H385" s="139">
        <f t="shared" si="260"/>
        <v>3</v>
      </c>
      <c r="I385" s="139">
        <f t="shared" si="260"/>
        <v>1</v>
      </c>
      <c r="J385" s="139">
        <f t="shared" si="260"/>
        <v>2</v>
      </c>
      <c r="K385" s="139">
        <f t="shared" si="260"/>
        <v>1</v>
      </c>
      <c r="L385" s="139">
        <f t="shared" si="260"/>
        <v>2</v>
      </c>
      <c r="M385" s="139">
        <f t="shared" si="260"/>
        <v>0</v>
      </c>
      <c r="N385" s="139">
        <f t="shared" si="260"/>
        <v>1</v>
      </c>
      <c r="O385" s="139">
        <f t="shared" si="260"/>
        <v>1</v>
      </c>
      <c r="P385" s="139">
        <f t="shared" si="260"/>
        <v>1</v>
      </c>
      <c r="Q385" s="139">
        <f t="shared" si="260"/>
        <v>0</v>
      </c>
      <c r="R385" s="139">
        <f t="shared" si="260"/>
        <v>0</v>
      </c>
    </row>
    <row r="386" spans="1:18">
      <c r="A386" s="198"/>
      <c r="B386" s="197"/>
      <c r="C386" s="140"/>
      <c r="D386" s="141"/>
      <c r="E386" s="140"/>
      <c r="F386" s="142"/>
      <c r="G386" s="142"/>
      <c r="H386" s="142"/>
      <c r="I386" s="143"/>
      <c r="J386" s="142"/>
      <c r="K386" s="142"/>
      <c r="L386" s="142"/>
      <c r="M386" s="142"/>
      <c r="N386" s="142"/>
      <c r="O386" s="142"/>
      <c r="P386" s="142"/>
      <c r="Q386" s="142"/>
      <c r="R386" s="144"/>
    </row>
    <row r="387" spans="1:18">
      <c r="A387" s="198"/>
      <c r="B387" s="197"/>
      <c r="C387" s="201" t="s">
        <v>244</v>
      </c>
      <c r="D387" s="49"/>
      <c r="E387" s="50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</row>
    <row r="388" spans="1:18">
      <c r="A388" s="198"/>
      <c r="B388" s="197"/>
      <c r="C388" s="201"/>
      <c r="D388" s="49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</row>
    <row r="389" spans="1:18">
      <c r="A389" s="198"/>
      <c r="B389" s="197"/>
      <c r="C389" s="199" t="s">
        <v>245</v>
      </c>
      <c r="D389" s="200"/>
      <c r="E389" s="200"/>
      <c r="F389" s="145">
        <f t="shared" ref="F389:R389" si="261">SUM(F387:F388)</f>
        <v>0</v>
      </c>
      <c r="G389" s="145"/>
      <c r="H389" s="145"/>
      <c r="I389" s="145">
        <f t="shared" si="261"/>
        <v>0</v>
      </c>
      <c r="J389" s="145">
        <f t="shared" si="261"/>
        <v>0</v>
      </c>
      <c r="K389" s="145">
        <f t="shared" si="261"/>
        <v>0</v>
      </c>
      <c r="L389" s="145">
        <f t="shared" si="261"/>
        <v>0</v>
      </c>
      <c r="M389" s="145">
        <f t="shared" si="261"/>
        <v>0</v>
      </c>
      <c r="N389" s="145">
        <f t="shared" si="261"/>
        <v>0</v>
      </c>
      <c r="O389" s="145">
        <f t="shared" si="261"/>
        <v>0</v>
      </c>
      <c r="P389" s="145">
        <f t="shared" si="261"/>
        <v>0</v>
      </c>
      <c r="Q389" s="145">
        <f t="shared" si="261"/>
        <v>0</v>
      </c>
      <c r="R389" s="145">
        <f t="shared" si="261"/>
        <v>0</v>
      </c>
    </row>
    <row r="390" spans="1:18">
      <c r="A390" s="198"/>
      <c r="B390" s="197"/>
      <c r="C390" s="199" t="s">
        <v>246</v>
      </c>
      <c r="D390" s="200"/>
      <c r="E390" s="200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</row>
  </sheetData>
  <mergeCells count="225">
    <mergeCell ref="C301:E301"/>
    <mergeCell ref="B367:B390"/>
    <mergeCell ref="A367:A390"/>
    <mergeCell ref="C23:C24"/>
    <mergeCell ref="C25:E25"/>
    <mergeCell ref="C26:E26"/>
    <mergeCell ref="B3:B26"/>
    <mergeCell ref="A3:A26"/>
    <mergeCell ref="B29:B52"/>
    <mergeCell ref="A29:A52"/>
    <mergeCell ref="B55:B78"/>
    <mergeCell ref="A55:A78"/>
    <mergeCell ref="C101:C102"/>
    <mergeCell ref="C103:E103"/>
    <mergeCell ref="C104:E104"/>
    <mergeCell ref="C75:C76"/>
    <mergeCell ref="C77:E77"/>
    <mergeCell ref="C78:E78"/>
    <mergeCell ref="C49:C50"/>
    <mergeCell ref="C51:E51"/>
    <mergeCell ref="C52:E52"/>
    <mergeCell ref="C257:C258"/>
    <mergeCell ref="C259:E259"/>
    <mergeCell ref="C260:E260"/>
    <mergeCell ref="C387:C388"/>
    <mergeCell ref="C389:E389"/>
    <mergeCell ref="C390:E390"/>
    <mergeCell ref="C361:C362"/>
    <mergeCell ref="C363:E363"/>
    <mergeCell ref="C364:E364"/>
    <mergeCell ref="C335:C336"/>
    <mergeCell ref="C337:E337"/>
    <mergeCell ref="C338:E338"/>
    <mergeCell ref="C384:E384"/>
    <mergeCell ref="C385:E385"/>
    <mergeCell ref="C373:E373"/>
    <mergeCell ref="C348:R348"/>
    <mergeCell ref="C349:C352"/>
    <mergeCell ref="C379:E379"/>
    <mergeCell ref="C374:R374"/>
    <mergeCell ref="C372:E372"/>
    <mergeCell ref="C380:E380"/>
    <mergeCell ref="C375:C378"/>
    <mergeCell ref="C367:C371"/>
    <mergeCell ref="C354:E354"/>
    <mergeCell ref="C353:E353"/>
    <mergeCell ref="C278:C279"/>
    <mergeCell ref="C280:E280"/>
    <mergeCell ref="C309:C310"/>
    <mergeCell ref="C281:E281"/>
    <mergeCell ref="C304:C305"/>
    <mergeCell ref="C35:E35"/>
    <mergeCell ref="C29:C33"/>
    <mergeCell ref="C315:C319"/>
    <mergeCell ref="C295:E295"/>
    <mergeCell ref="C302:E302"/>
    <mergeCell ref="C114:R114"/>
    <mergeCell ref="C263:C267"/>
    <mergeCell ref="C112:E112"/>
    <mergeCell ref="C93:E93"/>
    <mergeCell ref="C217:E217"/>
    <mergeCell ref="C107:C111"/>
    <mergeCell ref="C289:C293"/>
    <mergeCell ref="C139:E139"/>
    <mergeCell ref="C198:E198"/>
    <mergeCell ref="C36:R36"/>
    <mergeCell ref="C88:R88"/>
    <mergeCell ref="C61:E61"/>
    <mergeCell ref="C63:C66"/>
    <mergeCell ref="C81:C85"/>
    <mergeCell ref="C275:E275"/>
    <mergeCell ref="C202:E202"/>
    <mergeCell ref="C203:E203"/>
    <mergeCell ref="C226:C227"/>
    <mergeCell ref="C228:E228"/>
    <mergeCell ref="C229:E229"/>
    <mergeCell ref="C252:C253"/>
    <mergeCell ref="C254:E254"/>
    <mergeCell ref="C255:E255"/>
    <mergeCell ref="C224:E224"/>
    <mergeCell ref="C233:E233"/>
    <mergeCell ref="C234:E234"/>
    <mergeCell ref="C205:C206"/>
    <mergeCell ref="C207:E207"/>
    <mergeCell ref="C208:E208"/>
    <mergeCell ref="C268:E268"/>
    <mergeCell ref="C243:E243"/>
    <mergeCell ref="C231:C232"/>
    <mergeCell ref="C115:C118"/>
    <mergeCell ref="C190:E190"/>
    <mergeCell ref="C296:R296"/>
    <mergeCell ref="C34:E34"/>
    <mergeCell ref="C89:C92"/>
    <mergeCell ref="C138:E138"/>
    <mergeCell ref="C192:R192"/>
    <mergeCell ref="C244:R244"/>
    <mergeCell ref="C216:E216"/>
    <mergeCell ref="C249:E249"/>
    <mergeCell ref="C223:E223"/>
    <mergeCell ref="C218:R218"/>
    <mergeCell ref="C120:E120"/>
    <mergeCell ref="C242:E242"/>
    <mergeCell ref="C219:C222"/>
    <mergeCell ref="C86:E86"/>
    <mergeCell ref="C145:E145"/>
    <mergeCell ref="C193:C196"/>
    <mergeCell ref="C171:E171"/>
    <mergeCell ref="C146:E146"/>
    <mergeCell ref="C140:R140"/>
    <mergeCell ref="C172:E172"/>
    <mergeCell ref="C294:E294"/>
    <mergeCell ref="C276:E276"/>
    <mergeCell ref="C87:E87"/>
    <mergeCell ref="C245:C248"/>
    <mergeCell ref="C271:C274"/>
    <mergeCell ref="C94:E94"/>
    <mergeCell ref="C166:R166"/>
    <mergeCell ref="C185:C189"/>
    <mergeCell ref="C197:E197"/>
    <mergeCell ref="C165:E165"/>
    <mergeCell ref="C191:E191"/>
    <mergeCell ref="C269:E269"/>
    <mergeCell ref="C96:C97"/>
    <mergeCell ref="C98:E98"/>
    <mergeCell ref="C99:E99"/>
    <mergeCell ref="C119:E119"/>
    <mergeCell ref="C250:E250"/>
    <mergeCell ref="C164:E164"/>
    <mergeCell ref="C270:R270"/>
    <mergeCell ref="C122:C123"/>
    <mergeCell ref="C167:C170"/>
    <mergeCell ref="C133:C137"/>
    <mergeCell ref="C113:E113"/>
    <mergeCell ref="C237:C241"/>
    <mergeCell ref="C159:C163"/>
    <mergeCell ref="C211:C215"/>
    <mergeCell ref="C44:C45"/>
    <mergeCell ref="C46:E46"/>
    <mergeCell ref="C47:E47"/>
    <mergeCell ref="C70:C71"/>
    <mergeCell ref="C72:E72"/>
    <mergeCell ref="C73:E73"/>
    <mergeCell ref="C3:C7"/>
    <mergeCell ref="C10:R10"/>
    <mergeCell ref="C15:E15"/>
    <mergeCell ref="C11:C14"/>
    <mergeCell ref="C42:E42"/>
    <mergeCell ref="C62:R62"/>
    <mergeCell ref="C41:E41"/>
    <mergeCell ref="C16:E16"/>
    <mergeCell ref="C20:E20"/>
    <mergeCell ref="C18:C19"/>
    <mergeCell ref="C21:E21"/>
    <mergeCell ref="C8:E8"/>
    <mergeCell ref="C55:C59"/>
    <mergeCell ref="C37:C40"/>
    <mergeCell ref="C67:E67"/>
    <mergeCell ref="C68:E68"/>
    <mergeCell ref="C60:E60"/>
    <mergeCell ref="C9:E9"/>
    <mergeCell ref="C124:E124"/>
    <mergeCell ref="C125:E125"/>
    <mergeCell ref="C148:C149"/>
    <mergeCell ref="C150:E150"/>
    <mergeCell ref="C151:E151"/>
    <mergeCell ref="C174:C175"/>
    <mergeCell ref="C176:E176"/>
    <mergeCell ref="C177:E177"/>
    <mergeCell ref="C200:C201"/>
    <mergeCell ref="C179:C180"/>
    <mergeCell ref="C181:E181"/>
    <mergeCell ref="C182:E182"/>
    <mergeCell ref="C153:C154"/>
    <mergeCell ref="C155:E155"/>
    <mergeCell ref="C156:E156"/>
    <mergeCell ref="C127:C128"/>
    <mergeCell ref="C129:E129"/>
    <mergeCell ref="C130:E130"/>
    <mergeCell ref="C141:C144"/>
    <mergeCell ref="C311:E311"/>
    <mergeCell ref="C312:E312"/>
    <mergeCell ref="C283:C284"/>
    <mergeCell ref="C285:E285"/>
    <mergeCell ref="C286:E286"/>
    <mergeCell ref="C356:C357"/>
    <mergeCell ref="C358:E358"/>
    <mergeCell ref="C359:E359"/>
    <mergeCell ref="C382:C383"/>
    <mergeCell ref="C347:E347"/>
    <mergeCell ref="C341:C345"/>
    <mergeCell ref="C346:E346"/>
    <mergeCell ref="C321:E321"/>
    <mergeCell ref="C320:E320"/>
    <mergeCell ref="C328:E328"/>
    <mergeCell ref="C323:C326"/>
    <mergeCell ref="C327:E327"/>
    <mergeCell ref="C306:E306"/>
    <mergeCell ref="C307:E307"/>
    <mergeCell ref="C330:C331"/>
    <mergeCell ref="C332:E332"/>
    <mergeCell ref="C333:E333"/>
    <mergeCell ref="C297:C300"/>
    <mergeCell ref="C322:R322"/>
    <mergeCell ref="B341:B364"/>
    <mergeCell ref="A341:A364"/>
    <mergeCell ref="B211:B234"/>
    <mergeCell ref="A211:A234"/>
    <mergeCell ref="B237:B260"/>
    <mergeCell ref="A237:A260"/>
    <mergeCell ref="B263:B286"/>
    <mergeCell ref="A263:A286"/>
    <mergeCell ref="B289:B312"/>
    <mergeCell ref="A289:A312"/>
    <mergeCell ref="B315:B338"/>
    <mergeCell ref="A315:A338"/>
    <mergeCell ref="B81:B104"/>
    <mergeCell ref="A81:A104"/>
    <mergeCell ref="B107:B130"/>
    <mergeCell ref="A107:A130"/>
    <mergeCell ref="B133:B156"/>
    <mergeCell ref="A133:A156"/>
    <mergeCell ref="B159:B182"/>
    <mergeCell ref="A159:A182"/>
    <mergeCell ref="B185:B208"/>
    <mergeCell ref="A185:A208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3300"/>
  </sheetPr>
  <dimension ref="A1:IX190"/>
  <sheetViews>
    <sheetView zoomScale="79" zoomScaleNormal="79" workbookViewId="0">
      <pane xSplit="5" ySplit="1" topLeftCell="F17" activePane="bottomRight" state="frozen"/>
      <selection pane="topRight"/>
      <selection pane="bottomLeft"/>
      <selection pane="bottomRight" activeCell="F189" sqref="F189:H189"/>
    </sheetView>
  </sheetViews>
  <sheetFormatPr defaultColWidth="9" defaultRowHeight="15.75"/>
  <cols>
    <col min="1" max="1" width="6" style="62" customWidth="1"/>
    <col min="2" max="2" width="13.42578125" style="65" customWidth="1"/>
    <col min="3" max="3" width="15.7109375" style="65" customWidth="1"/>
    <col min="4" max="4" width="15.7109375" style="68" customWidth="1"/>
    <col min="5" max="5" width="9" style="68" customWidth="1"/>
    <col min="6" max="8" width="13.7109375" style="65" customWidth="1"/>
    <col min="9" max="9" width="16.5703125" style="65" customWidth="1"/>
    <col min="10" max="10" width="15.7109375" style="62" customWidth="1"/>
    <col min="11" max="11" width="21.28515625" style="62" customWidth="1"/>
    <col min="12" max="15" width="15.7109375" style="62" customWidth="1"/>
    <col min="16" max="16" width="15" style="62" customWidth="1"/>
    <col min="17" max="17" width="14.42578125" style="62" customWidth="1"/>
    <col min="18" max="18" width="15.7109375" style="62" customWidth="1"/>
    <col min="19" max="258" width="8.85546875" style="62" customWidth="1"/>
    <col min="259" max="16384" width="9" style="73"/>
  </cols>
  <sheetData>
    <row r="1" spans="1:18" s="61" customFormat="1">
      <c r="A1" s="58" t="s">
        <v>0</v>
      </c>
      <c r="B1" s="59" t="s">
        <v>1</v>
      </c>
      <c r="C1" s="59" t="s">
        <v>69</v>
      </c>
      <c r="D1" s="59" t="s">
        <v>32</v>
      </c>
      <c r="E1" s="59" t="s">
        <v>13</v>
      </c>
      <c r="F1" s="59" t="s">
        <v>80</v>
      </c>
      <c r="G1" s="80" t="s">
        <v>346</v>
      </c>
      <c r="H1" s="80" t="s">
        <v>347</v>
      </c>
      <c r="I1" s="59" t="s">
        <v>85</v>
      </c>
      <c r="J1" s="59" t="s">
        <v>86</v>
      </c>
      <c r="K1" s="59" t="s">
        <v>84</v>
      </c>
      <c r="L1" s="59" t="s">
        <v>83</v>
      </c>
      <c r="M1" s="59" t="s">
        <v>81</v>
      </c>
      <c r="N1" s="59" t="s">
        <v>82</v>
      </c>
      <c r="O1" s="59" t="s">
        <v>76</v>
      </c>
      <c r="P1" s="59" t="s">
        <v>77</v>
      </c>
      <c r="Q1" s="59" t="s">
        <v>78</v>
      </c>
      <c r="R1" s="60" t="s">
        <v>79</v>
      </c>
    </row>
    <row r="3" spans="1:18" ht="15.95" customHeight="1">
      <c r="A3" s="210" t="s">
        <v>323</v>
      </c>
      <c r="B3" s="214" t="s">
        <v>324</v>
      </c>
      <c r="C3" s="217" t="s">
        <v>70</v>
      </c>
      <c r="D3" s="63">
        <v>43352</v>
      </c>
      <c r="E3" s="64" t="s">
        <v>9</v>
      </c>
      <c r="F3" s="64">
        <v>0</v>
      </c>
      <c r="G3" s="64">
        <v>0</v>
      </c>
      <c r="H3" s="64">
        <v>1</v>
      </c>
      <c r="I3" s="64">
        <v>0</v>
      </c>
      <c r="J3" s="64">
        <v>0</v>
      </c>
      <c r="K3" s="64">
        <v>0</v>
      </c>
      <c r="L3" s="64">
        <v>0</v>
      </c>
      <c r="M3" s="64">
        <v>3</v>
      </c>
      <c r="N3" s="64">
        <v>1</v>
      </c>
      <c r="O3" s="64">
        <v>4</v>
      </c>
      <c r="P3" s="64">
        <v>2</v>
      </c>
      <c r="Q3" s="64">
        <v>0</v>
      </c>
      <c r="R3" s="64">
        <v>0</v>
      </c>
    </row>
    <row r="4" spans="1:18">
      <c r="A4" s="210"/>
      <c r="B4" s="214"/>
      <c r="C4" s="217"/>
      <c r="D4" s="63">
        <v>43366</v>
      </c>
      <c r="E4" s="64" t="s">
        <v>11</v>
      </c>
      <c r="F4" s="64" t="s">
        <v>342</v>
      </c>
      <c r="G4" s="64" t="s">
        <v>342</v>
      </c>
      <c r="H4" s="64" t="s">
        <v>342</v>
      </c>
      <c r="I4" s="64" t="s">
        <v>342</v>
      </c>
      <c r="J4" s="64" t="s">
        <v>342</v>
      </c>
      <c r="K4" s="64" t="s">
        <v>342</v>
      </c>
      <c r="L4" s="64" t="s">
        <v>342</v>
      </c>
      <c r="M4" s="64" t="s">
        <v>342</v>
      </c>
      <c r="N4" s="64" t="s">
        <v>342</v>
      </c>
      <c r="O4" s="64" t="s">
        <v>342</v>
      </c>
      <c r="P4" s="64" t="s">
        <v>342</v>
      </c>
      <c r="Q4" s="64" t="s">
        <v>342</v>
      </c>
      <c r="R4" s="64" t="s">
        <v>342</v>
      </c>
    </row>
    <row r="5" spans="1:18" s="65" customFormat="1">
      <c r="A5" s="210"/>
      <c r="B5" s="214"/>
      <c r="C5" s="217"/>
      <c r="D5" s="32">
        <v>43376</v>
      </c>
      <c r="E5" s="64" t="s">
        <v>27</v>
      </c>
      <c r="F5" s="64" t="s">
        <v>342</v>
      </c>
      <c r="G5" s="64" t="s">
        <v>342</v>
      </c>
      <c r="H5" s="64" t="s">
        <v>342</v>
      </c>
      <c r="I5" s="64" t="s">
        <v>342</v>
      </c>
      <c r="J5" s="64" t="s">
        <v>342</v>
      </c>
      <c r="K5" s="64" t="s">
        <v>342</v>
      </c>
      <c r="L5" s="64" t="s">
        <v>342</v>
      </c>
      <c r="M5" s="64" t="s">
        <v>342</v>
      </c>
      <c r="N5" s="64" t="s">
        <v>342</v>
      </c>
      <c r="O5" s="64" t="s">
        <v>342</v>
      </c>
      <c r="P5" s="64" t="s">
        <v>342</v>
      </c>
      <c r="Q5" s="64" t="s">
        <v>342</v>
      </c>
      <c r="R5" s="64" t="s">
        <v>342</v>
      </c>
    </row>
    <row r="6" spans="1:18" s="65" customFormat="1">
      <c r="A6" s="210"/>
      <c r="B6" s="214"/>
      <c r="C6" s="217"/>
      <c r="D6" s="63">
        <v>43387</v>
      </c>
      <c r="E6" s="64" t="s">
        <v>16</v>
      </c>
      <c r="F6" s="64" t="s">
        <v>342</v>
      </c>
      <c r="G6" s="64" t="s">
        <v>342</v>
      </c>
      <c r="H6" s="64" t="s">
        <v>342</v>
      </c>
      <c r="I6" s="64" t="s">
        <v>342</v>
      </c>
      <c r="J6" s="64" t="s">
        <v>342</v>
      </c>
      <c r="K6" s="64" t="s">
        <v>342</v>
      </c>
      <c r="L6" s="64" t="s">
        <v>342</v>
      </c>
      <c r="M6" s="64" t="s">
        <v>342</v>
      </c>
      <c r="N6" s="64" t="s">
        <v>342</v>
      </c>
      <c r="O6" s="64" t="s">
        <v>342</v>
      </c>
      <c r="P6" s="64" t="s">
        <v>342</v>
      </c>
      <c r="Q6" s="64" t="s">
        <v>342</v>
      </c>
      <c r="R6" s="64" t="s">
        <v>342</v>
      </c>
    </row>
    <row r="7" spans="1:18" s="65" customFormat="1">
      <c r="A7" s="210"/>
      <c r="B7" s="214"/>
      <c r="C7" s="217"/>
      <c r="D7" s="63">
        <v>43408</v>
      </c>
      <c r="E7" s="64" t="s">
        <v>28</v>
      </c>
      <c r="F7" s="64" t="s">
        <v>342</v>
      </c>
      <c r="G7" s="64" t="s">
        <v>342</v>
      </c>
      <c r="H7" s="64" t="s">
        <v>342</v>
      </c>
      <c r="I7" s="64" t="s">
        <v>342</v>
      </c>
      <c r="J7" s="64" t="s">
        <v>342</v>
      </c>
      <c r="K7" s="64" t="s">
        <v>342</v>
      </c>
      <c r="L7" s="64" t="s">
        <v>342</v>
      </c>
      <c r="M7" s="64" t="s">
        <v>342</v>
      </c>
      <c r="N7" s="64" t="s">
        <v>342</v>
      </c>
      <c r="O7" s="64" t="s">
        <v>342</v>
      </c>
      <c r="P7" s="64" t="s">
        <v>342</v>
      </c>
      <c r="Q7" s="64" t="s">
        <v>342</v>
      </c>
      <c r="R7" s="64" t="s">
        <v>342</v>
      </c>
    </row>
    <row r="8" spans="1:18" s="66" customFormat="1">
      <c r="A8" s="210"/>
      <c r="B8" s="214"/>
      <c r="C8" s="218" t="s">
        <v>72</v>
      </c>
      <c r="D8" s="218"/>
      <c r="E8" s="218"/>
      <c r="F8" s="169">
        <f t="shared" ref="F8:R8" si="0">SUM(F3:F7)</f>
        <v>0</v>
      </c>
      <c r="G8" s="169">
        <f t="shared" si="0"/>
        <v>0</v>
      </c>
      <c r="H8" s="169">
        <f t="shared" si="0"/>
        <v>1</v>
      </c>
      <c r="I8" s="169">
        <f t="shared" si="0"/>
        <v>0</v>
      </c>
      <c r="J8" s="169">
        <f t="shared" si="0"/>
        <v>0</v>
      </c>
      <c r="K8" s="169">
        <f t="shared" si="0"/>
        <v>0</v>
      </c>
      <c r="L8" s="169">
        <f t="shared" si="0"/>
        <v>0</v>
      </c>
      <c r="M8" s="169">
        <f t="shared" si="0"/>
        <v>3</v>
      </c>
      <c r="N8" s="169">
        <f t="shared" si="0"/>
        <v>1</v>
      </c>
      <c r="O8" s="169">
        <f t="shared" si="0"/>
        <v>4</v>
      </c>
      <c r="P8" s="169">
        <f t="shared" si="0"/>
        <v>2</v>
      </c>
      <c r="Q8" s="169">
        <f t="shared" si="0"/>
        <v>0</v>
      </c>
      <c r="R8" s="169">
        <f t="shared" si="0"/>
        <v>0</v>
      </c>
    </row>
    <row r="9" spans="1:18" s="66" customFormat="1">
      <c r="A9" s="210"/>
      <c r="B9" s="214"/>
      <c r="C9" s="218" t="s">
        <v>73</v>
      </c>
      <c r="D9" s="218"/>
      <c r="E9" s="218"/>
      <c r="F9" s="170">
        <f>F8/1</f>
        <v>0</v>
      </c>
      <c r="G9" s="170">
        <f t="shared" ref="G9:H9" si="1">G8/1</f>
        <v>0</v>
      </c>
      <c r="H9" s="170">
        <f t="shared" si="1"/>
        <v>1</v>
      </c>
      <c r="I9" s="170">
        <f t="shared" ref="I9:R9" si="2">I8/1</f>
        <v>0</v>
      </c>
      <c r="J9" s="170">
        <f t="shared" si="2"/>
        <v>0</v>
      </c>
      <c r="K9" s="170">
        <f t="shared" si="2"/>
        <v>0</v>
      </c>
      <c r="L9" s="170">
        <f t="shared" si="2"/>
        <v>0</v>
      </c>
      <c r="M9" s="170">
        <f t="shared" si="2"/>
        <v>3</v>
      </c>
      <c r="N9" s="170">
        <f t="shared" si="2"/>
        <v>1</v>
      </c>
      <c r="O9" s="170">
        <f t="shared" si="2"/>
        <v>4</v>
      </c>
      <c r="P9" s="170">
        <f t="shared" si="2"/>
        <v>2</v>
      </c>
      <c r="Q9" s="170">
        <f t="shared" si="2"/>
        <v>0</v>
      </c>
      <c r="R9" s="170">
        <f t="shared" si="2"/>
        <v>0</v>
      </c>
    </row>
    <row r="10" spans="1:18" s="65" customFormat="1" ht="15.95" customHeight="1">
      <c r="A10" s="210"/>
      <c r="B10" s="214"/>
      <c r="C10" s="171" t="s">
        <v>71</v>
      </c>
      <c r="D10" s="219" t="s">
        <v>87</v>
      </c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</row>
    <row r="11" spans="1:18">
      <c r="D11" s="67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18" s="65" customFormat="1">
      <c r="D12" s="67"/>
    </row>
    <row r="13" spans="1:18" ht="15.95" customHeight="1">
      <c r="A13" s="210" t="s">
        <v>323</v>
      </c>
      <c r="B13" s="214" t="s">
        <v>325</v>
      </c>
      <c r="C13" s="217" t="s">
        <v>70</v>
      </c>
      <c r="D13" s="63">
        <v>43352</v>
      </c>
      <c r="E13" s="64" t="s">
        <v>9</v>
      </c>
      <c r="F13" s="63" t="s">
        <v>342</v>
      </c>
      <c r="G13" s="63" t="s">
        <v>342</v>
      </c>
      <c r="H13" s="63" t="s">
        <v>342</v>
      </c>
      <c r="I13" s="63" t="s">
        <v>342</v>
      </c>
      <c r="J13" s="63" t="s">
        <v>342</v>
      </c>
      <c r="K13" s="63" t="s">
        <v>342</v>
      </c>
      <c r="L13" s="63" t="s">
        <v>342</v>
      </c>
      <c r="M13" s="63" t="s">
        <v>342</v>
      </c>
      <c r="N13" s="63" t="s">
        <v>342</v>
      </c>
      <c r="O13" s="63" t="s">
        <v>342</v>
      </c>
      <c r="P13" s="63" t="s">
        <v>342</v>
      </c>
      <c r="Q13" s="63" t="s">
        <v>342</v>
      </c>
      <c r="R13" s="63" t="s">
        <v>342</v>
      </c>
    </row>
    <row r="14" spans="1:18">
      <c r="A14" s="210"/>
      <c r="B14" s="214"/>
      <c r="C14" s="217"/>
      <c r="D14" s="63">
        <v>43366</v>
      </c>
      <c r="E14" s="64" t="s">
        <v>11</v>
      </c>
      <c r="F14" s="63" t="s">
        <v>342</v>
      </c>
      <c r="G14" s="63" t="s">
        <v>342</v>
      </c>
      <c r="H14" s="63" t="s">
        <v>342</v>
      </c>
      <c r="I14" s="64" t="s">
        <v>342</v>
      </c>
      <c r="J14" s="64" t="s">
        <v>342</v>
      </c>
      <c r="K14" s="64" t="s">
        <v>342</v>
      </c>
      <c r="L14" s="64" t="s">
        <v>342</v>
      </c>
      <c r="M14" s="64" t="s">
        <v>342</v>
      </c>
      <c r="N14" s="64" t="s">
        <v>342</v>
      </c>
      <c r="O14" s="64" t="s">
        <v>342</v>
      </c>
      <c r="P14" s="64" t="s">
        <v>342</v>
      </c>
      <c r="Q14" s="64" t="s">
        <v>342</v>
      </c>
      <c r="R14" s="64" t="s">
        <v>342</v>
      </c>
    </row>
    <row r="15" spans="1:18" s="65" customFormat="1">
      <c r="A15" s="210"/>
      <c r="B15" s="214"/>
      <c r="C15" s="217"/>
      <c r="D15" s="32">
        <v>43376</v>
      </c>
      <c r="E15" s="64" t="s">
        <v>27</v>
      </c>
      <c r="F15" s="63" t="s">
        <v>342</v>
      </c>
      <c r="G15" s="63" t="s">
        <v>342</v>
      </c>
      <c r="H15" s="63" t="s">
        <v>342</v>
      </c>
      <c r="I15" s="64" t="s">
        <v>342</v>
      </c>
      <c r="J15" s="64" t="s">
        <v>342</v>
      </c>
      <c r="K15" s="64" t="s">
        <v>342</v>
      </c>
      <c r="L15" s="64" t="s">
        <v>342</v>
      </c>
      <c r="M15" s="64" t="s">
        <v>342</v>
      </c>
      <c r="N15" s="64" t="s">
        <v>342</v>
      </c>
      <c r="O15" s="64" t="s">
        <v>342</v>
      </c>
      <c r="P15" s="64" t="s">
        <v>342</v>
      </c>
      <c r="Q15" s="64" t="s">
        <v>342</v>
      </c>
      <c r="R15" s="64" t="s">
        <v>342</v>
      </c>
    </row>
    <row r="16" spans="1:18" s="65" customFormat="1">
      <c r="A16" s="210"/>
      <c r="B16" s="214"/>
      <c r="C16" s="217"/>
      <c r="D16" s="63">
        <v>43387</v>
      </c>
      <c r="E16" s="64" t="s">
        <v>16</v>
      </c>
      <c r="F16" s="63" t="s">
        <v>342</v>
      </c>
      <c r="G16" s="63" t="s">
        <v>342</v>
      </c>
      <c r="H16" s="63" t="s">
        <v>342</v>
      </c>
      <c r="I16" s="64" t="s">
        <v>342</v>
      </c>
      <c r="J16" s="64" t="s">
        <v>342</v>
      </c>
      <c r="K16" s="64" t="s">
        <v>342</v>
      </c>
      <c r="L16" s="64" t="s">
        <v>342</v>
      </c>
      <c r="M16" s="64" t="s">
        <v>342</v>
      </c>
      <c r="N16" s="64" t="s">
        <v>342</v>
      </c>
      <c r="O16" s="64" t="s">
        <v>342</v>
      </c>
      <c r="P16" s="64" t="s">
        <v>342</v>
      </c>
      <c r="Q16" s="64" t="s">
        <v>342</v>
      </c>
      <c r="R16" s="64" t="s">
        <v>342</v>
      </c>
    </row>
    <row r="17" spans="1:18" s="65" customFormat="1">
      <c r="A17" s="210"/>
      <c r="B17" s="214"/>
      <c r="C17" s="217"/>
      <c r="D17" s="63">
        <v>43408</v>
      </c>
      <c r="E17" s="64" t="s">
        <v>28</v>
      </c>
      <c r="F17" s="63" t="s">
        <v>342</v>
      </c>
      <c r="G17" s="63" t="s">
        <v>342</v>
      </c>
      <c r="H17" s="63" t="s">
        <v>342</v>
      </c>
      <c r="I17" s="64" t="s">
        <v>342</v>
      </c>
      <c r="J17" s="64" t="s">
        <v>342</v>
      </c>
      <c r="K17" s="64" t="s">
        <v>342</v>
      </c>
      <c r="L17" s="64" t="s">
        <v>342</v>
      </c>
      <c r="M17" s="64" t="s">
        <v>342</v>
      </c>
      <c r="N17" s="64" t="s">
        <v>342</v>
      </c>
      <c r="O17" s="64" t="s">
        <v>342</v>
      </c>
      <c r="P17" s="64" t="s">
        <v>342</v>
      </c>
      <c r="Q17" s="64" t="s">
        <v>342</v>
      </c>
      <c r="R17" s="64" t="s">
        <v>342</v>
      </c>
    </row>
    <row r="18" spans="1:18" s="66" customFormat="1">
      <c r="A18" s="210"/>
      <c r="B18" s="214"/>
      <c r="C18" s="218" t="s">
        <v>72</v>
      </c>
      <c r="D18" s="218"/>
      <c r="E18" s="218"/>
      <c r="F18" s="169">
        <f t="shared" ref="F18:R18" si="3">SUM(F13:F17)</f>
        <v>0</v>
      </c>
      <c r="G18" s="169"/>
      <c r="H18" s="169"/>
      <c r="I18" s="169">
        <f t="shared" si="3"/>
        <v>0</v>
      </c>
      <c r="J18" s="169">
        <f t="shared" si="3"/>
        <v>0</v>
      </c>
      <c r="K18" s="169">
        <f t="shared" si="3"/>
        <v>0</v>
      </c>
      <c r="L18" s="169">
        <f t="shared" si="3"/>
        <v>0</v>
      </c>
      <c r="M18" s="169">
        <f t="shared" si="3"/>
        <v>0</v>
      </c>
      <c r="N18" s="169">
        <f t="shared" si="3"/>
        <v>0</v>
      </c>
      <c r="O18" s="169">
        <f t="shared" si="3"/>
        <v>0</v>
      </c>
      <c r="P18" s="169">
        <f t="shared" si="3"/>
        <v>0</v>
      </c>
      <c r="Q18" s="169">
        <f t="shared" si="3"/>
        <v>0</v>
      </c>
      <c r="R18" s="169">
        <f t="shared" si="3"/>
        <v>0</v>
      </c>
    </row>
    <row r="19" spans="1:18" s="66" customFormat="1">
      <c r="A19" s="210"/>
      <c r="B19" s="214"/>
      <c r="C19" s="218" t="s">
        <v>73</v>
      </c>
      <c r="D19" s="218"/>
      <c r="E19" s="218"/>
      <c r="F19" s="169">
        <f>F18/2</f>
        <v>0</v>
      </c>
      <c r="G19" s="169"/>
      <c r="H19" s="169"/>
      <c r="I19" s="169">
        <f t="shared" ref="I19:R19" si="4">I18/2</f>
        <v>0</v>
      </c>
      <c r="J19" s="169">
        <f t="shared" si="4"/>
        <v>0</v>
      </c>
      <c r="K19" s="169">
        <f t="shared" si="4"/>
        <v>0</v>
      </c>
      <c r="L19" s="169">
        <f t="shared" si="4"/>
        <v>0</v>
      </c>
      <c r="M19" s="169">
        <f t="shared" si="4"/>
        <v>0</v>
      </c>
      <c r="N19" s="169">
        <f t="shared" si="4"/>
        <v>0</v>
      </c>
      <c r="O19" s="169">
        <f t="shared" si="4"/>
        <v>0</v>
      </c>
      <c r="P19" s="169">
        <f t="shared" si="4"/>
        <v>0</v>
      </c>
      <c r="Q19" s="169">
        <f t="shared" si="4"/>
        <v>0</v>
      </c>
      <c r="R19" s="169">
        <f t="shared" si="4"/>
        <v>0</v>
      </c>
    </row>
    <row r="20" spans="1:18" s="65" customFormat="1" ht="15.95" customHeight="1">
      <c r="A20" s="210"/>
      <c r="B20" s="214"/>
      <c r="C20" s="171" t="s">
        <v>71</v>
      </c>
      <c r="D20" s="219" t="s">
        <v>87</v>
      </c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</row>
    <row r="21" spans="1:18">
      <c r="D21" s="67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1:18">
      <c r="B22" s="62"/>
      <c r="C22" s="62"/>
      <c r="E22" s="62"/>
    </row>
    <row r="23" spans="1:18" ht="15.95" customHeight="1">
      <c r="A23" s="210" t="s">
        <v>323</v>
      </c>
      <c r="B23" s="214" t="s">
        <v>326</v>
      </c>
      <c r="C23" s="217" t="s">
        <v>70</v>
      </c>
      <c r="D23" s="63">
        <v>43352</v>
      </c>
      <c r="E23" s="64" t="s">
        <v>9</v>
      </c>
      <c r="F23" s="64">
        <v>1</v>
      </c>
      <c r="G23" s="64">
        <v>0</v>
      </c>
      <c r="H23" s="64">
        <v>1</v>
      </c>
      <c r="I23" s="64">
        <v>0</v>
      </c>
      <c r="J23" s="64">
        <v>0</v>
      </c>
      <c r="K23" s="64">
        <v>1</v>
      </c>
      <c r="L23" s="64">
        <v>2</v>
      </c>
      <c r="M23" s="64">
        <v>1</v>
      </c>
      <c r="N23" s="64">
        <v>1</v>
      </c>
      <c r="O23" s="64">
        <v>2</v>
      </c>
      <c r="P23" s="64">
        <v>0</v>
      </c>
      <c r="Q23" s="64">
        <v>0</v>
      </c>
      <c r="R23" s="64">
        <v>0</v>
      </c>
    </row>
    <row r="24" spans="1:18">
      <c r="A24" s="210"/>
      <c r="B24" s="214"/>
      <c r="C24" s="217"/>
      <c r="D24" s="63">
        <v>43366</v>
      </c>
      <c r="E24" s="64" t="s">
        <v>11</v>
      </c>
      <c r="F24" s="64" t="s">
        <v>342</v>
      </c>
      <c r="G24" s="64" t="s">
        <v>342</v>
      </c>
      <c r="H24" s="64" t="s">
        <v>342</v>
      </c>
      <c r="I24" s="64" t="s">
        <v>342</v>
      </c>
      <c r="J24" s="64" t="s">
        <v>342</v>
      </c>
      <c r="K24" s="64" t="s">
        <v>342</v>
      </c>
      <c r="L24" s="64" t="s">
        <v>342</v>
      </c>
      <c r="M24" s="64" t="s">
        <v>342</v>
      </c>
      <c r="N24" s="64" t="s">
        <v>342</v>
      </c>
      <c r="O24" s="64" t="s">
        <v>342</v>
      </c>
      <c r="P24" s="64" t="s">
        <v>342</v>
      </c>
      <c r="Q24" s="64" t="s">
        <v>342</v>
      </c>
      <c r="R24" s="64" t="s">
        <v>342</v>
      </c>
    </row>
    <row r="25" spans="1:18" s="65" customFormat="1">
      <c r="A25" s="210"/>
      <c r="B25" s="214"/>
      <c r="C25" s="217"/>
      <c r="D25" s="32">
        <v>43376</v>
      </c>
      <c r="E25" s="64" t="s">
        <v>27</v>
      </c>
      <c r="F25" s="64">
        <v>1</v>
      </c>
      <c r="G25" s="64">
        <v>0</v>
      </c>
      <c r="H25" s="64">
        <v>2</v>
      </c>
      <c r="I25" s="64">
        <v>0</v>
      </c>
      <c r="J25" s="64">
        <v>0</v>
      </c>
      <c r="K25" s="64">
        <v>1</v>
      </c>
      <c r="L25" s="64">
        <v>4</v>
      </c>
      <c r="M25" s="64">
        <v>5</v>
      </c>
      <c r="N25" s="64">
        <v>1</v>
      </c>
      <c r="O25" s="64">
        <v>6</v>
      </c>
      <c r="P25" s="64">
        <v>1</v>
      </c>
      <c r="Q25" s="64">
        <v>3</v>
      </c>
      <c r="R25" s="64">
        <v>0</v>
      </c>
    </row>
    <row r="26" spans="1:18" s="65" customFormat="1">
      <c r="A26" s="210"/>
      <c r="B26" s="214"/>
      <c r="C26" s="217"/>
      <c r="D26" s="63">
        <v>43387</v>
      </c>
      <c r="E26" s="64" t="s">
        <v>16</v>
      </c>
      <c r="F26" s="64">
        <v>3</v>
      </c>
      <c r="G26" s="64">
        <v>1</v>
      </c>
      <c r="H26" s="64">
        <v>1</v>
      </c>
      <c r="I26" s="64">
        <v>0</v>
      </c>
      <c r="J26" s="64">
        <v>0</v>
      </c>
      <c r="K26" s="64">
        <v>1</v>
      </c>
      <c r="L26" s="64">
        <v>2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</row>
    <row r="27" spans="1:18" s="65" customFormat="1">
      <c r="A27" s="210"/>
      <c r="B27" s="214"/>
      <c r="C27" s="217"/>
      <c r="D27" s="63">
        <v>43408</v>
      </c>
      <c r="E27" s="64" t="s">
        <v>28</v>
      </c>
      <c r="F27" s="64">
        <v>2</v>
      </c>
      <c r="G27" s="64">
        <v>1</v>
      </c>
      <c r="H27" s="64">
        <v>2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2</v>
      </c>
      <c r="O27" s="64">
        <v>2</v>
      </c>
      <c r="P27" s="64">
        <v>0</v>
      </c>
      <c r="Q27" s="64">
        <v>0</v>
      </c>
      <c r="R27" s="64">
        <v>0</v>
      </c>
    </row>
    <row r="28" spans="1:18" s="66" customFormat="1">
      <c r="A28" s="210"/>
      <c r="B28" s="214"/>
      <c r="C28" s="218" t="s">
        <v>72</v>
      </c>
      <c r="D28" s="218"/>
      <c r="E28" s="218"/>
      <c r="F28" s="169">
        <f t="shared" ref="F28:R28" si="5">SUM(F23:F27)</f>
        <v>7</v>
      </c>
      <c r="G28" s="169">
        <f t="shared" si="5"/>
        <v>2</v>
      </c>
      <c r="H28" s="169">
        <f t="shared" si="5"/>
        <v>6</v>
      </c>
      <c r="I28" s="169">
        <f t="shared" si="5"/>
        <v>0</v>
      </c>
      <c r="J28" s="169">
        <f t="shared" si="5"/>
        <v>0</v>
      </c>
      <c r="K28" s="169">
        <f t="shared" si="5"/>
        <v>3</v>
      </c>
      <c r="L28" s="169">
        <f t="shared" si="5"/>
        <v>8</v>
      </c>
      <c r="M28" s="169">
        <f t="shared" si="5"/>
        <v>6</v>
      </c>
      <c r="N28" s="169">
        <f t="shared" si="5"/>
        <v>4</v>
      </c>
      <c r="O28" s="169">
        <f t="shared" si="5"/>
        <v>10</v>
      </c>
      <c r="P28" s="169">
        <f t="shared" si="5"/>
        <v>1</v>
      </c>
      <c r="Q28" s="169">
        <f t="shared" si="5"/>
        <v>3</v>
      </c>
      <c r="R28" s="169">
        <f t="shared" si="5"/>
        <v>0</v>
      </c>
    </row>
    <row r="29" spans="1:18" s="66" customFormat="1">
      <c r="A29" s="210"/>
      <c r="B29" s="214"/>
      <c r="C29" s="218" t="s">
        <v>73</v>
      </c>
      <c r="D29" s="218"/>
      <c r="E29" s="218"/>
      <c r="F29" s="170">
        <f>F28/4</f>
        <v>1.75</v>
      </c>
      <c r="G29" s="170">
        <f t="shared" ref="G29:H29" si="6">G28/4</f>
        <v>0.5</v>
      </c>
      <c r="H29" s="170">
        <f t="shared" si="6"/>
        <v>1.5</v>
      </c>
      <c r="I29" s="170">
        <f t="shared" ref="I29:R29" si="7">I28/4</f>
        <v>0</v>
      </c>
      <c r="J29" s="170">
        <f t="shared" si="7"/>
        <v>0</v>
      </c>
      <c r="K29" s="170">
        <f t="shared" si="7"/>
        <v>0.75</v>
      </c>
      <c r="L29" s="170">
        <f t="shared" si="7"/>
        <v>2</v>
      </c>
      <c r="M29" s="170">
        <f t="shared" si="7"/>
        <v>1.5</v>
      </c>
      <c r="N29" s="170">
        <f t="shared" si="7"/>
        <v>1</v>
      </c>
      <c r="O29" s="170">
        <f t="shared" si="7"/>
        <v>2.5</v>
      </c>
      <c r="P29" s="170">
        <f t="shared" si="7"/>
        <v>0.25</v>
      </c>
      <c r="Q29" s="170">
        <f t="shared" si="7"/>
        <v>0.75</v>
      </c>
      <c r="R29" s="170">
        <f t="shared" si="7"/>
        <v>0</v>
      </c>
    </row>
    <row r="30" spans="1:18" s="65" customFormat="1" ht="15.95" customHeight="1">
      <c r="A30" s="210"/>
      <c r="B30" s="214"/>
      <c r="C30" s="171" t="s">
        <v>71</v>
      </c>
      <c r="D30" s="219" t="s">
        <v>87</v>
      </c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</row>
    <row r="31" spans="1:18">
      <c r="D31" s="67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3" spans="1:18" ht="15.95" customHeight="1">
      <c r="A33" s="210" t="s">
        <v>323</v>
      </c>
      <c r="B33" s="214" t="s">
        <v>327</v>
      </c>
      <c r="C33" s="217" t="s">
        <v>70</v>
      </c>
      <c r="D33" s="63">
        <v>43352</v>
      </c>
      <c r="E33" s="64" t="s">
        <v>9</v>
      </c>
      <c r="F33" s="172" t="s">
        <v>342</v>
      </c>
      <c r="G33" s="172" t="s">
        <v>342</v>
      </c>
      <c r="H33" s="172" t="s">
        <v>342</v>
      </c>
      <c r="I33" s="172" t="s">
        <v>342</v>
      </c>
      <c r="J33" s="172" t="s">
        <v>342</v>
      </c>
      <c r="K33" s="172" t="s">
        <v>342</v>
      </c>
      <c r="L33" s="172" t="s">
        <v>342</v>
      </c>
      <c r="M33" s="172" t="s">
        <v>342</v>
      </c>
      <c r="N33" s="172" t="s">
        <v>342</v>
      </c>
      <c r="O33" s="172" t="s">
        <v>342</v>
      </c>
      <c r="P33" s="172" t="s">
        <v>342</v>
      </c>
      <c r="Q33" s="172" t="s">
        <v>342</v>
      </c>
      <c r="R33" s="172" t="s">
        <v>342</v>
      </c>
    </row>
    <row r="34" spans="1:18">
      <c r="A34" s="210"/>
      <c r="B34" s="214"/>
      <c r="C34" s="217"/>
      <c r="D34" s="63">
        <v>43366</v>
      </c>
      <c r="E34" s="64" t="s">
        <v>11</v>
      </c>
      <c r="F34" s="172" t="s">
        <v>342</v>
      </c>
      <c r="G34" s="172" t="s">
        <v>342</v>
      </c>
      <c r="H34" s="172" t="s">
        <v>342</v>
      </c>
      <c r="I34" s="172" t="s">
        <v>342</v>
      </c>
      <c r="J34" s="172" t="s">
        <v>342</v>
      </c>
      <c r="K34" s="172" t="s">
        <v>342</v>
      </c>
      <c r="L34" s="172" t="s">
        <v>342</v>
      </c>
      <c r="M34" s="172" t="s">
        <v>342</v>
      </c>
      <c r="N34" s="172" t="s">
        <v>342</v>
      </c>
      <c r="O34" s="172" t="s">
        <v>342</v>
      </c>
      <c r="P34" s="172" t="s">
        <v>342</v>
      </c>
      <c r="Q34" s="172" t="s">
        <v>342</v>
      </c>
      <c r="R34" s="172" t="s">
        <v>342</v>
      </c>
    </row>
    <row r="35" spans="1:18" s="65" customFormat="1">
      <c r="A35" s="210"/>
      <c r="B35" s="214"/>
      <c r="C35" s="217"/>
      <c r="D35" s="32">
        <v>43376</v>
      </c>
      <c r="E35" s="64" t="s">
        <v>27</v>
      </c>
      <c r="F35" s="172">
        <v>3</v>
      </c>
      <c r="G35" s="172">
        <v>1</v>
      </c>
      <c r="H35" s="172">
        <v>1</v>
      </c>
      <c r="I35" s="64">
        <v>0</v>
      </c>
      <c r="J35" s="64">
        <v>0</v>
      </c>
      <c r="K35" s="64">
        <v>1</v>
      </c>
      <c r="L35" s="64">
        <v>2</v>
      </c>
      <c r="M35" s="64">
        <v>4</v>
      </c>
      <c r="N35" s="64">
        <v>0</v>
      </c>
      <c r="O35" s="64">
        <v>4</v>
      </c>
      <c r="P35" s="64">
        <v>0</v>
      </c>
      <c r="Q35" s="64">
        <v>1</v>
      </c>
      <c r="R35" s="64">
        <v>0</v>
      </c>
    </row>
    <row r="36" spans="1:18" s="65" customFormat="1">
      <c r="A36" s="210"/>
      <c r="B36" s="214"/>
      <c r="C36" s="217"/>
      <c r="D36" s="63">
        <v>43387</v>
      </c>
      <c r="E36" s="64" t="s">
        <v>16</v>
      </c>
      <c r="F36" s="172" t="s">
        <v>342</v>
      </c>
      <c r="G36" s="172" t="s">
        <v>342</v>
      </c>
      <c r="H36" s="172" t="s">
        <v>342</v>
      </c>
      <c r="I36" s="172" t="s">
        <v>342</v>
      </c>
      <c r="J36" s="172" t="s">
        <v>342</v>
      </c>
      <c r="K36" s="172" t="s">
        <v>342</v>
      </c>
      <c r="L36" s="172" t="s">
        <v>342</v>
      </c>
      <c r="M36" s="172" t="s">
        <v>342</v>
      </c>
      <c r="N36" s="172" t="s">
        <v>342</v>
      </c>
      <c r="O36" s="172" t="s">
        <v>342</v>
      </c>
      <c r="P36" s="172" t="s">
        <v>342</v>
      </c>
      <c r="Q36" s="172" t="s">
        <v>342</v>
      </c>
      <c r="R36" s="172" t="s">
        <v>342</v>
      </c>
    </row>
    <row r="37" spans="1:18" s="65" customFormat="1">
      <c r="A37" s="210"/>
      <c r="B37" s="214"/>
      <c r="C37" s="217"/>
      <c r="D37" s="63">
        <v>43408</v>
      </c>
      <c r="E37" s="64" t="s">
        <v>28</v>
      </c>
      <c r="F37" s="172" t="s">
        <v>342</v>
      </c>
      <c r="G37" s="172" t="s">
        <v>342</v>
      </c>
      <c r="H37" s="172" t="s">
        <v>342</v>
      </c>
      <c r="I37" s="172" t="s">
        <v>342</v>
      </c>
      <c r="J37" s="172" t="s">
        <v>342</v>
      </c>
      <c r="K37" s="172" t="s">
        <v>342</v>
      </c>
      <c r="L37" s="172" t="s">
        <v>342</v>
      </c>
      <c r="M37" s="172" t="s">
        <v>342</v>
      </c>
      <c r="N37" s="172" t="s">
        <v>342</v>
      </c>
      <c r="O37" s="172" t="s">
        <v>342</v>
      </c>
      <c r="P37" s="172" t="s">
        <v>342</v>
      </c>
      <c r="Q37" s="172" t="s">
        <v>342</v>
      </c>
      <c r="R37" s="172" t="s">
        <v>342</v>
      </c>
    </row>
    <row r="38" spans="1:18" s="66" customFormat="1">
      <c r="A38" s="210"/>
      <c r="B38" s="214"/>
      <c r="C38" s="218" t="s">
        <v>72</v>
      </c>
      <c r="D38" s="218"/>
      <c r="E38" s="218"/>
      <c r="F38" s="169">
        <f t="shared" ref="F38:R38" si="8">SUM(F33:F37)</f>
        <v>3</v>
      </c>
      <c r="G38" s="169">
        <f t="shared" si="8"/>
        <v>1</v>
      </c>
      <c r="H38" s="169">
        <f t="shared" si="8"/>
        <v>1</v>
      </c>
      <c r="I38" s="169">
        <f t="shared" si="8"/>
        <v>0</v>
      </c>
      <c r="J38" s="169">
        <f t="shared" si="8"/>
        <v>0</v>
      </c>
      <c r="K38" s="169">
        <f t="shared" si="8"/>
        <v>1</v>
      </c>
      <c r="L38" s="169">
        <f t="shared" si="8"/>
        <v>2</v>
      </c>
      <c r="M38" s="169">
        <f t="shared" si="8"/>
        <v>4</v>
      </c>
      <c r="N38" s="169">
        <f t="shared" si="8"/>
        <v>0</v>
      </c>
      <c r="O38" s="169">
        <f t="shared" si="8"/>
        <v>4</v>
      </c>
      <c r="P38" s="169">
        <f t="shared" si="8"/>
        <v>0</v>
      </c>
      <c r="Q38" s="169">
        <f t="shared" si="8"/>
        <v>1</v>
      </c>
      <c r="R38" s="169">
        <f t="shared" si="8"/>
        <v>0</v>
      </c>
    </row>
    <row r="39" spans="1:18" s="66" customFormat="1">
      <c r="A39" s="210"/>
      <c r="B39" s="214"/>
      <c r="C39" s="218" t="s">
        <v>73</v>
      </c>
      <c r="D39" s="218"/>
      <c r="E39" s="218"/>
      <c r="F39" s="170">
        <f>F38/2</f>
        <v>1.5</v>
      </c>
      <c r="G39" s="170">
        <f t="shared" ref="G39:H39" si="9">G38/2</f>
        <v>0.5</v>
      </c>
      <c r="H39" s="170">
        <f t="shared" si="9"/>
        <v>0.5</v>
      </c>
      <c r="I39" s="170">
        <f t="shared" ref="I39:R39" si="10">I38/2</f>
        <v>0</v>
      </c>
      <c r="J39" s="170">
        <f t="shared" si="10"/>
        <v>0</v>
      </c>
      <c r="K39" s="170">
        <f t="shared" si="10"/>
        <v>0.5</v>
      </c>
      <c r="L39" s="170">
        <f t="shared" si="10"/>
        <v>1</v>
      </c>
      <c r="M39" s="170">
        <f t="shared" si="10"/>
        <v>2</v>
      </c>
      <c r="N39" s="170">
        <f t="shared" si="10"/>
        <v>0</v>
      </c>
      <c r="O39" s="170">
        <f t="shared" si="10"/>
        <v>2</v>
      </c>
      <c r="P39" s="170">
        <f t="shared" si="10"/>
        <v>0</v>
      </c>
      <c r="Q39" s="170">
        <f t="shared" si="10"/>
        <v>0.5</v>
      </c>
      <c r="R39" s="170">
        <f t="shared" si="10"/>
        <v>0</v>
      </c>
    </row>
    <row r="40" spans="1:18" s="65" customFormat="1" ht="15.95" customHeight="1">
      <c r="A40" s="210"/>
      <c r="B40" s="214"/>
      <c r="C40" s="171" t="s">
        <v>71</v>
      </c>
      <c r="D40" s="219" t="s">
        <v>87</v>
      </c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</row>
    <row r="41" spans="1:18">
      <c r="D41" s="67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s="65" customFormat="1">
      <c r="D42" s="67"/>
    </row>
    <row r="43" spans="1:18" ht="15.95" customHeight="1">
      <c r="A43" s="210" t="s">
        <v>323</v>
      </c>
      <c r="B43" s="214" t="s">
        <v>328</v>
      </c>
      <c r="C43" s="217" t="s">
        <v>70</v>
      </c>
      <c r="D43" s="63">
        <v>43352</v>
      </c>
      <c r="E43" s="64" t="s">
        <v>9</v>
      </c>
      <c r="F43" s="172">
        <v>2</v>
      </c>
      <c r="G43" s="172">
        <v>0</v>
      </c>
      <c r="H43" s="172">
        <v>0</v>
      </c>
      <c r="I43" s="64">
        <v>0</v>
      </c>
      <c r="J43" s="64">
        <v>0</v>
      </c>
      <c r="K43" s="64">
        <v>2</v>
      </c>
      <c r="L43" s="64">
        <v>4</v>
      </c>
      <c r="M43" s="64">
        <v>1</v>
      </c>
      <c r="N43" s="64">
        <v>0</v>
      </c>
      <c r="O43" s="64">
        <v>1</v>
      </c>
      <c r="P43" s="64">
        <v>1</v>
      </c>
      <c r="Q43" s="64">
        <v>0</v>
      </c>
      <c r="R43" s="64">
        <v>0</v>
      </c>
    </row>
    <row r="44" spans="1:18">
      <c r="A44" s="210"/>
      <c r="B44" s="214"/>
      <c r="C44" s="217"/>
      <c r="D44" s="63">
        <v>43366</v>
      </c>
      <c r="E44" s="64" t="s">
        <v>11</v>
      </c>
      <c r="F44" s="172">
        <v>13</v>
      </c>
      <c r="G44" s="172">
        <v>4</v>
      </c>
      <c r="H44" s="172">
        <v>8</v>
      </c>
      <c r="I44" s="64">
        <v>2</v>
      </c>
      <c r="J44" s="64">
        <v>2</v>
      </c>
      <c r="K44" s="64">
        <v>3</v>
      </c>
      <c r="L44" s="64">
        <v>5</v>
      </c>
      <c r="M44" s="64">
        <v>2</v>
      </c>
      <c r="N44" s="64">
        <v>0</v>
      </c>
      <c r="O44" s="64">
        <v>2</v>
      </c>
      <c r="P44" s="64">
        <v>1</v>
      </c>
      <c r="Q44" s="64">
        <v>2</v>
      </c>
      <c r="R44" s="64">
        <v>0</v>
      </c>
    </row>
    <row r="45" spans="1:18" s="65" customFormat="1">
      <c r="A45" s="210"/>
      <c r="B45" s="214"/>
      <c r="C45" s="217"/>
      <c r="D45" s="32">
        <v>43376</v>
      </c>
      <c r="E45" s="64" t="s">
        <v>27</v>
      </c>
      <c r="F45" s="172">
        <v>11</v>
      </c>
      <c r="G45" s="172">
        <v>4</v>
      </c>
      <c r="H45" s="172">
        <v>5</v>
      </c>
      <c r="I45" s="64">
        <v>3</v>
      </c>
      <c r="J45" s="64">
        <v>4</v>
      </c>
      <c r="K45" s="64">
        <v>0</v>
      </c>
      <c r="L45" s="64">
        <v>0</v>
      </c>
      <c r="M45" s="64">
        <v>1</v>
      </c>
      <c r="N45" s="64">
        <v>0</v>
      </c>
      <c r="O45" s="64">
        <v>1</v>
      </c>
      <c r="P45" s="64">
        <v>1</v>
      </c>
      <c r="Q45" s="64">
        <v>0</v>
      </c>
      <c r="R45" s="64">
        <v>0</v>
      </c>
    </row>
    <row r="46" spans="1:18" s="65" customFormat="1">
      <c r="A46" s="210"/>
      <c r="B46" s="214"/>
      <c r="C46" s="217"/>
      <c r="D46" s="63">
        <v>43387</v>
      </c>
      <c r="E46" s="64" t="s">
        <v>16</v>
      </c>
      <c r="F46" s="172">
        <v>9</v>
      </c>
      <c r="G46" s="172">
        <v>3</v>
      </c>
      <c r="H46" s="172">
        <v>7</v>
      </c>
      <c r="I46" s="64">
        <v>3</v>
      </c>
      <c r="J46" s="64">
        <v>7</v>
      </c>
      <c r="K46" s="64">
        <v>0</v>
      </c>
      <c r="L46" s="64">
        <v>0</v>
      </c>
      <c r="M46" s="64">
        <v>2</v>
      </c>
      <c r="N46" s="64">
        <v>0</v>
      </c>
      <c r="O46" s="64">
        <v>2</v>
      </c>
      <c r="P46" s="64">
        <v>1</v>
      </c>
      <c r="Q46" s="64">
        <v>0</v>
      </c>
      <c r="R46" s="64">
        <v>0</v>
      </c>
    </row>
    <row r="47" spans="1:18" s="65" customFormat="1">
      <c r="A47" s="210"/>
      <c r="B47" s="214"/>
      <c r="C47" s="217"/>
      <c r="D47" s="63">
        <v>43408</v>
      </c>
      <c r="E47" s="64" t="s">
        <v>28</v>
      </c>
      <c r="F47" s="172">
        <v>2</v>
      </c>
      <c r="G47" s="172">
        <v>1</v>
      </c>
      <c r="H47" s="172">
        <v>6</v>
      </c>
      <c r="I47" s="64">
        <v>0</v>
      </c>
      <c r="J47" s="64">
        <v>3</v>
      </c>
      <c r="K47" s="64">
        <v>0</v>
      </c>
      <c r="L47" s="64">
        <v>0</v>
      </c>
      <c r="M47" s="64">
        <v>4</v>
      </c>
      <c r="N47" s="64">
        <v>0</v>
      </c>
      <c r="O47" s="64">
        <v>4</v>
      </c>
      <c r="P47" s="64">
        <v>0</v>
      </c>
      <c r="Q47" s="64">
        <v>1</v>
      </c>
      <c r="R47" s="64">
        <v>1</v>
      </c>
    </row>
    <row r="48" spans="1:18" s="66" customFormat="1">
      <c r="A48" s="210"/>
      <c r="B48" s="214"/>
      <c r="C48" s="218" t="s">
        <v>72</v>
      </c>
      <c r="D48" s="218"/>
      <c r="E48" s="218"/>
      <c r="F48" s="169">
        <f t="shared" ref="F48:R48" si="11">SUM(F43:F47)</f>
        <v>37</v>
      </c>
      <c r="G48" s="169">
        <f t="shared" si="11"/>
        <v>12</v>
      </c>
      <c r="H48" s="169">
        <f t="shared" si="11"/>
        <v>26</v>
      </c>
      <c r="I48" s="169">
        <f t="shared" si="11"/>
        <v>8</v>
      </c>
      <c r="J48" s="169">
        <f t="shared" si="11"/>
        <v>16</v>
      </c>
      <c r="K48" s="169">
        <f t="shared" si="11"/>
        <v>5</v>
      </c>
      <c r="L48" s="169">
        <f t="shared" si="11"/>
        <v>9</v>
      </c>
      <c r="M48" s="169">
        <f t="shared" si="11"/>
        <v>10</v>
      </c>
      <c r="N48" s="169">
        <f t="shared" si="11"/>
        <v>0</v>
      </c>
      <c r="O48" s="169">
        <f t="shared" si="11"/>
        <v>10</v>
      </c>
      <c r="P48" s="169">
        <f t="shared" si="11"/>
        <v>4</v>
      </c>
      <c r="Q48" s="169">
        <f t="shared" si="11"/>
        <v>3</v>
      </c>
      <c r="R48" s="169">
        <f t="shared" si="11"/>
        <v>1</v>
      </c>
    </row>
    <row r="49" spans="1:18" s="66" customFormat="1">
      <c r="A49" s="210"/>
      <c r="B49" s="214"/>
      <c r="C49" s="218" t="s">
        <v>73</v>
      </c>
      <c r="D49" s="218"/>
      <c r="E49" s="218"/>
      <c r="F49" s="170">
        <f>F48/5</f>
        <v>7.4</v>
      </c>
      <c r="G49" s="170">
        <f t="shared" ref="G49:H49" si="12">G48/5</f>
        <v>2.4</v>
      </c>
      <c r="H49" s="170">
        <f t="shared" si="12"/>
        <v>5.2</v>
      </c>
      <c r="I49" s="170">
        <f t="shared" ref="I49:R49" si="13">I48/5</f>
        <v>1.6</v>
      </c>
      <c r="J49" s="170">
        <f t="shared" si="13"/>
        <v>3.2</v>
      </c>
      <c r="K49" s="170">
        <f t="shared" si="13"/>
        <v>1</v>
      </c>
      <c r="L49" s="170">
        <f t="shared" si="13"/>
        <v>1.8</v>
      </c>
      <c r="M49" s="170">
        <f t="shared" si="13"/>
        <v>2</v>
      </c>
      <c r="N49" s="170">
        <f t="shared" si="13"/>
        <v>0</v>
      </c>
      <c r="O49" s="170">
        <f t="shared" si="13"/>
        <v>2</v>
      </c>
      <c r="P49" s="170">
        <f t="shared" si="13"/>
        <v>0.8</v>
      </c>
      <c r="Q49" s="170">
        <f t="shared" si="13"/>
        <v>0.6</v>
      </c>
      <c r="R49" s="170">
        <f t="shared" si="13"/>
        <v>0.2</v>
      </c>
    </row>
    <row r="50" spans="1:18" s="65" customFormat="1" ht="15.95" customHeight="1">
      <c r="A50" s="210"/>
      <c r="B50" s="214"/>
      <c r="C50" s="171" t="s">
        <v>71</v>
      </c>
      <c r="D50" s="219" t="s">
        <v>87</v>
      </c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</row>
    <row r="51" spans="1:18">
      <c r="D51" s="67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3" spans="1:18" ht="15.95" customHeight="1">
      <c r="A53" s="210" t="s">
        <v>323</v>
      </c>
      <c r="B53" s="214" t="s">
        <v>329</v>
      </c>
      <c r="C53" s="217" t="s">
        <v>70</v>
      </c>
      <c r="D53" s="63">
        <v>43352</v>
      </c>
      <c r="E53" s="64" t="s">
        <v>9</v>
      </c>
      <c r="F53" s="172" t="s">
        <v>342</v>
      </c>
      <c r="G53" s="172" t="s">
        <v>342</v>
      </c>
      <c r="H53" s="172" t="s">
        <v>342</v>
      </c>
      <c r="I53" s="172" t="s">
        <v>342</v>
      </c>
      <c r="J53" s="172" t="s">
        <v>342</v>
      </c>
      <c r="K53" s="172" t="s">
        <v>342</v>
      </c>
      <c r="L53" s="172" t="s">
        <v>342</v>
      </c>
      <c r="M53" s="172" t="s">
        <v>342</v>
      </c>
      <c r="N53" s="172" t="s">
        <v>342</v>
      </c>
      <c r="O53" s="172" t="s">
        <v>342</v>
      </c>
      <c r="P53" s="172" t="s">
        <v>342</v>
      </c>
      <c r="Q53" s="172" t="s">
        <v>342</v>
      </c>
      <c r="R53" s="172" t="s">
        <v>342</v>
      </c>
    </row>
    <row r="54" spans="1:18">
      <c r="A54" s="210"/>
      <c r="B54" s="214"/>
      <c r="C54" s="217"/>
      <c r="D54" s="63">
        <v>43366</v>
      </c>
      <c r="E54" s="64" t="s">
        <v>11</v>
      </c>
      <c r="F54" s="172" t="s">
        <v>342</v>
      </c>
      <c r="G54" s="172" t="s">
        <v>342</v>
      </c>
      <c r="H54" s="172" t="s">
        <v>342</v>
      </c>
      <c r="I54" s="172" t="s">
        <v>342</v>
      </c>
      <c r="J54" s="172" t="s">
        <v>342</v>
      </c>
      <c r="K54" s="172" t="s">
        <v>342</v>
      </c>
      <c r="L54" s="172" t="s">
        <v>342</v>
      </c>
      <c r="M54" s="172" t="s">
        <v>342</v>
      </c>
      <c r="N54" s="172" t="s">
        <v>342</v>
      </c>
      <c r="O54" s="172" t="s">
        <v>342</v>
      </c>
      <c r="P54" s="172" t="s">
        <v>342</v>
      </c>
      <c r="Q54" s="172" t="s">
        <v>342</v>
      </c>
      <c r="R54" s="172" t="s">
        <v>342</v>
      </c>
    </row>
    <row r="55" spans="1:18" s="65" customFormat="1">
      <c r="A55" s="210"/>
      <c r="B55" s="214"/>
      <c r="C55" s="217"/>
      <c r="D55" s="32">
        <v>43376</v>
      </c>
      <c r="E55" s="64" t="s">
        <v>27</v>
      </c>
      <c r="F55" s="172">
        <v>2</v>
      </c>
      <c r="G55" s="172">
        <v>1</v>
      </c>
      <c r="H55" s="172">
        <v>2</v>
      </c>
      <c r="I55" s="64">
        <v>0</v>
      </c>
      <c r="J55" s="64">
        <v>1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</row>
    <row r="56" spans="1:18" s="65" customFormat="1">
      <c r="A56" s="210"/>
      <c r="B56" s="214"/>
      <c r="C56" s="217"/>
      <c r="D56" s="63">
        <v>43387</v>
      </c>
      <c r="E56" s="64" t="s">
        <v>16</v>
      </c>
      <c r="F56" s="172" t="s">
        <v>342</v>
      </c>
      <c r="G56" s="172" t="s">
        <v>342</v>
      </c>
      <c r="H56" s="172" t="s">
        <v>342</v>
      </c>
      <c r="I56" s="172" t="s">
        <v>342</v>
      </c>
      <c r="J56" s="172" t="s">
        <v>342</v>
      </c>
      <c r="K56" s="172" t="s">
        <v>342</v>
      </c>
      <c r="L56" s="172" t="s">
        <v>342</v>
      </c>
      <c r="M56" s="172" t="s">
        <v>342</v>
      </c>
      <c r="N56" s="172" t="s">
        <v>342</v>
      </c>
      <c r="O56" s="172" t="s">
        <v>342</v>
      </c>
      <c r="P56" s="172" t="s">
        <v>342</v>
      </c>
      <c r="Q56" s="172" t="s">
        <v>342</v>
      </c>
      <c r="R56" s="172" t="s">
        <v>342</v>
      </c>
    </row>
    <row r="57" spans="1:18" s="65" customFormat="1">
      <c r="A57" s="210"/>
      <c r="B57" s="214"/>
      <c r="C57" s="217"/>
      <c r="D57" s="63">
        <v>43408</v>
      </c>
      <c r="E57" s="64" t="s">
        <v>28</v>
      </c>
      <c r="F57" s="172">
        <v>0</v>
      </c>
      <c r="G57" s="172">
        <v>0</v>
      </c>
      <c r="H57" s="172">
        <v>1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</row>
    <row r="58" spans="1:18" s="66" customFormat="1">
      <c r="A58" s="210"/>
      <c r="B58" s="214"/>
      <c r="C58" s="218" t="s">
        <v>72</v>
      </c>
      <c r="D58" s="218"/>
      <c r="E58" s="218"/>
      <c r="F58" s="169">
        <f t="shared" ref="F58:R58" si="14">SUM(F53:F57)</f>
        <v>2</v>
      </c>
      <c r="G58" s="169">
        <f t="shared" si="14"/>
        <v>1</v>
      </c>
      <c r="H58" s="169">
        <f t="shared" si="14"/>
        <v>3</v>
      </c>
      <c r="I58" s="169">
        <f t="shared" si="14"/>
        <v>0</v>
      </c>
      <c r="J58" s="169">
        <f t="shared" si="14"/>
        <v>1</v>
      </c>
      <c r="K58" s="169">
        <f t="shared" si="14"/>
        <v>0</v>
      </c>
      <c r="L58" s="169">
        <f t="shared" si="14"/>
        <v>0</v>
      </c>
      <c r="M58" s="169">
        <f t="shared" si="14"/>
        <v>0</v>
      </c>
      <c r="N58" s="169">
        <f t="shared" si="14"/>
        <v>0</v>
      </c>
      <c r="O58" s="169">
        <f t="shared" si="14"/>
        <v>0</v>
      </c>
      <c r="P58" s="169">
        <f t="shared" si="14"/>
        <v>0</v>
      </c>
      <c r="Q58" s="169">
        <f t="shared" si="14"/>
        <v>0</v>
      </c>
      <c r="R58" s="169">
        <f t="shared" si="14"/>
        <v>0</v>
      </c>
    </row>
    <row r="59" spans="1:18" s="66" customFormat="1">
      <c r="A59" s="210"/>
      <c r="B59" s="214"/>
      <c r="C59" s="218" t="s">
        <v>73</v>
      </c>
      <c r="D59" s="218"/>
      <c r="E59" s="218"/>
      <c r="F59" s="170">
        <f>F58/2</f>
        <v>1</v>
      </c>
      <c r="G59" s="170">
        <f t="shared" ref="G59:H59" si="15">G58/2</f>
        <v>0.5</v>
      </c>
      <c r="H59" s="170">
        <f t="shared" si="15"/>
        <v>1.5</v>
      </c>
      <c r="I59" s="170">
        <f t="shared" ref="I59:R59" si="16">I58/2</f>
        <v>0</v>
      </c>
      <c r="J59" s="170">
        <f t="shared" si="16"/>
        <v>0.5</v>
      </c>
      <c r="K59" s="170">
        <f t="shared" si="16"/>
        <v>0</v>
      </c>
      <c r="L59" s="170">
        <f t="shared" si="16"/>
        <v>0</v>
      </c>
      <c r="M59" s="170">
        <f t="shared" si="16"/>
        <v>0</v>
      </c>
      <c r="N59" s="170">
        <f t="shared" si="16"/>
        <v>0</v>
      </c>
      <c r="O59" s="170">
        <f t="shared" si="16"/>
        <v>0</v>
      </c>
      <c r="P59" s="170">
        <f t="shared" si="16"/>
        <v>0</v>
      </c>
      <c r="Q59" s="170">
        <f t="shared" si="16"/>
        <v>0</v>
      </c>
      <c r="R59" s="170">
        <f t="shared" si="16"/>
        <v>0</v>
      </c>
    </row>
    <row r="60" spans="1:18" s="65" customFormat="1" ht="15.95" customHeight="1">
      <c r="A60" s="210"/>
      <c r="B60" s="214"/>
      <c r="C60" s="171" t="s">
        <v>71</v>
      </c>
      <c r="D60" s="219" t="s">
        <v>87</v>
      </c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</row>
    <row r="61" spans="1:18">
      <c r="D61" s="67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1:18" s="65" customFormat="1">
      <c r="D62" s="67"/>
    </row>
    <row r="63" spans="1:18" ht="15.95" customHeight="1">
      <c r="A63" s="210" t="s">
        <v>323</v>
      </c>
      <c r="B63" s="214" t="s">
        <v>330</v>
      </c>
      <c r="C63" s="217" t="s">
        <v>70</v>
      </c>
      <c r="D63" s="63">
        <v>43352</v>
      </c>
      <c r="E63" s="64" t="s">
        <v>9</v>
      </c>
      <c r="F63" s="172" t="s">
        <v>342</v>
      </c>
      <c r="G63" s="172" t="s">
        <v>342</v>
      </c>
      <c r="H63" s="172" t="s">
        <v>342</v>
      </c>
      <c r="I63" s="172" t="s">
        <v>342</v>
      </c>
      <c r="J63" s="172" t="s">
        <v>342</v>
      </c>
      <c r="K63" s="172" t="s">
        <v>342</v>
      </c>
      <c r="L63" s="172" t="s">
        <v>342</v>
      </c>
      <c r="M63" s="172" t="s">
        <v>342</v>
      </c>
      <c r="N63" s="172" t="s">
        <v>342</v>
      </c>
      <c r="O63" s="172" t="s">
        <v>342</v>
      </c>
      <c r="P63" s="172" t="s">
        <v>342</v>
      </c>
      <c r="Q63" s="172" t="s">
        <v>342</v>
      </c>
      <c r="R63" s="172" t="s">
        <v>342</v>
      </c>
    </row>
    <row r="64" spans="1:18">
      <c r="A64" s="210"/>
      <c r="B64" s="214"/>
      <c r="C64" s="217"/>
      <c r="D64" s="63">
        <v>43366</v>
      </c>
      <c r="E64" s="64" t="s">
        <v>11</v>
      </c>
      <c r="F64" s="172" t="s">
        <v>342</v>
      </c>
      <c r="G64" s="172" t="s">
        <v>342</v>
      </c>
      <c r="H64" s="172" t="s">
        <v>342</v>
      </c>
      <c r="I64" s="172" t="s">
        <v>342</v>
      </c>
      <c r="J64" s="172" t="s">
        <v>342</v>
      </c>
      <c r="K64" s="172" t="s">
        <v>342</v>
      </c>
      <c r="L64" s="172" t="s">
        <v>342</v>
      </c>
      <c r="M64" s="172" t="s">
        <v>342</v>
      </c>
      <c r="N64" s="172" t="s">
        <v>342</v>
      </c>
      <c r="O64" s="172" t="s">
        <v>342</v>
      </c>
      <c r="P64" s="172" t="s">
        <v>342</v>
      </c>
      <c r="Q64" s="172" t="s">
        <v>342</v>
      </c>
      <c r="R64" s="172" t="s">
        <v>342</v>
      </c>
    </row>
    <row r="65" spans="1:18" s="65" customFormat="1">
      <c r="A65" s="210"/>
      <c r="B65" s="214"/>
      <c r="C65" s="217"/>
      <c r="D65" s="32">
        <v>43376</v>
      </c>
      <c r="E65" s="64" t="s">
        <v>27</v>
      </c>
      <c r="F65" s="172" t="s">
        <v>342</v>
      </c>
      <c r="G65" s="172" t="s">
        <v>342</v>
      </c>
      <c r="H65" s="172" t="s">
        <v>342</v>
      </c>
      <c r="I65" s="172" t="s">
        <v>342</v>
      </c>
      <c r="J65" s="172" t="s">
        <v>342</v>
      </c>
      <c r="K65" s="172" t="s">
        <v>342</v>
      </c>
      <c r="L65" s="172" t="s">
        <v>342</v>
      </c>
      <c r="M65" s="172" t="s">
        <v>342</v>
      </c>
      <c r="N65" s="172" t="s">
        <v>342</v>
      </c>
      <c r="O65" s="172" t="s">
        <v>342</v>
      </c>
      <c r="P65" s="172" t="s">
        <v>342</v>
      </c>
      <c r="Q65" s="172" t="s">
        <v>342</v>
      </c>
      <c r="R65" s="172" t="s">
        <v>342</v>
      </c>
    </row>
    <row r="66" spans="1:18" s="65" customFormat="1">
      <c r="A66" s="210"/>
      <c r="B66" s="214"/>
      <c r="C66" s="217"/>
      <c r="D66" s="63">
        <v>43387</v>
      </c>
      <c r="E66" s="64" t="s">
        <v>16</v>
      </c>
      <c r="F66" s="172" t="s">
        <v>342</v>
      </c>
      <c r="G66" s="172" t="s">
        <v>342</v>
      </c>
      <c r="H66" s="172" t="s">
        <v>342</v>
      </c>
      <c r="I66" s="172" t="s">
        <v>342</v>
      </c>
      <c r="J66" s="172" t="s">
        <v>342</v>
      </c>
      <c r="K66" s="172" t="s">
        <v>342</v>
      </c>
      <c r="L66" s="172" t="s">
        <v>342</v>
      </c>
      <c r="M66" s="172" t="s">
        <v>342</v>
      </c>
      <c r="N66" s="172" t="s">
        <v>342</v>
      </c>
      <c r="O66" s="172" t="s">
        <v>342</v>
      </c>
      <c r="P66" s="172" t="s">
        <v>342</v>
      </c>
      <c r="Q66" s="172" t="s">
        <v>342</v>
      </c>
      <c r="R66" s="172" t="s">
        <v>342</v>
      </c>
    </row>
    <row r="67" spans="1:18" s="65" customFormat="1">
      <c r="A67" s="210"/>
      <c r="B67" s="214"/>
      <c r="C67" s="217"/>
      <c r="D67" s="63">
        <v>43408</v>
      </c>
      <c r="E67" s="64" t="s">
        <v>28</v>
      </c>
      <c r="F67" s="172" t="s">
        <v>342</v>
      </c>
      <c r="G67" s="172" t="s">
        <v>342</v>
      </c>
      <c r="H67" s="172" t="s">
        <v>342</v>
      </c>
      <c r="I67" s="172" t="s">
        <v>342</v>
      </c>
      <c r="J67" s="172" t="s">
        <v>342</v>
      </c>
      <c r="K67" s="172" t="s">
        <v>342</v>
      </c>
      <c r="L67" s="172" t="s">
        <v>342</v>
      </c>
      <c r="M67" s="172" t="s">
        <v>342</v>
      </c>
      <c r="N67" s="172" t="s">
        <v>342</v>
      </c>
      <c r="O67" s="172" t="s">
        <v>342</v>
      </c>
      <c r="P67" s="172" t="s">
        <v>342</v>
      </c>
      <c r="Q67" s="172" t="s">
        <v>342</v>
      </c>
      <c r="R67" s="172" t="s">
        <v>342</v>
      </c>
    </row>
    <row r="68" spans="1:18" s="66" customFormat="1">
      <c r="A68" s="210"/>
      <c r="B68" s="214"/>
      <c r="C68" s="218" t="s">
        <v>72</v>
      </c>
      <c r="D68" s="218"/>
      <c r="E68" s="218"/>
      <c r="F68" s="169">
        <f t="shared" ref="F68:R68" si="17">SUM(F63:F67)</f>
        <v>0</v>
      </c>
      <c r="G68" s="169"/>
      <c r="H68" s="169"/>
      <c r="I68" s="169">
        <f t="shared" si="17"/>
        <v>0</v>
      </c>
      <c r="J68" s="169">
        <f t="shared" si="17"/>
        <v>0</v>
      </c>
      <c r="K68" s="169">
        <f t="shared" si="17"/>
        <v>0</v>
      </c>
      <c r="L68" s="169">
        <f t="shared" si="17"/>
        <v>0</v>
      </c>
      <c r="M68" s="169">
        <f t="shared" si="17"/>
        <v>0</v>
      </c>
      <c r="N68" s="169">
        <f t="shared" si="17"/>
        <v>0</v>
      </c>
      <c r="O68" s="169">
        <f t="shared" si="17"/>
        <v>0</v>
      </c>
      <c r="P68" s="169">
        <f t="shared" si="17"/>
        <v>0</v>
      </c>
      <c r="Q68" s="169">
        <f t="shared" si="17"/>
        <v>0</v>
      </c>
      <c r="R68" s="169">
        <f t="shared" si="17"/>
        <v>0</v>
      </c>
    </row>
    <row r="69" spans="1:18" s="66" customFormat="1">
      <c r="A69" s="210"/>
      <c r="B69" s="214"/>
      <c r="C69" s="218" t="s">
        <v>73</v>
      </c>
      <c r="D69" s="218"/>
      <c r="E69" s="218"/>
      <c r="F69" s="170">
        <f>F68/6</f>
        <v>0</v>
      </c>
      <c r="G69" s="170"/>
      <c r="H69" s="170"/>
      <c r="I69" s="170">
        <f t="shared" ref="I69:R69" si="18">I68/6</f>
        <v>0</v>
      </c>
      <c r="J69" s="170">
        <f t="shared" si="18"/>
        <v>0</v>
      </c>
      <c r="K69" s="170">
        <f t="shared" si="18"/>
        <v>0</v>
      </c>
      <c r="L69" s="170">
        <f t="shared" si="18"/>
        <v>0</v>
      </c>
      <c r="M69" s="170">
        <f t="shared" si="18"/>
        <v>0</v>
      </c>
      <c r="N69" s="170">
        <f t="shared" si="18"/>
        <v>0</v>
      </c>
      <c r="O69" s="170">
        <f t="shared" si="18"/>
        <v>0</v>
      </c>
      <c r="P69" s="170">
        <f t="shared" si="18"/>
        <v>0</v>
      </c>
      <c r="Q69" s="170">
        <f t="shared" si="18"/>
        <v>0</v>
      </c>
      <c r="R69" s="170">
        <f t="shared" si="18"/>
        <v>0</v>
      </c>
    </row>
    <row r="70" spans="1:18" s="65" customFormat="1" ht="15.95" customHeight="1">
      <c r="A70" s="210"/>
      <c r="B70" s="214"/>
      <c r="C70" s="171" t="s">
        <v>71</v>
      </c>
      <c r="D70" s="219" t="s">
        <v>87</v>
      </c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</row>
    <row r="71" spans="1:18">
      <c r="D71" s="67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1:18">
      <c r="A72" s="69"/>
      <c r="B72" s="70"/>
      <c r="C72" s="70"/>
      <c r="D72" s="71"/>
      <c r="E72" s="72"/>
      <c r="F72" s="69"/>
      <c r="G72" s="69"/>
      <c r="H72" s="69"/>
      <c r="I72" s="69"/>
    </row>
    <row r="73" spans="1:18" ht="15.95" customHeight="1">
      <c r="A73" s="210" t="s">
        <v>323</v>
      </c>
      <c r="B73" s="214" t="s">
        <v>331</v>
      </c>
      <c r="C73" s="217" t="s">
        <v>70</v>
      </c>
      <c r="D73" s="63">
        <v>43352</v>
      </c>
      <c r="E73" s="64" t="s">
        <v>9</v>
      </c>
      <c r="F73" s="172">
        <v>0</v>
      </c>
      <c r="G73" s="172">
        <v>0</v>
      </c>
      <c r="H73" s="172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</row>
    <row r="74" spans="1:18">
      <c r="A74" s="210"/>
      <c r="B74" s="214"/>
      <c r="C74" s="217"/>
      <c r="D74" s="63">
        <v>43366</v>
      </c>
      <c r="E74" s="64" t="s">
        <v>11</v>
      </c>
      <c r="F74" s="172">
        <v>0</v>
      </c>
      <c r="G74" s="172">
        <v>0</v>
      </c>
      <c r="H74" s="172">
        <v>1</v>
      </c>
      <c r="I74" s="64">
        <v>0</v>
      </c>
      <c r="J74" s="64">
        <v>0</v>
      </c>
      <c r="K74" s="64">
        <v>0</v>
      </c>
      <c r="L74" s="64">
        <v>1</v>
      </c>
      <c r="M74" s="64">
        <v>0</v>
      </c>
      <c r="N74" s="64">
        <v>1</v>
      </c>
      <c r="O74" s="64">
        <v>1</v>
      </c>
      <c r="P74" s="64">
        <v>0</v>
      </c>
      <c r="Q74" s="64">
        <v>0</v>
      </c>
      <c r="R74" s="64">
        <v>0</v>
      </c>
    </row>
    <row r="75" spans="1:18" s="65" customFormat="1">
      <c r="A75" s="210"/>
      <c r="B75" s="214"/>
      <c r="C75" s="217"/>
      <c r="D75" s="32">
        <v>43376</v>
      </c>
      <c r="E75" s="64" t="s">
        <v>27</v>
      </c>
      <c r="F75" s="172">
        <v>0</v>
      </c>
      <c r="G75" s="172">
        <v>0</v>
      </c>
      <c r="H75" s="172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</row>
    <row r="76" spans="1:18" s="65" customFormat="1">
      <c r="A76" s="210"/>
      <c r="B76" s="214"/>
      <c r="C76" s="217"/>
      <c r="D76" s="63">
        <v>43387</v>
      </c>
      <c r="E76" s="64" t="s">
        <v>16</v>
      </c>
      <c r="F76" s="172">
        <v>0</v>
      </c>
      <c r="G76" s="172">
        <v>0</v>
      </c>
      <c r="H76" s="172">
        <v>1</v>
      </c>
      <c r="I76" s="64">
        <v>0</v>
      </c>
      <c r="J76" s="64">
        <v>0</v>
      </c>
      <c r="K76" s="64">
        <v>0</v>
      </c>
      <c r="L76" s="64">
        <v>0</v>
      </c>
      <c r="M76" s="64">
        <v>3</v>
      </c>
      <c r="N76" s="64">
        <v>0</v>
      </c>
      <c r="O76" s="64">
        <v>3</v>
      </c>
      <c r="P76" s="64">
        <v>0</v>
      </c>
      <c r="Q76" s="64">
        <v>0</v>
      </c>
      <c r="R76" s="64">
        <v>1</v>
      </c>
    </row>
    <row r="77" spans="1:18" s="65" customFormat="1">
      <c r="A77" s="210"/>
      <c r="B77" s="214"/>
      <c r="C77" s="217"/>
      <c r="D77" s="63">
        <v>43408</v>
      </c>
      <c r="E77" s="64" t="s">
        <v>28</v>
      </c>
      <c r="F77" s="172">
        <v>2</v>
      </c>
      <c r="G77" s="172">
        <v>0</v>
      </c>
      <c r="H77" s="172">
        <v>0</v>
      </c>
      <c r="I77" s="64">
        <v>0</v>
      </c>
      <c r="J77" s="64">
        <v>0</v>
      </c>
      <c r="K77" s="64">
        <v>2</v>
      </c>
      <c r="L77" s="64">
        <v>2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</row>
    <row r="78" spans="1:18" s="66" customFormat="1">
      <c r="A78" s="210"/>
      <c r="B78" s="214"/>
      <c r="C78" s="218" t="s">
        <v>72</v>
      </c>
      <c r="D78" s="218"/>
      <c r="E78" s="218"/>
      <c r="F78" s="169">
        <f t="shared" ref="F78:R78" si="19">SUM(F73:F77)</f>
        <v>2</v>
      </c>
      <c r="G78" s="169">
        <f t="shared" si="19"/>
        <v>0</v>
      </c>
      <c r="H78" s="169">
        <f t="shared" si="19"/>
        <v>2</v>
      </c>
      <c r="I78" s="169">
        <f t="shared" si="19"/>
        <v>0</v>
      </c>
      <c r="J78" s="169">
        <f t="shared" si="19"/>
        <v>0</v>
      </c>
      <c r="K78" s="169">
        <f t="shared" si="19"/>
        <v>2</v>
      </c>
      <c r="L78" s="169">
        <f t="shared" si="19"/>
        <v>3</v>
      </c>
      <c r="M78" s="169">
        <f t="shared" si="19"/>
        <v>3</v>
      </c>
      <c r="N78" s="169">
        <f t="shared" si="19"/>
        <v>1</v>
      </c>
      <c r="O78" s="169">
        <f t="shared" si="19"/>
        <v>4</v>
      </c>
      <c r="P78" s="169">
        <f t="shared" si="19"/>
        <v>0</v>
      </c>
      <c r="Q78" s="169">
        <f t="shared" si="19"/>
        <v>0</v>
      </c>
      <c r="R78" s="169">
        <f t="shared" si="19"/>
        <v>1</v>
      </c>
    </row>
    <row r="79" spans="1:18" s="66" customFormat="1">
      <c r="A79" s="210"/>
      <c r="B79" s="214"/>
      <c r="C79" s="218" t="s">
        <v>73</v>
      </c>
      <c r="D79" s="218"/>
      <c r="E79" s="218"/>
      <c r="F79" s="170">
        <f>F78/5</f>
        <v>0.4</v>
      </c>
      <c r="G79" s="170">
        <f t="shared" ref="G79:H79" si="20">G78/5</f>
        <v>0</v>
      </c>
      <c r="H79" s="170">
        <f t="shared" si="20"/>
        <v>0.4</v>
      </c>
      <c r="I79" s="170">
        <f t="shared" ref="I79:R79" si="21">I78/5</f>
        <v>0</v>
      </c>
      <c r="J79" s="170">
        <f t="shared" si="21"/>
        <v>0</v>
      </c>
      <c r="K79" s="170">
        <f t="shared" si="21"/>
        <v>0.4</v>
      </c>
      <c r="L79" s="170">
        <f t="shared" si="21"/>
        <v>0.6</v>
      </c>
      <c r="M79" s="170">
        <f t="shared" si="21"/>
        <v>0.6</v>
      </c>
      <c r="N79" s="170">
        <f t="shared" si="21"/>
        <v>0.2</v>
      </c>
      <c r="O79" s="170">
        <f t="shared" si="21"/>
        <v>0.8</v>
      </c>
      <c r="P79" s="170">
        <f t="shared" si="21"/>
        <v>0</v>
      </c>
      <c r="Q79" s="170">
        <f t="shared" si="21"/>
        <v>0</v>
      </c>
      <c r="R79" s="170">
        <f t="shared" si="21"/>
        <v>0.2</v>
      </c>
    </row>
    <row r="80" spans="1:18" s="65" customFormat="1" ht="15.95" customHeight="1">
      <c r="A80" s="210"/>
      <c r="B80" s="214"/>
      <c r="C80" s="171" t="s">
        <v>71</v>
      </c>
      <c r="D80" s="219" t="s">
        <v>87</v>
      </c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</row>
    <row r="81" spans="1:18">
      <c r="D81" s="67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3" spans="1:18" ht="15.95" customHeight="1">
      <c r="A83" s="210" t="s">
        <v>323</v>
      </c>
      <c r="B83" s="214" t="s">
        <v>332</v>
      </c>
      <c r="C83" s="217" t="s">
        <v>70</v>
      </c>
      <c r="D83" s="63">
        <v>43352</v>
      </c>
      <c r="E83" s="64" t="s">
        <v>9</v>
      </c>
      <c r="F83" s="172" t="s">
        <v>342</v>
      </c>
      <c r="G83" s="172" t="s">
        <v>342</v>
      </c>
      <c r="H83" s="172" t="s">
        <v>342</v>
      </c>
      <c r="I83" s="172" t="s">
        <v>342</v>
      </c>
      <c r="J83" s="172" t="s">
        <v>342</v>
      </c>
      <c r="K83" s="172" t="s">
        <v>342</v>
      </c>
      <c r="L83" s="172" t="s">
        <v>342</v>
      </c>
      <c r="M83" s="172" t="s">
        <v>342</v>
      </c>
      <c r="N83" s="172" t="s">
        <v>342</v>
      </c>
      <c r="O83" s="172" t="s">
        <v>342</v>
      </c>
      <c r="P83" s="172" t="s">
        <v>342</v>
      </c>
      <c r="Q83" s="172" t="s">
        <v>342</v>
      </c>
      <c r="R83" s="172" t="s">
        <v>342</v>
      </c>
    </row>
    <row r="84" spans="1:18">
      <c r="A84" s="210"/>
      <c r="B84" s="214"/>
      <c r="C84" s="217"/>
      <c r="D84" s="63">
        <v>43366</v>
      </c>
      <c r="E84" s="64" t="s">
        <v>11</v>
      </c>
      <c r="F84" s="172" t="s">
        <v>342</v>
      </c>
      <c r="G84" s="172" t="s">
        <v>342</v>
      </c>
      <c r="H84" s="172" t="s">
        <v>342</v>
      </c>
      <c r="I84" s="172" t="s">
        <v>342</v>
      </c>
      <c r="J84" s="172" t="s">
        <v>342</v>
      </c>
      <c r="K84" s="172" t="s">
        <v>342</v>
      </c>
      <c r="L84" s="172" t="s">
        <v>342</v>
      </c>
      <c r="M84" s="172" t="s">
        <v>342</v>
      </c>
      <c r="N84" s="172" t="s">
        <v>342</v>
      </c>
      <c r="O84" s="172" t="s">
        <v>342</v>
      </c>
      <c r="P84" s="172" t="s">
        <v>342</v>
      </c>
      <c r="Q84" s="172" t="s">
        <v>342</v>
      </c>
      <c r="R84" s="172" t="s">
        <v>342</v>
      </c>
    </row>
    <row r="85" spans="1:18" s="65" customFormat="1">
      <c r="A85" s="210"/>
      <c r="B85" s="214"/>
      <c r="C85" s="217"/>
      <c r="D85" s="32">
        <v>43376</v>
      </c>
      <c r="E85" s="64" t="s">
        <v>27</v>
      </c>
      <c r="F85" s="172" t="s">
        <v>342</v>
      </c>
      <c r="G85" s="172" t="s">
        <v>342</v>
      </c>
      <c r="H85" s="172" t="s">
        <v>342</v>
      </c>
      <c r="I85" s="172" t="s">
        <v>342</v>
      </c>
      <c r="J85" s="172" t="s">
        <v>342</v>
      </c>
      <c r="K85" s="172" t="s">
        <v>342</v>
      </c>
      <c r="L85" s="172" t="s">
        <v>342</v>
      </c>
      <c r="M85" s="172" t="s">
        <v>342</v>
      </c>
      <c r="N85" s="172" t="s">
        <v>342</v>
      </c>
      <c r="O85" s="172" t="s">
        <v>342</v>
      </c>
      <c r="P85" s="172" t="s">
        <v>342</v>
      </c>
      <c r="Q85" s="172" t="s">
        <v>342</v>
      </c>
      <c r="R85" s="172" t="s">
        <v>342</v>
      </c>
    </row>
    <row r="86" spans="1:18" s="65" customFormat="1">
      <c r="A86" s="210"/>
      <c r="B86" s="214"/>
      <c r="C86" s="217"/>
      <c r="D86" s="63">
        <v>43387</v>
      </c>
      <c r="E86" s="64" t="s">
        <v>16</v>
      </c>
      <c r="F86" s="172" t="s">
        <v>342</v>
      </c>
      <c r="G86" s="172" t="s">
        <v>342</v>
      </c>
      <c r="H86" s="172" t="s">
        <v>342</v>
      </c>
      <c r="I86" s="172" t="s">
        <v>342</v>
      </c>
      <c r="J86" s="172" t="s">
        <v>342</v>
      </c>
      <c r="K86" s="172" t="s">
        <v>342</v>
      </c>
      <c r="L86" s="172" t="s">
        <v>342</v>
      </c>
      <c r="M86" s="172" t="s">
        <v>342</v>
      </c>
      <c r="N86" s="172" t="s">
        <v>342</v>
      </c>
      <c r="O86" s="172" t="s">
        <v>342</v>
      </c>
      <c r="P86" s="172" t="s">
        <v>342</v>
      </c>
      <c r="Q86" s="172" t="s">
        <v>342</v>
      </c>
      <c r="R86" s="172" t="s">
        <v>342</v>
      </c>
    </row>
    <row r="87" spans="1:18" s="65" customFormat="1">
      <c r="A87" s="210"/>
      <c r="B87" s="214"/>
      <c r="C87" s="217"/>
      <c r="D87" s="63">
        <v>43408</v>
      </c>
      <c r="E87" s="64" t="s">
        <v>28</v>
      </c>
      <c r="F87" s="172" t="s">
        <v>342</v>
      </c>
      <c r="G87" s="172" t="s">
        <v>342</v>
      </c>
      <c r="H87" s="172" t="s">
        <v>342</v>
      </c>
      <c r="I87" s="172" t="s">
        <v>342</v>
      </c>
      <c r="J87" s="172" t="s">
        <v>342</v>
      </c>
      <c r="K87" s="172" t="s">
        <v>342</v>
      </c>
      <c r="L87" s="172" t="s">
        <v>342</v>
      </c>
      <c r="M87" s="172" t="s">
        <v>342</v>
      </c>
      <c r="N87" s="172" t="s">
        <v>342</v>
      </c>
      <c r="O87" s="172" t="s">
        <v>342</v>
      </c>
      <c r="P87" s="172" t="s">
        <v>342</v>
      </c>
      <c r="Q87" s="172" t="s">
        <v>342</v>
      </c>
      <c r="R87" s="172" t="s">
        <v>342</v>
      </c>
    </row>
    <row r="88" spans="1:18" s="66" customFormat="1">
      <c r="A88" s="210"/>
      <c r="B88" s="214"/>
      <c r="C88" s="218" t="s">
        <v>72</v>
      </c>
      <c r="D88" s="218"/>
      <c r="E88" s="218"/>
      <c r="F88" s="169">
        <f t="shared" ref="F88:R88" si="22">SUM(F83:F87)</f>
        <v>0</v>
      </c>
      <c r="G88" s="169"/>
      <c r="H88" s="169"/>
      <c r="I88" s="169">
        <f t="shared" si="22"/>
        <v>0</v>
      </c>
      <c r="J88" s="169">
        <f t="shared" si="22"/>
        <v>0</v>
      </c>
      <c r="K88" s="169">
        <f t="shared" si="22"/>
        <v>0</v>
      </c>
      <c r="L88" s="169">
        <f t="shared" si="22"/>
        <v>0</v>
      </c>
      <c r="M88" s="169">
        <f t="shared" si="22"/>
        <v>0</v>
      </c>
      <c r="N88" s="169">
        <f t="shared" si="22"/>
        <v>0</v>
      </c>
      <c r="O88" s="169">
        <f t="shared" si="22"/>
        <v>0</v>
      </c>
      <c r="P88" s="169">
        <f t="shared" si="22"/>
        <v>0</v>
      </c>
      <c r="Q88" s="169">
        <f t="shared" si="22"/>
        <v>0</v>
      </c>
      <c r="R88" s="169">
        <f t="shared" si="22"/>
        <v>0</v>
      </c>
    </row>
    <row r="89" spans="1:18" s="66" customFormat="1">
      <c r="A89" s="210"/>
      <c r="B89" s="214"/>
      <c r="C89" s="218" t="s">
        <v>73</v>
      </c>
      <c r="D89" s="218"/>
      <c r="E89" s="218"/>
      <c r="F89" s="169">
        <f>F88/5</f>
        <v>0</v>
      </c>
      <c r="G89" s="169"/>
      <c r="H89" s="169"/>
      <c r="I89" s="169">
        <f t="shared" ref="I89:R89" si="23">I88/5</f>
        <v>0</v>
      </c>
      <c r="J89" s="169">
        <f t="shared" si="23"/>
        <v>0</v>
      </c>
      <c r="K89" s="169">
        <f t="shared" si="23"/>
        <v>0</v>
      </c>
      <c r="L89" s="169">
        <f t="shared" si="23"/>
        <v>0</v>
      </c>
      <c r="M89" s="169">
        <f t="shared" si="23"/>
        <v>0</v>
      </c>
      <c r="N89" s="169">
        <f t="shared" si="23"/>
        <v>0</v>
      </c>
      <c r="O89" s="169">
        <f t="shared" si="23"/>
        <v>0</v>
      </c>
      <c r="P89" s="169">
        <f t="shared" si="23"/>
        <v>0</v>
      </c>
      <c r="Q89" s="169">
        <f t="shared" si="23"/>
        <v>0</v>
      </c>
      <c r="R89" s="169">
        <f t="shared" si="23"/>
        <v>0</v>
      </c>
    </row>
    <row r="90" spans="1:18" s="65" customFormat="1" ht="15.95" customHeight="1">
      <c r="A90" s="210"/>
      <c r="B90" s="214"/>
      <c r="C90" s="171" t="s">
        <v>71</v>
      </c>
      <c r="D90" s="219" t="s">
        <v>87</v>
      </c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</row>
    <row r="91" spans="1:18">
      <c r="D91" s="67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3" spans="1:18" ht="15.95" customHeight="1">
      <c r="A93" s="210" t="s">
        <v>323</v>
      </c>
      <c r="B93" s="214" t="s">
        <v>333</v>
      </c>
      <c r="C93" s="217" t="s">
        <v>70</v>
      </c>
      <c r="D93" s="63">
        <v>43352</v>
      </c>
      <c r="E93" s="64" t="s">
        <v>9</v>
      </c>
      <c r="F93" s="173">
        <v>7</v>
      </c>
      <c r="G93" s="173">
        <v>3</v>
      </c>
      <c r="H93" s="173">
        <v>6</v>
      </c>
      <c r="I93" s="64">
        <v>0</v>
      </c>
      <c r="J93" s="64">
        <v>1</v>
      </c>
      <c r="K93" s="64">
        <v>1</v>
      </c>
      <c r="L93" s="64">
        <v>3</v>
      </c>
      <c r="M93" s="64">
        <v>2</v>
      </c>
      <c r="N93" s="64">
        <v>1</v>
      </c>
      <c r="O93" s="64">
        <v>3</v>
      </c>
      <c r="P93" s="64">
        <v>0</v>
      </c>
      <c r="Q93" s="64">
        <v>0</v>
      </c>
      <c r="R93" s="64">
        <v>0</v>
      </c>
    </row>
    <row r="94" spans="1:18">
      <c r="A94" s="210"/>
      <c r="B94" s="214"/>
      <c r="C94" s="217"/>
      <c r="D94" s="63">
        <v>43366</v>
      </c>
      <c r="E94" s="64" t="s">
        <v>11</v>
      </c>
      <c r="F94" s="64">
        <v>13</v>
      </c>
      <c r="G94" s="64">
        <v>5</v>
      </c>
      <c r="H94" s="64">
        <v>7</v>
      </c>
      <c r="I94" s="64">
        <v>1</v>
      </c>
      <c r="J94" s="64">
        <v>1</v>
      </c>
      <c r="K94" s="64">
        <v>2</v>
      </c>
      <c r="L94" s="64">
        <v>3</v>
      </c>
      <c r="M94" s="64">
        <v>1</v>
      </c>
      <c r="N94" s="64">
        <v>2</v>
      </c>
      <c r="O94" s="64">
        <v>3</v>
      </c>
      <c r="P94" s="64">
        <v>0</v>
      </c>
      <c r="Q94" s="64">
        <v>3</v>
      </c>
      <c r="R94" s="64">
        <v>0</v>
      </c>
    </row>
    <row r="95" spans="1:18" s="65" customFormat="1">
      <c r="A95" s="210"/>
      <c r="B95" s="214"/>
      <c r="C95" s="217"/>
      <c r="D95" s="32">
        <v>43376</v>
      </c>
      <c r="E95" s="64" t="s">
        <v>27</v>
      </c>
      <c r="F95" s="173">
        <v>4</v>
      </c>
      <c r="G95" s="173">
        <v>2</v>
      </c>
      <c r="H95" s="173">
        <v>3</v>
      </c>
      <c r="I95" s="64">
        <v>0</v>
      </c>
      <c r="J95" s="64">
        <v>1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</row>
    <row r="96" spans="1:18" s="65" customFormat="1">
      <c r="A96" s="210"/>
      <c r="B96" s="214"/>
      <c r="C96" s="217"/>
      <c r="D96" s="63">
        <v>43387</v>
      </c>
      <c r="E96" s="64" t="s">
        <v>16</v>
      </c>
      <c r="F96" s="173">
        <v>10</v>
      </c>
      <c r="G96" s="173">
        <v>3</v>
      </c>
      <c r="H96" s="173">
        <v>6</v>
      </c>
      <c r="I96" s="64">
        <v>0</v>
      </c>
      <c r="J96" s="64">
        <v>1</v>
      </c>
      <c r="K96" s="64">
        <v>4</v>
      </c>
      <c r="L96" s="64">
        <v>7</v>
      </c>
      <c r="M96" s="64">
        <v>2</v>
      </c>
      <c r="N96" s="64">
        <v>3</v>
      </c>
      <c r="O96" s="64">
        <v>5</v>
      </c>
      <c r="P96" s="64">
        <v>0</v>
      </c>
      <c r="Q96" s="64">
        <v>0</v>
      </c>
      <c r="R96" s="64">
        <v>1</v>
      </c>
    </row>
    <row r="97" spans="1:18" s="65" customFormat="1">
      <c r="A97" s="210"/>
      <c r="B97" s="214"/>
      <c r="C97" s="217"/>
      <c r="D97" s="63">
        <v>43408</v>
      </c>
      <c r="E97" s="64" t="s">
        <v>28</v>
      </c>
      <c r="F97" s="173">
        <v>13</v>
      </c>
      <c r="G97" s="173">
        <v>5</v>
      </c>
      <c r="H97" s="173">
        <v>10</v>
      </c>
      <c r="I97" s="64">
        <v>2</v>
      </c>
      <c r="J97" s="64">
        <v>3</v>
      </c>
      <c r="K97" s="64">
        <v>1</v>
      </c>
      <c r="L97" s="64">
        <v>2</v>
      </c>
      <c r="M97" s="64">
        <v>3</v>
      </c>
      <c r="N97" s="64">
        <v>1</v>
      </c>
      <c r="O97" s="64">
        <v>4</v>
      </c>
      <c r="P97" s="64">
        <v>0</v>
      </c>
      <c r="Q97" s="64">
        <v>0</v>
      </c>
      <c r="R97" s="64">
        <v>0</v>
      </c>
    </row>
    <row r="98" spans="1:18" s="66" customFormat="1">
      <c r="A98" s="210"/>
      <c r="B98" s="214"/>
      <c r="C98" s="218" t="s">
        <v>72</v>
      </c>
      <c r="D98" s="218"/>
      <c r="E98" s="218"/>
      <c r="F98" s="169">
        <f t="shared" ref="F98:R98" si="24">SUM(F93:F97)</f>
        <v>47</v>
      </c>
      <c r="G98" s="169">
        <f t="shared" si="24"/>
        <v>18</v>
      </c>
      <c r="H98" s="169">
        <f t="shared" si="24"/>
        <v>32</v>
      </c>
      <c r="I98" s="169">
        <f t="shared" si="24"/>
        <v>3</v>
      </c>
      <c r="J98" s="169">
        <f t="shared" si="24"/>
        <v>7</v>
      </c>
      <c r="K98" s="169">
        <f t="shared" si="24"/>
        <v>8</v>
      </c>
      <c r="L98" s="169">
        <f t="shared" si="24"/>
        <v>15</v>
      </c>
      <c r="M98" s="169">
        <f t="shared" si="24"/>
        <v>8</v>
      </c>
      <c r="N98" s="169">
        <f t="shared" si="24"/>
        <v>7</v>
      </c>
      <c r="O98" s="169">
        <f t="shared" si="24"/>
        <v>15</v>
      </c>
      <c r="P98" s="169">
        <f t="shared" si="24"/>
        <v>0</v>
      </c>
      <c r="Q98" s="169">
        <f t="shared" si="24"/>
        <v>3</v>
      </c>
      <c r="R98" s="169">
        <f t="shared" si="24"/>
        <v>1</v>
      </c>
    </row>
    <row r="99" spans="1:18" s="66" customFormat="1">
      <c r="A99" s="210"/>
      <c r="B99" s="214"/>
      <c r="C99" s="218" t="s">
        <v>73</v>
      </c>
      <c r="D99" s="218"/>
      <c r="E99" s="218"/>
      <c r="F99" s="169">
        <f>F98/5</f>
        <v>9.4</v>
      </c>
      <c r="G99" s="169">
        <f t="shared" ref="G99:H99" si="25">G98/5</f>
        <v>3.6</v>
      </c>
      <c r="H99" s="169">
        <f t="shared" si="25"/>
        <v>6.4</v>
      </c>
      <c r="I99" s="169">
        <f t="shared" ref="I99:R99" si="26">I98/5</f>
        <v>0.6</v>
      </c>
      <c r="J99" s="169">
        <f t="shared" si="26"/>
        <v>1.4</v>
      </c>
      <c r="K99" s="169">
        <f t="shared" si="26"/>
        <v>1.6</v>
      </c>
      <c r="L99" s="169">
        <f t="shared" si="26"/>
        <v>3</v>
      </c>
      <c r="M99" s="169">
        <f t="shared" si="26"/>
        <v>1.6</v>
      </c>
      <c r="N99" s="169">
        <f t="shared" si="26"/>
        <v>1.4</v>
      </c>
      <c r="O99" s="169">
        <f t="shared" si="26"/>
        <v>3</v>
      </c>
      <c r="P99" s="169">
        <f t="shared" si="26"/>
        <v>0</v>
      </c>
      <c r="Q99" s="169">
        <f t="shared" si="26"/>
        <v>0.6</v>
      </c>
      <c r="R99" s="169">
        <f t="shared" si="26"/>
        <v>0.2</v>
      </c>
    </row>
    <row r="100" spans="1:18" s="65" customFormat="1" ht="15.95" customHeight="1">
      <c r="A100" s="210"/>
      <c r="B100" s="214"/>
      <c r="C100" s="171" t="s">
        <v>71</v>
      </c>
      <c r="D100" s="219" t="s">
        <v>87</v>
      </c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</row>
    <row r="101" spans="1:18">
      <c r="D101" s="67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1:18" s="65" customFormat="1">
      <c r="D102" s="67"/>
    </row>
    <row r="103" spans="1:18" ht="15.95" customHeight="1">
      <c r="A103" s="210" t="s">
        <v>323</v>
      </c>
      <c r="B103" s="214" t="s">
        <v>334</v>
      </c>
      <c r="C103" s="217" t="s">
        <v>70</v>
      </c>
      <c r="D103" s="63">
        <v>43352</v>
      </c>
      <c r="E103" s="64" t="s">
        <v>9</v>
      </c>
      <c r="F103" s="173">
        <v>31</v>
      </c>
      <c r="G103" s="173">
        <v>15</v>
      </c>
      <c r="H103" s="173">
        <v>29</v>
      </c>
      <c r="I103" s="64">
        <v>0</v>
      </c>
      <c r="J103" s="64">
        <v>4</v>
      </c>
      <c r="K103" s="64">
        <v>1</v>
      </c>
      <c r="L103" s="64">
        <v>2</v>
      </c>
      <c r="M103" s="64">
        <v>6</v>
      </c>
      <c r="N103" s="64">
        <v>2</v>
      </c>
      <c r="O103" s="64">
        <v>8</v>
      </c>
      <c r="P103" s="64">
        <v>2</v>
      </c>
      <c r="Q103" s="64">
        <v>1</v>
      </c>
      <c r="R103" s="64">
        <v>2</v>
      </c>
    </row>
    <row r="104" spans="1:18">
      <c r="A104" s="210"/>
      <c r="B104" s="214"/>
      <c r="C104" s="217"/>
      <c r="D104" s="63">
        <v>43366</v>
      </c>
      <c r="E104" s="64" t="s">
        <v>11</v>
      </c>
      <c r="F104" s="173">
        <v>31</v>
      </c>
      <c r="G104" s="173">
        <v>9</v>
      </c>
      <c r="H104" s="173">
        <v>26</v>
      </c>
      <c r="I104" s="64">
        <v>6</v>
      </c>
      <c r="J104" s="64">
        <v>19</v>
      </c>
      <c r="K104" s="64">
        <v>7</v>
      </c>
      <c r="L104" s="64">
        <v>11</v>
      </c>
      <c r="M104" s="64">
        <v>2</v>
      </c>
      <c r="N104" s="64">
        <v>2</v>
      </c>
      <c r="O104" s="64">
        <v>4</v>
      </c>
      <c r="P104" s="64">
        <v>1</v>
      </c>
      <c r="Q104" s="64">
        <v>1</v>
      </c>
      <c r="R104" s="64">
        <v>2</v>
      </c>
    </row>
    <row r="105" spans="1:18" s="65" customFormat="1">
      <c r="A105" s="210"/>
      <c r="B105" s="214"/>
      <c r="C105" s="217"/>
      <c r="D105" s="32">
        <v>43376</v>
      </c>
      <c r="E105" s="64" t="s">
        <v>27</v>
      </c>
      <c r="F105" s="173">
        <v>29</v>
      </c>
      <c r="G105" s="173">
        <v>12</v>
      </c>
      <c r="H105" s="173">
        <v>19</v>
      </c>
      <c r="I105" s="64">
        <v>3</v>
      </c>
      <c r="J105" s="64">
        <v>5</v>
      </c>
      <c r="K105" s="64">
        <v>2</v>
      </c>
      <c r="L105" s="64">
        <v>2</v>
      </c>
      <c r="M105" s="64">
        <v>5</v>
      </c>
      <c r="N105" s="64">
        <v>1</v>
      </c>
      <c r="O105" s="64">
        <v>6</v>
      </c>
      <c r="P105" s="64">
        <v>0</v>
      </c>
      <c r="Q105" s="64">
        <v>3</v>
      </c>
      <c r="R105" s="64">
        <v>1</v>
      </c>
    </row>
    <row r="106" spans="1:18" s="65" customFormat="1">
      <c r="A106" s="210"/>
      <c r="B106" s="214"/>
      <c r="C106" s="217"/>
      <c r="D106" s="63">
        <v>43387</v>
      </c>
      <c r="E106" s="64" t="s">
        <v>16</v>
      </c>
      <c r="F106" s="173">
        <v>36</v>
      </c>
      <c r="G106" s="173">
        <v>14</v>
      </c>
      <c r="H106" s="173">
        <v>27</v>
      </c>
      <c r="I106" s="64">
        <v>5</v>
      </c>
      <c r="J106" s="64">
        <v>12</v>
      </c>
      <c r="K106" s="64">
        <v>3</v>
      </c>
      <c r="L106" s="64">
        <v>3</v>
      </c>
      <c r="M106" s="64">
        <v>4</v>
      </c>
      <c r="N106" s="64">
        <v>3</v>
      </c>
      <c r="O106" s="64">
        <v>7</v>
      </c>
      <c r="P106" s="64">
        <v>0</v>
      </c>
      <c r="Q106" s="64">
        <v>0</v>
      </c>
      <c r="R106" s="64">
        <v>1</v>
      </c>
    </row>
    <row r="107" spans="1:18" s="65" customFormat="1">
      <c r="A107" s="210"/>
      <c r="B107" s="214"/>
      <c r="C107" s="217"/>
      <c r="D107" s="63">
        <v>43408</v>
      </c>
      <c r="E107" s="64" t="s">
        <v>28</v>
      </c>
      <c r="F107" s="173">
        <v>33</v>
      </c>
      <c r="G107" s="173">
        <v>12</v>
      </c>
      <c r="H107" s="173">
        <v>23</v>
      </c>
      <c r="I107" s="64">
        <v>3</v>
      </c>
      <c r="J107" s="64">
        <v>6</v>
      </c>
      <c r="K107" s="64">
        <v>6</v>
      </c>
      <c r="L107" s="64">
        <v>9</v>
      </c>
      <c r="M107" s="64">
        <v>5</v>
      </c>
      <c r="N107" s="64">
        <v>0</v>
      </c>
      <c r="O107" s="64">
        <v>5</v>
      </c>
      <c r="P107" s="64">
        <v>1</v>
      </c>
      <c r="Q107" s="64">
        <v>0</v>
      </c>
      <c r="R107" s="64">
        <v>0</v>
      </c>
    </row>
    <row r="108" spans="1:18" s="66" customFormat="1">
      <c r="A108" s="210"/>
      <c r="B108" s="214"/>
      <c r="C108" s="218" t="s">
        <v>72</v>
      </c>
      <c r="D108" s="218"/>
      <c r="E108" s="218"/>
      <c r="F108" s="169">
        <f t="shared" ref="F108:R108" si="27">SUM(F103:F107)</f>
        <v>160</v>
      </c>
      <c r="G108" s="169">
        <f t="shared" si="27"/>
        <v>62</v>
      </c>
      <c r="H108" s="169">
        <f t="shared" si="27"/>
        <v>124</v>
      </c>
      <c r="I108" s="169">
        <f t="shared" si="27"/>
        <v>17</v>
      </c>
      <c r="J108" s="169">
        <f t="shared" si="27"/>
        <v>46</v>
      </c>
      <c r="K108" s="169">
        <f t="shared" si="27"/>
        <v>19</v>
      </c>
      <c r="L108" s="169">
        <f t="shared" si="27"/>
        <v>27</v>
      </c>
      <c r="M108" s="169">
        <f t="shared" si="27"/>
        <v>22</v>
      </c>
      <c r="N108" s="169">
        <f t="shared" si="27"/>
        <v>8</v>
      </c>
      <c r="O108" s="169">
        <f t="shared" si="27"/>
        <v>30</v>
      </c>
      <c r="P108" s="169">
        <f t="shared" si="27"/>
        <v>4</v>
      </c>
      <c r="Q108" s="169">
        <f t="shared" si="27"/>
        <v>5</v>
      </c>
      <c r="R108" s="169">
        <f t="shared" si="27"/>
        <v>6</v>
      </c>
    </row>
    <row r="109" spans="1:18" s="66" customFormat="1">
      <c r="A109" s="210"/>
      <c r="B109" s="214"/>
      <c r="C109" s="218" t="s">
        <v>73</v>
      </c>
      <c r="D109" s="218"/>
      <c r="E109" s="218"/>
      <c r="F109" s="170">
        <f>F108/5</f>
        <v>32</v>
      </c>
      <c r="G109" s="170">
        <f t="shared" ref="G109:H109" si="28">G108/5</f>
        <v>12.4</v>
      </c>
      <c r="H109" s="170">
        <f t="shared" si="28"/>
        <v>24.8</v>
      </c>
      <c r="I109" s="170">
        <f t="shared" ref="I109:R109" si="29">I108/5</f>
        <v>3.4</v>
      </c>
      <c r="J109" s="170">
        <f t="shared" si="29"/>
        <v>9.1999999999999993</v>
      </c>
      <c r="K109" s="170">
        <f t="shared" si="29"/>
        <v>3.8</v>
      </c>
      <c r="L109" s="170">
        <f t="shared" si="29"/>
        <v>5.4</v>
      </c>
      <c r="M109" s="170">
        <f t="shared" si="29"/>
        <v>4.4000000000000004</v>
      </c>
      <c r="N109" s="170">
        <f t="shared" si="29"/>
        <v>1.6</v>
      </c>
      <c r="O109" s="170">
        <f t="shared" si="29"/>
        <v>6</v>
      </c>
      <c r="P109" s="170">
        <f t="shared" si="29"/>
        <v>0.8</v>
      </c>
      <c r="Q109" s="170">
        <f t="shared" si="29"/>
        <v>1</v>
      </c>
      <c r="R109" s="170">
        <f t="shared" si="29"/>
        <v>1.2</v>
      </c>
    </row>
    <row r="110" spans="1:18" s="65" customFormat="1" ht="15.95" customHeight="1">
      <c r="A110" s="210"/>
      <c r="B110" s="214"/>
      <c r="C110" s="171" t="s">
        <v>71</v>
      </c>
      <c r="D110" s="219" t="s">
        <v>87</v>
      </c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</row>
    <row r="111" spans="1:18">
      <c r="D111" s="67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3" spans="1:18" ht="15.95" customHeight="1">
      <c r="A113" s="210" t="s">
        <v>323</v>
      </c>
      <c r="B113" s="214" t="s">
        <v>258</v>
      </c>
      <c r="C113" s="217" t="s">
        <v>70</v>
      </c>
      <c r="D113" s="63">
        <v>43352</v>
      </c>
      <c r="E113" s="64" t="s">
        <v>9</v>
      </c>
      <c r="F113" s="172" t="s">
        <v>342</v>
      </c>
      <c r="G113" s="172" t="s">
        <v>342</v>
      </c>
      <c r="H113" s="172" t="s">
        <v>342</v>
      </c>
      <c r="I113" s="172" t="s">
        <v>342</v>
      </c>
      <c r="J113" s="172" t="s">
        <v>342</v>
      </c>
      <c r="K113" s="172" t="s">
        <v>342</v>
      </c>
      <c r="L113" s="172" t="s">
        <v>342</v>
      </c>
      <c r="M113" s="172" t="s">
        <v>342</v>
      </c>
      <c r="N113" s="172" t="s">
        <v>342</v>
      </c>
      <c r="O113" s="172" t="s">
        <v>342</v>
      </c>
      <c r="P113" s="172" t="s">
        <v>342</v>
      </c>
      <c r="Q113" s="172" t="s">
        <v>342</v>
      </c>
      <c r="R113" s="172" t="s">
        <v>342</v>
      </c>
    </row>
    <row r="114" spans="1:18">
      <c r="A114" s="210"/>
      <c r="B114" s="214"/>
      <c r="C114" s="217"/>
      <c r="D114" s="63">
        <v>43366</v>
      </c>
      <c r="E114" s="64" t="s">
        <v>11</v>
      </c>
      <c r="F114" s="172" t="s">
        <v>342</v>
      </c>
      <c r="G114" s="172" t="s">
        <v>342</v>
      </c>
      <c r="H114" s="172" t="s">
        <v>342</v>
      </c>
      <c r="I114" s="173" t="s">
        <v>342</v>
      </c>
      <c r="J114" s="173" t="s">
        <v>342</v>
      </c>
      <c r="K114" s="173" t="s">
        <v>342</v>
      </c>
      <c r="L114" s="173" t="s">
        <v>342</v>
      </c>
      <c r="M114" s="173" t="s">
        <v>342</v>
      </c>
      <c r="N114" s="173" t="s">
        <v>342</v>
      </c>
      <c r="O114" s="173" t="s">
        <v>342</v>
      </c>
      <c r="P114" s="173" t="s">
        <v>342</v>
      </c>
      <c r="Q114" s="173" t="s">
        <v>342</v>
      </c>
      <c r="R114" s="173" t="s">
        <v>342</v>
      </c>
    </row>
    <row r="115" spans="1:18" s="65" customFormat="1">
      <c r="A115" s="210"/>
      <c r="B115" s="214"/>
      <c r="C115" s="217"/>
      <c r="D115" s="32">
        <v>43376</v>
      </c>
      <c r="E115" s="64" t="s">
        <v>27</v>
      </c>
      <c r="F115" s="173">
        <v>3</v>
      </c>
      <c r="G115" s="173">
        <v>1</v>
      </c>
      <c r="H115" s="173">
        <v>1</v>
      </c>
      <c r="I115" s="64">
        <v>0</v>
      </c>
      <c r="J115" s="64">
        <v>0</v>
      </c>
      <c r="K115" s="64">
        <v>1</v>
      </c>
      <c r="L115" s="64">
        <v>2</v>
      </c>
      <c r="M115" s="64">
        <v>2</v>
      </c>
      <c r="N115" s="64">
        <v>1</v>
      </c>
      <c r="O115" s="64">
        <v>3</v>
      </c>
      <c r="P115" s="64">
        <v>0</v>
      </c>
      <c r="Q115" s="64">
        <v>0</v>
      </c>
      <c r="R115" s="64">
        <v>0</v>
      </c>
    </row>
    <row r="116" spans="1:18" s="65" customFormat="1">
      <c r="A116" s="210"/>
      <c r="B116" s="214"/>
      <c r="C116" s="217"/>
      <c r="D116" s="63">
        <v>43387</v>
      </c>
      <c r="E116" s="64" t="s">
        <v>16</v>
      </c>
      <c r="F116" s="173">
        <v>0</v>
      </c>
      <c r="G116" s="173">
        <v>0</v>
      </c>
      <c r="H116" s="173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1</v>
      </c>
      <c r="N116" s="64">
        <v>0</v>
      </c>
      <c r="O116" s="64">
        <v>1</v>
      </c>
      <c r="P116" s="64">
        <v>0</v>
      </c>
      <c r="Q116" s="64">
        <v>0</v>
      </c>
      <c r="R116" s="64">
        <v>0</v>
      </c>
    </row>
    <row r="117" spans="1:18" s="65" customFormat="1">
      <c r="A117" s="210"/>
      <c r="B117" s="214"/>
      <c r="C117" s="217"/>
      <c r="D117" s="63">
        <v>43408</v>
      </c>
      <c r="E117" s="64" t="s">
        <v>28</v>
      </c>
      <c r="F117" s="173" t="s">
        <v>342</v>
      </c>
      <c r="G117" s="173" t="s">
        <v>342</v>
      </c>
      <c r="H117" s="173" t="s">
        <v>342</v>
      </c>
      <c r="I117" s="173" t="s">
        <v>342</v>
      </c>
      <c r="J117" s="173" t="s">
        <v>342</v>
      </c>
      <c r="K117" s="173" t="s">
        <v>342</v>
      </c>
      <c r="L117" s="173" t="s">
        <v>342</v>
      </c>
      <c r="M117" s="173" t="s">
        <v>342</v>
      </c>
      <c r="N117" s="173" t="s">
        <v>342</v>
      </c>
      <c r="O117" s="173" t="s">
        <v>342</v>
      </c>
      <c r="P117" s="173" t="s">
        <v>342</v>
      </c>
      <c r="Q117" s="173" t="s">
        <v>342</v>
      </c>
      <c r="R117" s="173" t="s">
        <v>342</v>
      </c>
    </row>
    <row r="118" spans="1:18" s="66" customFormat="1">
      <c r="A118" s="210"/>
      <c r="B118" s="214"/>
      <c r="C118" s="218" t="s">
        <v>72</v>
      </c>
      <c r="D118" s="218"/>
      <c r="E118" s="218"/>
      <c r="F118" s="169">
        <f t="shared" ref="F118:R118" si="30">SUM(F113:F117)</f>
        <v>3</v>
      </c>
      <c r="G118" s="169">
        <f t="shared" si="30"/>
        <v>1</v>
      </c>
      <c r="H118" s="169">
        <f t="shared" si="30"/>
        <v>1</v>
      </c>
      <c r="I118" s="169">
        <f t="shared" si="30"/>
        <v>0</v>
      </c>
      <c r="J118" s="169">
        <f t="shared" si="30"/>
        <v>0</v>
      </c>
      <c r="K118" s="169">
        <f t="shared" si="30"/>
        <v>1</v>
      </c>
      <c r="L118" s="169">
        <f t="shared" si="30"/>
        <v>2</v>
      </c>
      <c r="M118" s="169">
        <f t="shared" si="30"/>
        <v>3</v>
      </c>
      <c r="N118" s="169">
        <f t="shared" si="30"/>
        <v>1</v>
      </c>
      <c r="O118" s="169">
        <f t="shared" si="30"/>
        <v>4</v>
      </c>
      <c r="P118" s="169">
        <f t="shared" si="30"/>
        <v>0</v>
      </c>
      <c r="Q118" s="169">
        <f t="shared" si="30"/>
        <v>0</v>
      </c>
      <c r="R118" s="169">
        <f t="shared" si="30"/>
        <v>0</v>
      </c>
    </row>
    <row r="119" spans="1:18" s="66" customFormat="1">
      <c r="A119" s="210"/>
      <c r="B119" s="214"/>
      <c r="C119" s="218" t="s">
        <v>73</v>
      </c>
      <c r="D119" s="218"/>
      <c r="E119" s="218"/>
      <c r="F119" s="170">
        <f>F118/2</f>
        <v>1.5</v>
      </c>
      <c r="G119" s="170">
        <f t="shared" ref="G119:H119" si="31">G118/2</f>
        <v>0.5</v>
      </c>
      <c r="H119" s="170">
        <f t="shared" si="31"/>
        <v>0.5</v>
      </c>
      <c r="I119" s="170">
        <f t="shared" ref="I119:R119" si="32">I118/2</f>
        <v>0</v>
      </c>
      <c r="J119" s="170">
        <f t="shared" si="32"/>
        <v>0</v>
      </c>
      <c r="K119" s="170">
        <f t="shared" si="32"/>
        <v>0.5</v>
      </c>
      <c r="L119" s="170">
        <f t="shared" si="32"/>
        <v>1</v>
      </c>
      <c r="M119" s="170">
        <f t="shared" si="32"/>
        <v>1.5</v>
      </c>
      <c r="N119" s="170">
        <f t="shared" si="32"/>
        <v>0.5</v>
      </c>
      <c r="O119" s="170">
        <f t="shared" si="32"/>
        <v>2</v>
      </c>
      <c r="P119" s="170">
        <f t="shared" si="32"/>
        <v>0</v>
      </c>
      <c r="Q119" s="170">
        <f t="shared" si="32"/>
        <v>0</v>
      </c>
      <c r="R119" s="170">
        <f t="shared" si="32"/>
        <v>0</v>
      </c>
    </row>
    <row r="120" spans="1:18" s="65" customFormat="1" ht="15.95" customHeight="1">
      <c r="A120" s="210"/>
      <c r="B120" s="214"/>
      <c r="C120" s="171" t="s">
        <v>71</v>
      </c>
      <c r="D120" s="219" t="s">
        <v>87</v>
      </c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</row>
    <row r="121" spans="1:18">
      <c r="D121" s="67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3" spans="1:18" ht="15.95" customHeight="1">
      <c r="A123" s="210" t="s">
        <v>323</v>
      </c>
      <c r="B123" s="214" t="s">
        <v>335</v>
      </c>
      <c r="C123" s="217" t="s">
        <v>70</v>
      </c>
      <c r="D123" s="63">
        <v>43352</v>
      </c>
      <c r="E123" s="64" t="s">
        <v>9</v>
      </c>
      <c r="F123" s="64">
        <v>2</v>
      </c>
      <c r="G123" s="64">
        <v>1</v>
      </c>
      <c r="H123" s="64">
        <v>4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1</v>
      </c>
      <c r="O123" s="64">
        <v>1</v>
      </c>
      <c r="P123" s="64">
        <v>2</v>
      </c>
      <c r="Q123" s="64">
        <v>2</v>
      </c>
      <c r="R123" s="64">
        <v>0</v>
      </c>
    </row>
    <row r="124" spans="1:18">
      <c r="A124" s="210"/>
      <c r="B124" s="214"/>
      <c r="C124" s="217"/>
      <c r="D124" s="63">
        <v>43366</v>
      </c>
      <c r="E124" s="64" t="s">
        <v>11</v>
      </c>
      <c r="F124" s="173" t="s">
        <v>342</v>
      </c>
      <c r="G124" s="173" t="s">
        <v>342</v>
      </c>
      <c r="H124" s="173" t="s">
        <v>342</v>
      </c>
      <c r="I124" s="173" t="s">
        <v>342</v>
      </c>
      <c r="J124" s="173" t="s">
        <v>342</v>
      </c>
      <c r="K124" s="173" t="s">
        <v>342</v>
      </c>
      <c r="L124" s="173" t="s">
        <v>342</v>
      </c>
      <c r="M124" s="173" t="s">
        <v>342</v>
      </c>
      <c r="N124" s="173" t="s">
        <v>342</v>
      </c>
      <c r="O124" s="173" t="s">
        <v>342</v>
      </c>
      <c r="P124" s="173" t="s">
        <v>342</v>
      </c>
      <c r="Q124" s="173" t="s">
        <v>342</v>
      </c>
      <c r="R124" s="173" t="s">
        <v>342</v>
      </c>
    </row>
    <row r="125" spans="1:18" s="65" customFormat="1">
      <c r="A125" s="210"/>
      <c r="B125" s="214"/>
      <c r="C125" s="217"/>
      <c r="D125" s="32">
        <v>43376</v>
      </c>
      <c r="E125" s="64" t="s">
        <v>27</v>
      </c>
      <c r="F125" s="173">
        <v>16</v>
      </c>
      <c r="G125" s="173">
        <v>7</v>
      </c>
      <c r="H125" s="173">
        <v>8</v>
      </c>
      <c r="I125" s="64">
        <v>0</v>
      </c>
      <c r="J125" s="64">
        <v>0</v>
      </c>
      <c r="K125" s="64">
        <v>2</v>
      </c>
      <c r="L125" s="64">
        <v>4</v>
      </c>
      <c r="M125" s="64">
        <v>4</v>
      </c>
      <c r="N125" s="64">
        <v>2</v>
      </c>
      <c r="O125" s="64">
        <v>6</v>
      </c>
      <c r="P125" s="64">
        <v>2</v>
      </c>
      <c r="Q125" s="64">
        <v>1</v>
      </c>
      <c r="R125" s="64">
        <v>0</v>
      </c>
    </row>
    <row r="126" spans="1:18" s="65" customFormat="1">
      <c r="A126" s="210"/>
      <c r="B126" s="214"/>
      <c r="C126" s="217"/>
      <c r="D126" s="63">
        <v>43387</v>
      </c>
      <c r="E126" s="64" t="s">
        <v>16</v>
      </c>
      <c r="F126" s="173" t="s">
        <v>342</v>
      </c>
      <c r="G126" s="173" t="s">
        <v>342</v>
      </c>
      <c r="H126" s="173" t="s">
        <v>342</v>
      </c>
      <c r="I126" s="173" t="s">
        <v>342</v>
      </c>
      <c r="J126" s="173" t="s">
        <v>342</v>
      </c>
      <c r="K126" s="173" t="s">
        <v>342</v>
      </c>
      <c r="L126" s="173" t="s">
        <v>342</v>
      </c>
      <c r="M126" s="173" t="s">
        <v>342</v>
      </c>
      <c r="N126" s="173" t="s">
        <v>342</v>
      </c>
      <c r="O126" s="173" t="s">
        <v>342</v>
      </c>
      <c r="P126" s="173" t="s">
        <v>342</v>
      </c>
      <c r="Q126" s="173" t="s">
        <v>342</v>
      </c>
      <c r="R126" s="173" t="s">
        <v>342</v>
      </c>
    </row>
    <row r="127" spans="1:18" s="65" customFormat="1">
      <c r="A127" s="210"/>
      <c r="B127" s="214"/>
      <c r="C127" s="217"/>
      <c r="D127" s="63">
        <v>43408</v>
      </c>
      <c r="E127" s="64" t="s">
        <v>28</v>
      </c>
      <c r="F127" s="173" t="s">
        <v>342</v>
      </c>
      <c r="G127" s="173" t="s">
        <v>342</v>
      </c>
      <c r="H127" s="173" t="s">
        <v>342</v>
      </c>
      <c r="I127" s="173" t="s">
        <v>342</v>
      </c>
      <c r="J127" s="173" t="s">
        <v>342</v>
      </c>
      <c r="K127" s="173" t="s">
        <v>342</v>
      </c>
      <c r="L127" s="173" t="s">
        <v>342</v>
      </c>
      <c r="M127" s="173" t="s">
        <v>342</v>
      </c>
      <c r="N127" s="173" t="s">
        <v>342</v>
      </c>
      <c r="O127" s="173" t="s">
        <v>342</v>
      </c>
      <c r="P127" s="173" t="s">
        <v>342</v>
      </c>
      <c r="Q127" s="173" t="s">
        <v>342</v>
      </c>
      <c r="R127" s="173" t="s">
        <v>342</v>
      </c>
    </row>
    <row r="128" spans="1:18" s="66" customFormat="1">
      <c r="A128" s="210"/>
      <c r="B128" s="214"/>
      <c r="C128" s="218" t="s">
        <v>72</v>
      </c>
      <c r="D128" s="218"/>
      <c r="E128" s="218"/>
      <c r="F128" s="169">
        <f t="shared" ref="F128:R128" si="33">SUM(F123:F127)</f>
        <v>18</v>
      </c>
      <c r="G128" s="169">
        <f t="shared" si="33"/>
        <v>8</v>
      </c>
      <c r="H128" s="169">
        <f t="shared" si="33"/>
        <v>12</v>
      </c>
      <c r="I128" s="169">
        <f t="shared" si="33"/>
        <v>0</v>
      </c>
      <c r="J128" s="169">
        <f t="shared" si="33"/>
        <v>0</v>
      </c>
      <c r="K128" s="169">
        <f t="shared" si="33"/>
        <v>2</v>
      </c>
      <c r="L128" s="169">
        <f t="shared" si="33"/>
        <v>4</v>
      </c>
      <c r="M128" s="169">
        <f t="shared" si="33"/>
        <v>4</v>
      </c>
      <c r="N128" s="169">
        <f t="shared" si="33"/>
        <v>3</v>
      </c>
      <c r="O128" s="169">
        <f t="shared" si="33"/>
        <v>7</v>
      </c>
      <c r="P128" s="169">
        <f t="shared" si="33"/>
        <v>4</v>
      </c>
      <c r="Q128" s="169">
        <f t="shared" si="33"/>
        <v>3</v>
      </c>
      <c r="R128" s="169">
        <f t="shared" si="33"/>
        <v>0</v>
      </c>
    </row>
    <row r="129" spans="1:18" s="66" customFormat="1">
      <c r="A129" s="210"/>
      <c r="B129" s="214"/>
      <c r="C129" s="218" t="s">
        <v>73</v>
      </c>
      <c r="D129" s="218"/>
      <c r="E129" s="218"/>
      <c r="F129" s="169">
        <f>F128/2</f>
        <v>9</v>
      </c>
      <c r="G129" s="169">
        <f t="shared" ref="G129:H129" si="34">G128/2</f>
        <v>4</v>
      </c>
      <c r="H129" s="169">
        <f t="shared" si="34"/>
        <v>6</v>
      </c>
      <c r="I129" s="169">
        <f t="shared" ref="I129:R129" si="35">I128/2</f>
        <v>0</v>
      </c>
      <c r="J129" s="169">
        <f t="shared" si="35"/>
        <v>0</v>
      </c>
      <c r="K129" s="169">
        <f t="shared" si="35"/>
        <v>1</v>
      </c>
      <c r="L129" s="169">
        <f t="shared" si="35"/>
        <v>2</v>
      </c>
      <c r="M129" s="169">
        <f t="shared" si="35"/>
        <v>2</v>
      </c>
      <c r="N129" s="169">
        <f t="shared" si="35"/>
        <v>1.5</v>
      </c>
      <c r="O129" s="169">
        <f t="shared" si="35"/>
        <v>3.5</v>
      </c>
      <c r="P129" s="169">
        <f t="shared" si="35"/>
        <v>2</v>
      </c>
      <c r="Q129" s="169">
        <f t="shared" si="35"/>
        <v>1.5</v>
      </c>
      <c r="R129" s="169">
        <f t="shared" si="35"/>
        <v>0</v>
      </c>
    </row>
    <row r="130" spans="1:18" s="65" customFormat="1" ht="15.95" customHeight="1">
      <c r="A130" s="210"/>
      <c r="B130" s="214"/>
      <c r="C130" s="171" t="s">
        <v>71</v>
      </c>
      <c r="D130" s="219" t="s">
        <v>87</v>
      </c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</row>
    <row r="131" spans="1:18">
      <c r="D131" s="67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</row>
    <row r="133" spans="1:18" ht="15.95" customHeight="1">
      <c r="A133" s="210" t="s">
        <v>323</v>
      </c>
      <c r="B133" s="214" t="s">
        <v>336</v>
      </c>
      <c r="C133" s="217" t="s">
        <v>70</v>
      </c>
      <c r="D133" s="63">
        <v>43352</v>
      </c>
      <c r="E133" s="64" t="s">
        <v>9</v>
      </c>
      <c r="F133" s="172" t="s">
        <v>342</v>
      </c>
      <c r="G133" s="172" t="s">
        <v>342</v>
      </c>
      <c r="H133" s="172" t="s">
        <v>342</v>
      </c>
      <c r="I133" s="172" t="s">
        <v>342</v>
      </c>
      <c r="J133" s="172" t="s">
        <v>342</v>
      </c>
      <c r="K133" s="172" t="s">
        <v>342</v>
      </c>
      <c r="L133" s="172" t="s">
        <v>342</v>
      </c>
      <c r="M133" s="172" t="s">
        <v>342</v>
      </c>
      <c r="N133" s="172" t="s">
        <v>342</v>
      </c>
      <c r="O133" s="172" t="s">
        <v>342</v>
      </c>
      <c r="P133" s="172" t="s">
        <v>342</v>
      </c>
      <c r="Q133" s="172" t="s">
        <v>342</v>
      </c>
      <c r="R133" s="172" t="s">
        <v>342</v>
      </c>
    </row>
    <row r="134" spans="1:18">
      <c r="A134" s="210"/>
      <c r="B134" s="214"/>
      <c r="C134" s="217"/>
      <c r="D134" s="63">
        <v>43366</v>
      </c>
      <c r="E134" s="64" t="s">
        <v>11</v>
      </c>
      <c r="F134" s="172" t="s">
        <v>342</v>
      </c>
      <c r="G134" s="172" t="s">
        <v>342</v>
      </c>
      <c r="H134" s="172" t="s">
        <v>342</v>
      </c>
      <c r="I134" s="64" t="s">
        <v>342</v>
      </c>
      <c r="J134" s="64" t="s">
        <v>342</v>
      </c>
      <c r="K134" s="64" t="s">
        <v>342</v>
      </c>
      <c r="L134" s="64" t="s">
        <v>342</v>
      </c>
      <c r="M134" s="64" t="s">
        <v>342</v>
      </c>
      <c r="N134" s="64" t="s">
        <v>342</v>
      </c>
      <c r="O134" s="64" t="s">
        <v>342</v>
      </c>
      <c r="P134" s="64" t="s">
        <v>342</v>
      </c>
      <c r="Q134" s="64" t="s">
        <v>342</v>
      </c>
      <c r="R134" s="64" t="s">
        <v>342</v>
      </c>
    </row>
    <row r="135" spans="1:18" s="65" customFormat="1">
      <c r="A135" s="210"/>
      <c r="B135" s="214"/>
      <c r="C135" s="217"/>
      <c r="D135" s="32">
        <v>43376</v>
      </c>
      <c r="E135" s="64" t="s">
        <v>27</v>
      </c>
      <c r="F135" s="172" t="s">
        <v>342</v>
      </c>
      <c r="G135" s="172" t="s">
        <v>342</v>
      </c>
      <c r="H135" s="172" t="s">
        <v>342</v>
      </c>
      <c r="I135" s="64" t="s">
        <v>342</v>
      </c>
      <c r="J135" s="64" t="s">
        <v>342</v>
      </c>
      <c r="K135" s="64" t="s">
        <v>342</v>
      </c>
      <c r="L135" s="64" t="s">
        <v>342</v>
      </c>
      <c r="M135" s="64" t="s">
        <v>342</v>
      </c>
      <c r="N135" s="64" t="s">
        <v>342</v>
      </c>
      <c r="O135" s="64" t="s">
        <v>342</v>
      </c>
      <c r="P135" s="64" t="s">
        <v>342</v>
      </c>
      <c r="Q135" s="64" t="s">
        <v>342</v>
      </c>
      <c r="R135" s="64" t="s">
        <v>342</v>
      </c>
    </row>
    <row r="136" spans="1:18" s="65" customFormat="1">
      <c r="A136" s="210"/>
      <c r="B136" s="214"/>
      <c r="C136" s="217"/>
      <c r="D136" s="63">
        <v>43387</v>
      </c>
      <c r="E136" s="64" t="s">
        <v>16</v>
      </c>
      <c r="F136" s="172" t="s">
        <v>342</v>
      </c>
      <c r="G136" s="172" t="s">
        <v>342</v>
      </c>
      <c r="H136" s="172" t="s">
        <v>342</v>
      </c>
      <c r="I136" s="64" t="s">
        <v>342</v>
      </c>
      <c r="J136" s="64" t="s">
        <v>342</v>
      </c>
      <c r="K136" s="64" t="s">
        <v>342</v>
      </c>
      <c r="L136" s="64" t="s">
        <v>342</v>
      </c>
      <c r="M136" s="64" t="s">
        <v>342</v>
      </c>
      <c r="N136" s="64" t="s">
        <v>342</v>
      </c>
      <c r="O136" s="64" t="s">
        <v>342</v>
      </c>
      <c r="P136" s="64" t="s">
        <v>342</v>
      </c>
      <c r="Q136" s="64" t="s">
        <v>342</v>
      </c>
      <c r="R136" s="64" t="s">
        <v>342</v>
      </c>
    </row>
    <row r="137" spans="1:18" s="65" customFormat="1">
      <c r="A137" s="210"/>
      <c r="B137" s="214"/>
      <c r="C137" s="217"/>
      <c r="D137" s="63">
        <v>43408</v>
      </c>
      <c r="E137" s="64" t="s">
        <v>28</v>
      </c>
      <c r="F137" s="172" t="s">
        <v>342</v>
      </c>
      <c r="G137" s="172" t="s">
        <v>342</v>
      </c>
      <c r="H137" s="172" t="s">
        <v>342</v>
      </c>
      <c r="I137" s="64" t="s">
        <v>342</v>
      </c>
      <c r="J137" s="64" t="s">
        <v>342</v>
      </c>
      <c r="K137" s="64" t="s">
        <v>342</v>
      </c>
      <c r="L137" s="64" t="s">
        <v>342</v>
      </c>
      <c r="M137" s="64" t="s">
        <v>342</v>
      </c>
      <c r="N137" s="64" t="s">
        <v>342</v>
      </c>
      <c r="O137" s="64" t="s">
        <v>342</v>
      </c>
      <c r="P137" s="64" t="s">
        <v>342</v>
      </c>
      <c r="Q137" s="64" t="s">
        <v>342</v>
      </c>
      <c r="R137" s="64" t="s">
        <v>342</v>
      </c>
    </row>
    <row r="138" spans="1:18" s="66" customFormat="1">
      <c r="A138" s="210"/>
      <c r="B138" s="214"/>
      <c r="C138" s="218" t="s">
        <v>72</v>
      </c>
      <c r="D138" s="218"/>
      <c r="E138" s="218"/>
      <c r="F138" s="169">
        <f t="shared" ref="F138:R138" si="36">SUM(F133:F137)</f>
        <v>0</v>
      </c>
      <c r="G138" s="169"/>
      <c r="H138" s="169"/>
      <c r="I138" s="169">
        <f t="shared" si="36"/>
        <v>0</v>
      </c>
      <c r="J138" s="169">
        <f t="shared" si="36"/>
        <v>0</v>
      </c>
      <c r="K138" s="169">
        <f t="shared" si="36"/>
        <v>0</v>
      </c>
      <c r="L138" s="169">
        <f t="shared" si="36"/>
        <v>0</v>
      </c>
      <c r="M138" s="169">
        <f t="shared" si="36"/>
        <v>0</v>
      </c>
      <c r="N138" s="169">
        <f t="shared" si="36"/>
        <v>0</v>
      </c>
      <c r="O138" s="169">
        <f t="shared" si="36"/>
        <v>0</v>
      </c>
      <c r="P138" s="169">
        <f t="shared" si="36"/>
        <v>0</v>
      </c>
      <c r="Q138" s="169">
        <f t="shared" si="36"/>
        <v>0</v>
      </c>
      <c r="R138" s="169">
        <f t="shared" si="36"/>
        <v>0</v>
      </c>
    </row>
    <row r="139" spans="1:18" s="66" customFormat="1">
      <c r="A139" s="210"/>
      <c r="B139" s="214"/>
      <c r="C139" s="218" t="s">
        <v>73</v>
      </c>
      <c r="D139" s="218"/>
      <c r="E139" s="218"/>
      <c r="F139" s="169">
        <f>F138/1</f>
        <v>0</v>
      </c>
      <c r="G139" s="169"/>
      <c r="H139" s="169"/>
      <c r="I139" s="169">
        <f t="shared" ref="I139:R139" si="37">I138/1</f>
        <v>0</v>
      </c>
      <c r="J139" s="169">
        <f t="shared" si="37"/>
        <v>0</v>
      </c>
      <c r="K139" s="169">
        <f t="shared" si="37"/>
        <v>0</v>
      </c>
      <c r="L139" s="169">
        <f t="shared" si="37"/>
        <v>0</v>
      </c>
      <c r="M139" s="169">
        <f t="shared" si="37"/>
        <v>0</v>
      </c>
      <c r="N139" s="169">
        <f t="shared" si="37"/>
        <v>0</v>
      </c>
      <c r="O139" s="169">
        <f t="shared" si="37"/>
        <v>0</v>
      </c>
      <c r="P139" s="169">
        <f t="shared" si="37"/>
        <v>0</v>
      </c>
      <c r="Q139" s="169">
        <f t="shared" si="37"/>
        <v>0</v>
      </c>
      <c r="R139" s="169">
        <f t="shared" si="37"/>
        <v>0</v>
      </c>
    </row>
    <row r="140" spans="1:18" s="65" customFormat="1" ht="15.95" customHeight="1">
      <c r="A140" s="210"/>
      <c r="B140" s="214"/>
      <c r="C140" s="171" t="s">
        <v>71</v>
      </c>
      <c r="D140" s="219" t="s">
        <v>87</v>
      </c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</row>
    <row r="141" spans="1:18">
      <c r="D141" s="67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</row>
    <row r="143" spans="1:18" ht="15.95" customHeight="1">
      <c r="A143" s="210" t="s">
        <v>323</v>
      </c>
      <c r="B143" s="214" t="s">
        <v>337</v>
      </c>
      <c r="C143" s="217" t="s">
        <v>70</v>
      </c>
      <c r="D143" s="63">
        <v>43352</v>
      </c>
      <c r="E143" s="64" t="s">
        <v>9</v>
      </c>
      <c r="F143" s="64">
        <v>14</v>
      </c>
      <c r="G143" s="64">
        <v>5</v>
      </c>
      <c r="H143" s="64">
        <v>19</v>
      </c>
      <c r="I143" s="64">
        <v>3</v>
      </c>
      <c r="J143" s="64">
        <v>14</v>
      </c>
      <c r="K143" s="64">
        <v>1</v>
      </c>
      <c r="L143" s="64">
        <v>2</v>
      </c>
      <c r="M143" s="64">
        <v>3</v>
      </c>
      <c r="N143" s="64">
        <v>1</v>
      </c>
      <c r="O143" s="64">
        <v>4</v>
      </c>
      <c r="P143" s="64">
        <v>0</v>
      </c>
      <c r="Q143" s="64">
        <v>0</v>
      </c>
      <c r="R143" s="64">
        <v>0</v>
      </c>
    </row>
    <row r="144" spans="1:18">
      <c r="A144" s="210"/>
      <c r="B144" s="214"/>
      <c r="C144" s="217"/>
      <c r="D144" s="63">
        <v>43366</v>
      </c>
      <c r="E144" s="64" t="s">
        <v>11</v>
      </c>
      <c r="F144" s="64">
        <v>11</v>
      </c>
      <c r="G144" s="64">
        <v>4</v>
      </c>
      <c r="H144" s="64">
        <v>14</v>
      </c>
      <c r="I144" s="64">
        <v>2</v>
      </c>
      <c r="J144" s="64">
        <v>5</v>
      </c>
      <c r="K144" s="64">
        <v>1</v>
      </c>
      <c r="L144" s="64">
        <v>3</v>
      </c>
      <c r="M144" s="64">
        <v>4</v>
      </c>
      <c r="N144" s="64">
        <v>0</v>
      </c>
      <c r="O144" s="64">
        <v>4</v>
      </c>
      <c r="P144" s="64">
        <v>1</v>
      </c>
      <c r="Q144" s="64">
        <v>2</v>
      </c>
      <c r="R144" s="64">
        <v>2</v>
      </c>
    </row>
    <row r="145" spans="1:18" s="65" customFormat="1">
      <c r="A145" s="210"/>
      <c r="B145" s="214"/>
      <c r="C145" s="217"/>
      <c r="D145" s="32">
        <v>43376</v>
      </c>
      <c r="E145" s="64" t="s">
        <v>27</v>
      </c>
      <c r="F145" s="64">
        <v>16</v>
      </c>
      <c r="G145" s="64">
        <v>6</v>
      </c>
      <c r="H145" s="64">
        <v>10</v>
      </c>
      <c r="I145" s="64">
        <v>1</v>
      </c>
      <c r="J145" s="64">
        <v>4</v>
      </c>
      <c r="K145" s="64">
        <v>3</v>
      </c>
      <c r="L145" s="64">
        <v>3</v>
      </c>
      <c r="M145" s="64">
        <v>5</v>
      </c>
      <c r="N145" s="64">
        <v>2</v>
      </c>
      <c r="O145" s="64">
        <v>7</v>
      </c>
      <c r="P145" s="64">
        <v>2</v>
      </c>
      <c r="Q145" s="64">
        <v>0</v>
      </c>
      <c r="R145" s="64">
        <v>0</v>
      </c>
    </row>
    <row r="146" spans="1:18" s="65" customFormat="1">
      <c r="A146" s="210"/>
      <c r="B146" s="214"/>
      <c r="C146" s="217"/>
      <c r="D146" s="63">
        <v>43387</v>
      </c>
      <c r="E146" s="64" t="s">
        <v>16</v>
      </c>
      <c r="F146" s="64">
        <v>13</v>
      </c>
      <c r="G146" s="64">
        <v>5</v>
      </c>
      <c r="H146" s="64">
        <v>11</v>
      </c>
      <c r="I146" s="64">
        <v>3</v>
      </c>
      <c r="J146" s="64">
        <v>5</v>
      </c>
      <c r="K146" s="64">
        <v>0</v>
      </c>
      <c r="L146" s="64">
        <v>0</v>
      </c>
      <c r="M146" s="64">
        <v>6</v>
      </c>
      <c r="N146" s="64">
        <v>1</v>
      </c>
      <c r="O146" s="64">
        <v>7</v>
      </c>
      <c r="P146" s="64">
        <v>0</v>
      </c>
      <c r="Q146" s="64">
        <v>2</v>
      </c>
      <c r="R146" s="64">
        <v>1</v>
      </c>
    </row>
    <row r="147" spans="1:18" s="65" customFormat="1">
      <c r="A147" s="210"/>
      <c r="B147" s="214"/>
      <c r="C147" s="217"/>
      <c r="D147" s="63">
        <v>43408</v>
      </c>
      <c r="E147" s="64" t="s">
        <v>28</v>
      </c>
      <c r="F147" s="64">
        <v>17</v>
      </c>
      <c r="G147" s="64">
        <v>6</v>
      </c>
      <c r="H147" s="64">
        <v>14</v>
      </c>
      <c r="I147" s="64">
        <v>3</v>
      </c>
      <c r="J147" s="64">
        <v>4</v>
      </c>
      <c r="K147" s="64">
        <v>2</v>
      </c>
      <c r="L147" s="64">
        <v>3</v>
      </c>
      <c r="M147" s="64">
        <v>4</v>
      </c>
      <c r="N147" s="64">
        <v>1</v>
      </c>
      <c r="O147" s="64">
        <v>5</v>
      </c>
      <c r="P147" s="64">
        <v>1</v>
      </c>
      <c r="Q147" s="64">
        <v>0</v>
      </c>
      <c r="R147" s="64">
        <v>0</v>
      </c>
    </row>
    <row r="148" spans="1:18" s="66" customFormat="1">
      <c r="A148" s="210"/>
      <c r="B148" s="214"/>
      <c r="C148" s="218" t="s">
        <v>72</v>
      </c>
      <c r="D148" s="218"/>
      <c r="E148" s="218"/>
      <c r="F148" s="169">
        <f t="shared" ref="F148:R148" si="38">SUM(F143:F147)</f>
        <v>71</v>
      </c>
      <c r="G148" s="169">
        <f t="shared" si="38"/>
        <v>26</v>
      </c>
      <c r="H148" s="169">
        <f t="shared" si="38"/>
        <v>68</v>
      </c>
      <c r="I148" s="169">
        <f t="shared" si="38"/>
        <v>12</v>
      </c>
      <c r="J148" s="169">
        <f t="shared" si="38"/>
        <v>32</v>
      </c>
      <c r="K148" s="169">
        <f t="shared" si="38"/>
        <v>7</v>
      </c>
      <c r="L148" s="169">
        <f t="shared" si="38"/>
        <v>11</v>
      </c>
      <c r="M148" s="169">
        <f t="shared" si="38"/>
        <v>22</v>
      </c>
      <c r="N148" s="169">
        <f t="shared" si="38"/>
        <v>5</v>
      </c>
      <c r="O148" s="169">
        <f t="shared" si="38"/>
        <v>27</v>
      </c>
      <c r="P148" s="169">
        <f t="shared" si="38"/>
        <v>4</v>
      </c>
      <c r="Q148" s="169">
        <f t="shared" si="38"/>
        <v>4</v>
      </c>
      <c r="R148" s="169">
        <f t="shared" si="38"/>
        <v>3</v>
      </c>
    </row>
    <row r="149" spans="1:18" s="66" customFormat="1">
      <c r="A149" s="210"/>
      <c r="B149" s="214"/>
      <c r="C149" s="218" t="s">
        <v>73</v>
      </c>
      <c r="D149" s="218"/>
      <c r="E149" s="218"/>
      <c r="F149" s="169">
        <f>F148/5</f>
        <v>14.2</v>
      </c>
      <c r="G149" s="169">
        <f t="shared" ref="G149:H149" si="39">G148/5</f>
        <v>5.2</v>
      </c>
      <c r="H149" s="169">
        <f t="shared" si="39"/>
        <v>13.6</v>
      </c>
      <c r="I149" s="169">
        <f t="shared" ref="I149:R149" si="40">I148/5</f>
        <v>2.4</v>
      </c>
      <c r="J149" s="169">
        <f t="shared" si="40"/>
        <v>6.4</v>
      </c>
      <c r="K149" s="169">
        <f t="shared" si="40"/>
        <v>1.4</v>
      </c>
      <c r="L149" s="169">
        <f t="shared" si="40"/>
        <v>2.2000000000000002</v>
      </c>
      <c r="M149" s="169">
        <f t="shared" si="40"/>
        <v>4.4000000000000004</v>
      </c>
      <c r="N149" s="169">
        <f t="shared" si="40"/>
        <v>1</v>
      </c>
      <c r="O149" s="169">
        <f t="shared" si="40"/>
        <v>5.4</v>
      </c>
      <c r="P149" s="169">
        <f t="shared" si="40"/>
        <v>0.8</v>
      </c>
      <c r="Q149" s="169">
        <f t="shared" si="40"/>
        <v>0.8</v>
      </c>
      <c r="R149" s="169">
        <f t="shared" si="40"/>
        <v>0.6</v>
      </c>
    </row>
    <row r="150" spans="1:18" s="65" customFormat="1" ht="15.95" customHeight="1">
      <c r="A150" s="210"/>
      <c r="B150" s="214"/>
      <c r="C150" s="171" t="s">
        <v>71</v>
      </c>
      <c r="D150" s="219" t="s">
        <v>87</v>
      </c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</row>
    <row r="153" spans="1:18" ht="15.95" customHeight="1">
      <c r="A153" s="210" t="s">
        <v>323</v>
      </c>
      <c r="B153" s="214" t="s">
        <v>338</v>
      </c>
      <c r="C153" s="217" t="s">
        <v>70</v>
      </c>
      <c r="D153" s="63">
        <v>43352</v>
      </c>
      <c r="E153" s="64" t="s">
        <v>9</v>
      </c>
      <c r="F153" s="64">
        <v>29</v>
      </c>
      <c r="G153" s="64">
        <v>10</v>
      </c>
      <c r="H153" s="64">
        <v>14</v>
      </c>
      <c r="I153" s="64">
        <v>2</v>
      </c>
      <c r="J153" s="64">
        <v>2</v>
      </c>
      <c r="K153" s="64">
        <v>7</v>
      </c>
      <c r="L153" s="64">
        <v>11</v>
      </c>
      <c r="M153" s="64">
        <v>7</v>
      </c>
      <c r="N153" s="64">
        <v>2</v>
      </c>
      <c r="O153" s="64">
        <v>9</v>
      </c>
      <c r="P153" s="64">
        <v>3</v>
      </c>
      <c r="Q153" s="64">
        <v>1</v>
      </c>
      <c r="R153" s="64">
        <v>0</v>
      </c>
    </row>
    <row r="154" spans="1:18">
      <c r="A154" s="210"/>
      <c r="B154" s="214"/>
      <c r="C154" s="217"/>
      <c r="D154" s="63">
        <v>43366</v>
      </c>
      <c r="E154" s="64" t="s">
        <v>11</v>
      </c>
      <c r="F154" s="64">
        <v>28</v>
      </c>
      <c r="G154" s="64">
        <v>10</v>
      </c>
      <c r="H154" s="64">
        <v>16</v>
      </c>
      <c r="I154" s="64">
        <v>1</v>
      </c>
      <c r="J154" s="64">
        <v>2</v>
      </c>
      <c r="K154" s="64">
        <v>7</v>
      </c>
      <c r="L154" s="64">
        <v>13</v>
      </c>
      <c r="M154" s="64">
        <v>1</v>
      </c>
      <c r="N154" s="64">
        <v>2</v>
      </c>
      <c r="O154" s="64">
        <v>3</v>
      </c>
      <c r="P154" s="64">
        <v>0</v>
      </c>
      <c r="Q154" s="64">
        <v>1</v>
      </c>
      <c r="R154" s="64">
        <v>0</v>
      </c>
    </row>
    <row r="155" spans="1:18" s="65" customFormat="1">
      <c r="A155" s="210"/>
      <c r="B155" s="214"/>
      <c r="C155" s="217"/>
      <c r="D155" s="32">
        <v>43376</v>
      </c>
      <c r="E155" s="64" t="s">
        <v>27</v>
      </c>
      <c r="F155" s="64">
        <v>29</v>
      </c>
      <c r="G155" s="64">
        <v>10</v>
      </c>
      <c r="H155" s="64">
        <v>16</v>
      </c>
      <c r="I155" s="64">
        <v>0</v>
      </c>
      <c r="J155" s="64">
        <v>0</v>
      </c>
      <c r="K155" s="64">
        <v>9</v>
      </c>
      <c r="L155" s="64">
        <v>11</v>
      </c>
      <c r="M155" s="64">
        <v>3</v>
      </c>
      <c r="N155" s="64">
        <v>0</v>
      </c>
      <c r="O155" s="64">
        <v>3</v>
      </c>
      <c r="P155" s="64">
        <v>2</v>
      </c>
      <c r="Q155" s="64">
        <v>1</v>
      </c>
      <c r="R155" s="64">
        <v>0</v>
      </c>
    </row>
    <row r="156" spans="1:18" s="65" customFormat="1">
      <c r="A156" s="210"/>
      <c r="B156" s="214"/>
      <c r="C156" s="217"/>
      <c r="D156" s="63">
        <v>43387</v>
      </c>
      <c r="E156" s="64" t="s">
        <v>16</v>
      </c>
      <c r="F156" s="64">
        <v>19</v>
      </c>
      <c r="G156" s="64">
        <v>7</v>
      </c>
      <c r="H156" s="64">
        <v>15</v>
      </c>
      <c r="I156" s="64">
        <v>0</v>
      </c>
      <c r="J156" s="64">
        <v>0</v>
      </c>
      <c r="K156" s="64">
        <v>5</v>
      </c>
      <c r="L156" s="64">
        <v>6</v>
      </c>
      <c r="M156" s="64">
        <v>3</v>
      </c>
      <c r="N156" s="64">
        <v>0</v>
      </c>
      <c r="O156" s="64">
        <v>3</v>
      </c>
      <c r="P156" s="64">
        <v>0</v>
      </c>
      <c r="Q156" s="64">
        <v>5</v>
      </c>
      <c r="R156" s="64">
        <v>0</v>
      </c>
    </row>
    <row r="157" spans="1:18" s="65" customFormat="1">
      <c r="A157" s="210"/>
      <c r="B157" s="214"/>
      <c r="C157" s="217"/>
      <c r="D157" s="63">
        <v>43408</v>
      </c>
      <c r="E157" s="64" t="s">
        <v>28</v>
      </c>
      <c r="F157" s="64">
        <v>24</v>
      </c>
      <c r="G157" s="64">
        <v>8</v>
      </c>
      <c r="H157" s="64">
        <v>13</v>
      </c>
      <c r="I157" s="64">
        <v>0</v>
      </c>
      <c r="J157" s="64">
        <v>0</v>
      </c>
      <c r="K157" s="64">
        <v>8</v>
      </c>
      <c r="L157" s="64">
        <v>10</v>
      </c>
      <c r="M157" s="64">
        <v>7</v>
      </c>
      <c r="N157" s="64">
        <v>3</v>
      </c>
      <c r="O157" s="64">
        <v>10</v>
      </c>
      <c r="P157" s="64">
        <v>1</v>
      </c>
      <c r="Q157" s="64">
        <v>0</v>
      </c>
      <c r="R157" s="64">
        <v>0</v>
      </c>
    </row>
    <row r="158" spans="1:18" s="66" customFormat="1">
      <c r="A158" s="210"/>
      <c r="B158" s="214"/>
      <c r="C158" s="218" t="s">
        <v>72</v>
      </c>
      <c r="D158" s="218"/>
      <c r="E158" s="218"/>
      <c r="F158" s="169">
        <f t="shared" ref="F158:R158" si="41">SUM(F153:F157)</f>
        <v>129</v>
      </c>
      <c r="G158" s="169">
        <f t="shared" si="41"/>
        <v>45</v>
      </c>
      <c r="H158" s="169">
        <f t="shared" si="41"/>
        <v>74</v>
      </c>
      <c r="I158" s="169">
        <f t="shared" si="41"/>
        <v>3</v>
      </c>
      <c r="J158" s="169">
        <f t="shared" si="41"/>
        <v>4</v>
      </c>
      <c r="K158" s="169">
        <f t="shared" si="41"/>
        <v>36</v>
      </c>
      <c r="L158" s="169">
        <f t="shared" si="41"/>
        <v>51</v>
      </c>
      <c r="M158" s="169">
        <f t="shared" si="41"/>
        <v>21</v>
      </c>
      <c r="N158" s="169">
        <f t="shared" si="41"/>
        <v>7</v>
      </c>
      <c r="O158" s="169">
        <f t="shared" si="41"/>
        <v>28</v>
      </c>
      <c r="P158" s="169">
        <f t="shared" si="41"/>
        <v>6</v>
      </c>
      <c r="Q158" s="169">
        <f t="shared" si="41"/>
        <v>8</v>
      </c>
      <c r="R158" s="169">
        <f t="shared" si="41"/>
        <v>0</v>
      </c>
    </row>
    <row r="159" spans="1:18" s="66" customFormat="1">
      <c r="A159" s="210"/>
      <c r="B159" s="214"/>
      <c r="C159" s="218" t="s">
        <v>73</v>
      </c>
      <c r="D159" s="218"/>
      <c r="E159" s="218"/>
      <c r="F159" s="169">
        <f>F158/5</f>
        <v>25.8</v>
      </c>
      <c r="G159" s="169">
        <f t="shared" ref="G159:H159" si="42">G158/5</f>
        <v>9</v>
      </c>
      <c r="H159" s="169">
        <f t="shared" si="42"/>
        <v>14.8</v>
      </c>
      <c r="I159" s="169">
        <f t="shared" ref="I159:R159" si="43">I158/5</f>
        <v>0.6</v>
      </c>
      <c r="J159" s="169">
        <f t="shared" si="43"/>
        <v>0.8</v>
      </c>
      <c r="K159" s="169">
        <f t="shared" si="43"/>
        <v>7.2</v>
      </c>
      <c r="L159" s="169">
        <f t="shared" si="43"/>
        <v>10.199999999999999</v>
      </c>
      <c r="M159" s="169">
        <f t="shared" si="43"/>
        <v>4.2</v>
      </c>
      <c r="N159" s="169">
        <f t="shared" si="43"/>
        <v>1.4</v>
      </c>
      <c r="O159" s="169">
        <f t="shared" si="43"/>
        <v>5.6</v>
      </c>
      <c r="P159" s="169">
        <f t="shared" si="43"/>
        <v>1.2</v>
      </c>
      <c r="Q159" s="169">
        <f t="shared" si="43"/>
        <v>1.6</v>
      </c>
      <c r="R159" s="169">
        <f t="shared" si="43"/>
        <v>0</v>
      </c>
    </row>
    <row r="160" spans="1:18" s="65" customFormat="1" ht="15.95" customHeight="1">
      <c r="A160" s="210"/>
      <c r="B160" s="214"/>
      <c r="C160" s="171" t="s">
        <v>71</v>
      </c>
      <c r="D160" s="219" t="s">
        <v>87</v>
      </c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</row>
    <row r="163" spans="1:18" ht="15.95" customHeight="1">
      <c r="A163" s="210" t="s">
        <v>323</v>
      </c>
      <c r="B163" s="214" t="s">
        <v>173</v>
      </c>
      <c r="C163" s="217" t="s">
        <v>70</v>
      </c>
      <c r="D163" s="63">
        <v>43352</v>
      </c>
      <c r="E163" s="64" t="s">
        <v>9</v>
      </c>
      <c r="F163" s="172" t="s">
        <v>342</v>
      </c>
      <c r="G163" s="172" t="s">
        <v>342</v>
      </c>
      <c r="H163" s="172" t="s">
        <v>342</v>
      </c>
      <c r="I163" s="172" t="s">
        <v>342</v>
      </c>
      <c r="J163" s="172" t="s">
        <v>342</v>
      </c>
      <c r="K163" s="172" t="s">
        <v>342</v>
      </c>
      <c r="L163" s="172" t="s">
        <v>342</v>
      </c>
      <c r="M163" s="172" t="s">
        <v>342</v>
      </c>
      <c r="N163" s="172" t="s">
        <v>342</v>
      </c>
      <c r="O163" s="172" t="s">
        <v>342</v>
      </c>
      <c r="P163" s="172" t="s">
        <v>342</v>
      </c>
      <c r="Q163" s="172" t="s">
        <v>342</v>
      </c>
      <c r="R163" s="172" t="s">
        <v>342</v>
      </c>
    </row>
    <row r="164" spans="1:18">
      <c r="A164" s="210"/>
      <c r="B164" s="214"/>
      <c r="C164" s="217"/>
      <c r="D164" s="63">
        <v>43366</v>
      </c>
      <c r="E164" s="64" t="s">
        <v>11</v>
      </c>
      <c r="F164" s="172" t="s">
        <v>342</v>
      </c>
      <c r="G164" s="172" t="s">
        <v>342</v>
      </c>
      <c r="H164" s="172" t="s">
        <v>342</v>
      </c>
      <c r="I164" s="64" t="s">
        <v>342</v>
      </c>
      <c r="J164" s="64" t="s">
        <v>342</v>
      </c>
      <c r="K164" s="64" t="s">
        <v>342</v>
      </c>
      <c r="L164" s="64" t="s">
        <v>342</v>
      </c>
      <c r="M164" s="64" t="s">
        <v>342</v>
      </c>
      <c r="N164" s="64" t="s">
        <v>342</v>
      </c>
      <c r="O164" s="64" t="s">
        <v>342</v>
      </c>
      <c r="P164" s="64" t="s">
        <v>342</v>
      </c>
      <c r="Q164" s="64" t="s">
        <v>342</v>
      </c>
      <c r="R164" s="64" t="s">
        <v>342</v>
      </c>
    </row>
    <row r="165" spans="1:18" s="65" customFormat="1">
      <c r="A165" s="210"/>
      <c r="B165" s="214"/>
      <c r="C165" s="217"/>
      <c r="D165" s="32">
        <v>43376</v>
      </c>
      <c r="E165" s="64" t="s">
        <v>27</v>
      </c>
      <c r="F165" s="64">
        <v>4</v>
      </c>
      <c r="G165" s="64">
        <v>2</v>
      </c>
      <c r="H165" s="64">
        <v>5</v>
      </c>
      <c r="I165" s="64">
        <v>0</v>
      </c>
      <c r="J165" s="64">
        <v>1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</row>
    <row r="166" spans="1:18" s="65" customFormat="1">
      <c r="A166" s="210"/>
      <c r="B166" s="214"/>
      <c r="C166" s="217"/>
      <c r="D166" s="63">
        <v>43387</v>
      </c>
      <c r="E166" s="64" t="s">
        <v>16</v>
      </c>
      <c r="F166" s="64">
        <v>0</v>
      </c>
      <c r="G166" s="64">
        <v>0</v>
      </c>
      <c r="H166" s="64">
        <v>1</v>
      </c>
      <c r="I166" s="64">
        <v>0</v>
      </c>
      <c r="J166" s="64">
        <v>1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</row>
    <row r="167" spans="1:18" s="65" customFormat="1">
      <c r="A167" s="210"/>
      <c r="B167" s="214"/>
      <c r="C167" s="217"/>
      <c r="D167" s="63">
        <v>43408</v>
      </c>
      <c r="E167" s="64" t="s">
        <v>28</v>
      </c>
      <c r="F167" s="64" t="s">
        <v>342</v>
      </c>
      <c r="G167" s="64" t="s">
        <v>342</v>
      </c>
      <c r="H167" s="64" t="s">
        <v>342</v>
      </c>
      <c r="I167" s="64" t="s">
        <v>342</v>
      </c>
      <c r="J167" s="64" t="s">
        <v>342</v>
      </c>
      <c r="K167" s="64" t="s">
        <v>342</v>
      </c>
      <c r="L167" s="64" t="s">
        <v>342</v>
      </c>
      <c r="M167" s="64" t="s">
        <v>342</v>
      </c>
      <c r="N167" s="64" t="s">
        <v>342</v>
      </c>
      <c r="O167" s="64" t="s">
        <v>342</v>
      </c>
      <c r="P167" s="64" t="s">
        <v>342</v>
      </c>
      <c r="Q167" s="64" t="s">
        <v>342</v>
      </c>
      <c r="R167" s="64" t="s">
        <v>342</v>
      </c>
    </row>
    <row r="168" spans="1:18" s="66" customFormat="1">
      <c r="A168" s="210"/>
      <c r="B168" s="214"/>
      <c r="C168" s="218" t="s">
        <v>72</v>
      </c>
      <c r="D168" s="218"/>
      <c r="E168" s="218"/>
      <c r="F168" s="169">
        <f t="shared" ref="F168:R168" si="44">SUM(F163:F167)</f>
        <v>4</v>
      </c>
      <c r="G168" s="169">
        <f t="shared" si="44"/>
        <v>2</v>
      </c>
      <c r="H168" s="169">
        <f t="shared" si="44"/>
        <v>6</v>
      </c>
      <c r="I168" s="169">
        <f t="shared" si="44"/>
        <v>0</v>
      </c>
      <c r="J168" s="169">
        <f t="shared" si="44"/>
        <v>2</v>
      </c>
      <c r="K168" s="169">
        <f t="shared" si="44"/>
        <v>0</v>
      </c>
      <c r="L168" s="169">
        <f t="shared" si="44"/>
        <v>0</v>
      </c>
      <c r="M168" s="169">
        <f t="shared" si="44"/>
        <v>0</v>
      </c>
      <c r="N168" s="169">
        <f t="shared" si="44"/>
        <v>0</v>
      </c>
      <c r="O168" s="169">
        <f t="shared" si="44"/>
        <v>0</v>
      </c>
      <c r="P168" s="169">
        <f t="shared" si="44"/>
        <v>0</v>
      </c>
      <c r="Q168" s="169">
        <f t="shared" si="44"/>
        <v>0</v>
      </c>
      <c r="R168" s="169">
        <f t="shared" si="44"/>
        <v>0</v>
      </c>
    </row>
    <row r="169" spans="1:18" s="66" customFormat="1">
      <c r="A169" s="210"/>
      <c r="B169" s="214"/>
      <c r="C169" s="218" t="s">
        <v>73</v>
      </c>
      <c r="D169" s="218"/>
      <c r="E169" s="218"/>
      <c r="F169" s="169">
        <f>F168/2</f>
        <v>2</v>
      </c>
      <c r="G169" s="169">
        <f t="shared" ref="G169:H169" si="45">G168/2</f>
        <v>1</v>
      </c>
      <c r="H169" s="169">
        <f t="shared" si="45"/>
        <v>3</v>
      </c>
      <c r="I169" s="169">
        <f t="shared" ref="I169:R169" si="46">I168/2</f>
        <v>0</v>
      </c>
      <c r="J169" s="169">
        <f t="shared" si="46"/>
        <v>1</v>
      </c>
      <c r="K169" s="169">
        <f t="shared" si="46"/>
        <v>0</v>
      </c>
      <c r="L169" s="169">
        <f t="shared" si="46"/>
        <v>0</v>
      </c>
      <c r="M169" s="169">
        <f t="shared" si="46"/>
        <v>0</v>
      </c>
      <c r="N169" s="169">
        <f t="shared" si="46"/>
        <v>0</v>
      </c>
      <c r="O169" s="169">
        <f t="shared" si="46"/>
        <v>0</v>
      </c>
      <c r="P169" s="169">
        <f t="shared" si="46"/>
        <v>0</v>
      </c>
      <c r="Q169" s="169">
        <f t="shared" si="46"/>
        <v>0</v>
      </c>
      <c r="R169" s="169">
        <f t="shared" si="46"/>
        <v>0</v>
      </c>
    </row>
    <row r="170" spans="1:18" s="65" customFormat="1" ht="15.95" customHeight="1">
      <c r="A170" s="210"/>
      <c r="B170" s="214"/>
      <c r="C170" s="171" t="s">
        <v>71</v>
      </c>
      <c r="D170" s="219" t="s">
        <v>87</v>
      </c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</row>
    <row r="173" spans="1:18" ht="15.95" customHeight="1">
      <c r="A173" s="210" t="s">
        <v>323</v>
      </c>
      <c r="B173" s="214" t="s">
        <v>339</v>
      </c>
      <c r="C173" s="217" t="s">
        <v>70</v>
      </c>
      <c r="D173" s="63">
        <v>43352</v>
      </c>
      <c r="E173" s="64" t="s">
        <v>9</v>
      </c>
      <c r="F173" s="64">
        <v>9</v>
      </c>
      <c r="G173" s="64">
        <v>4</v>
      </c>
      <c r="H173" s="64">
        <v>5</v>
      </c>
      <c r="I173" s="64">
        <v>0</v>
      </c>
      <c r="J173" s="64">
        <v>0</v>
      </c>
      <c r="K173" s="64">
        <v>1</v>
      </c>
      <c r="L173" s="64">
        <v>3</v>
      </c>
      <c r="M173" s="64">
        <v>7</v>
      </c>
      <c r="N173" s="64">
        <v>1</v>
      </c>
      <c r="O173" s="64">
        <v>8</v>
      </c>
      <c r="P173" s="64">
        <v>0</v>
      </c>
      <c r="Q173" s="64">
        <v>0</v>
      </c>
      <c r="R173" s="64">
        <v>1</v>
      </c>
    </row>
    <row r="174" spans="1:18">
      <c r="A174" s="210"/>
      <c r="B174" s="214"/>
      <c r="C174" s="217"/>
      <c r="D174" s="63">
        <v>43366</v>
      </c>
      <c r="E174" s="64" t="s">
        <v>11</v>
      </c>
      <c r="F174" s="64">
        <v>4</v>
      </c>
      <c r="G174" s="64">
        <v>2</v>
      </c>
      <c r="H174" s="64">
        <v>2</v>
      </c>
      <c r="I174" s="64">
        <v>0</v>
      </c>
      <c r="J174" s="64">
        <v>0</v>
      </c>
      <c r="K174" s="64">
        <v>0</v>
      </c>
      <c r="L174" s="64">
        <v>1</v>
      </c>
      <c r="M174" s="64">
        <v>5</v>
      </c>
      <c r="N174" s="64">
        <v>3</v>
      </c>
      <c r="O174" s="64">
        <v>8</v>
      </c>
      <c r="P174" s="64">
        <v>0</v>
      </c>
      <c r="Q174" s="64">
        <v>1</v>
      </c>
      <c r="R174" s="64">
        <v>0</v>
      </c>
    </row>
    <row r="175" spans="1:18" s="65" customFormat="1">
      <c r="A175" s="210"/>
      <c r="B175" s="214"/>
      <c r="C175" s="217"/>
      <c r="D175" s="32">
        <v>43376</v>
      </c>
      <c r="E175" s="64" t="s">
        <v>27</v>
      </c>
      <c r="F175" s="64">
        <v>4</v>
      </c>
      <c r="G175" s="64">
        <v>2</v>
      </c>
      <c r="H175" s="64">
        <v>2</v>
      </c>
      <c r="I175" s="64">
        <v>0</v>
      </c>
      <c r="J175" s="64">
        <v>0</v>
      </c>
      <c r="K175" s="64">
        <v>0</v>
      </c>
      <c r="L175" s="64">
        <v>0</v>
      </c>
      <c r="M175" s="64">
        <v>2</v>
      </c>
      <c r="N175" s="64">
        <v>0</v>
      </c>
      <c r="O175" s="64">
        <v>2</v>
      </c>
      <c r="P175" s="64">
        <v>0</v>
      </c>
      <c r="Q175" s="64">
        <v>1</v>
      </c>
      <c r="R175" s="64">
        <v>0</v>
      </c>
    </row>
    <row r="176" spans="1:18" s="65" customFormat="1">
      <c r="A176" s="210"/>
      <c r="B176" s="214"/>
      <c r="C176" s="217"/>
      <c r="D176" s="63">
        <v>43387</v>
      </c>
      <c r="E176" s="64" t="s">
        <v>16</v>
      </c>
      <c r="F176" s="64" t="s">
        <v>342</v>
      </c>
      <c r="G176" s="64" t="s">
        <v>342</v>
      </c>
      <c r="H176" s="64" t="s">
        <v>342</v>
      </c>
      <c r="I176" s="64" t="s">
        <v>342</v>
      </c>
      <c r="J176" s="64" t="s">
        <v>342</v>
      </c>
      <c r="K176" s="64" t="s">
        <v>342</v>
      </c>
      <c r="L176" s="64" t="s">
        <v>342</v>
      </c>
      <c r="M176" s="64" t="s">
        <v>342</v>
      </c>
      <c r="N176" s="64" t="s">
        <v>342</v>
      </c>
      <c r="O176" s="64" t="s">
        <v>342</v>
      </c>
      <c r="P176" s="64" t="s">
        <v>342</v>
      </c>
      <c r="Q176" s="64" t="s">
        <v>342</v>
      </c>
      <c r="R176" s="64" t="s">
        <v>342</v>
      </c>
    </row>
    <row r="177" spans="1:18" s="65" customFormat="1">
      <c r="A177" s="210"/>
      <c r="B177" s="214"/>
      <c r="C177" s="217"/>
      <c r="D177" s="63">
        <v>43408</v>
      </c>
      <c r="E177" s="64" t="s">
        <v>28</v>
      </c>
      <c r="F177" s="64" t="s">
        <v>342</v>
      </c>
      <c r="G177" s="64" t="s">
        <v>342</v>
      </c>
      <c r="H177" s="64" t="s">
        <v>342</v>
      </c>
      <c r="I177" s="64" t="s">
        <v>342</v>
      </c>
      <c r="J177" s="64" t="s">
        <v>342</v>
      </c>
      <c r="K177" s="64" t="s">
        <v>342</v>
      </c>
      <c r="L177" s="64" t="s">
        <v>342</v>
      </c>
      <c r="M177" s="64" t="s">
        <v>342</v>
      </c>
      <c r="N177" s="64" t="s">
        <v>342</v>
      </c>
      <c r="O177" s="64" t="s">
        <v>342</v>
      </c>
      <c r="P177" s="64" t="s">
        <v>342</v>
      </c>
      <c r="Q177" s="64" t="s">
        <v>342</v>
      </c>
      <c r="R177" s="64" t="s">
        <v>342</v>
      </c>
    </row>
    <row r="178" spans="1:18" s="66" customFormat="1">
      <c r="A178" s="210"/>
      <c r="B178" s="214"/>
      <c r="C178" s="218" t="s">
        <v>72</v>
      </c>
      <c r="D178" s="218"/>
      <c r="E178" s="218"/>
      <c r="F178" s="169">
        <f t="shared" ref="F178:R178" si="47">SUM(F173:F177)</f>
        <v>17</v>
      </c>
      <c r="G178" s="169">
        <f t="shared" si="47"/>
        <v>8</v>
      </c>
      <c r="H178" s="169">
        <f t="shared" si="47"/>
        <v>9</v>
      </c>
      <c r="I178" s="169">
        <f t="shared" si="47"/>
        <v>0</v>
      </c>
      <c r="J178" s="169">
        <f t="shared" si="47"/>
        <v>0</v>
      </c>
      <c r="K178" s="169">
        <f t="shared" si="47"/>
        <v>1</v>
      </c>
      <c r="L178" s="169">
        <f t="shared" si="47"/>
        <v>4</v>
      </c>
      <c r="M178" s="169">
        <f t="shared" si="47"/>
        <v>14</v>
      </c>
      <c r="N178" s="169">
        <f t="shared" si="47"/>
        <v>4</v>
      </c>
      <c r="O178" s="169">
        <f t="shared" si="47"/>
        <v>18</v>
      </c>
      <c r="P178" s="169">
        <f t="shared" si="47"/>
        <v>0</v>
      </c>
      <c r="Q178" s="169">
        <f t="shared" si="47"/>
        <v>2</v>
      </c>
      <c r="R178" s="169">
        <f t="shared" si="47"/>
        <v>1</v>
      </c>
    </row>
    <row r="179" spans="1:18" s="66" customFormat="1">
      <c r="A179" s="210"/>
      <c r="B179" s="214"/>
      <c r="C179" s="218" t="s">
        <v>73</v>
      </c>
      <c r="D179" s="218"/>
      <c r="E179" s="218"/>
      <c r="F179" s="170">
        <f>F178/3</f>
        <v>5.666666666666667</v>
      </c>
      <c r="G179" s="170">
        <f t="shared" ref="G179:H179" si="48">G178/3</f>
        <v>2.6666666666666665</v>
      </c>
      <c r="H179" s="170">
        <f t="shared" si="48"/>
        <v>3</v>
      </c>
      <c r="I179" s="170">
        <f t="shared" ref="I179:R179" si="49">I178/3</f>
        <v>0</v>
      </c>
      <c r="J179" s="170">
        <f t="shared" si="49"/>
        <v>0</v>
      </c>
      <c r="K179" s="170">
        <f t="shared" si="49"/>
        <v>0.33333333333333331</v>
      </c>
      <c r="L179" s="170">
        <f t="shared" si="49"/>
        <v>1.3333333333333333</v>
      </c>
      <c r="M179" s="170">
        <f t="shared" si="49"/>
        <v>4.666666666666667</v>
      </c>
      <c r="N179" s="170">
        <f t="shared" si="49"/>
        <v>1.3333333333333333</v>
      </c>
      <c r="O179" s="170">
        <f t="shared" si="49"/>
        <v>6</v>
      </c>
      <c r="P179" s="170">
        <f t="shared" si="49"/>
        <v>0</v>
      </c>
      <c r="Q179" s="170">
        <f t="shared" si="49"/>
        <v>0.66666666666666663</v>
      </c>
      <c r="R179" s="170">
        <f t="shared" si="49"/>
        <v>0.33333333333333331</v>
      </c>
    </row>
    <row r="180" spans="1:18" s="65" customFormat="1" ht="15.95" customHeight="1">
      <c r="A180" s="210"/>
      <c r="B180" s="214"/>
      <c r="C180" s="171" t="s">
        <v>71</v>
      </c>
      <c r="D180" s="219" t="s">
        <v>87</v>
      </c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</row>
    <row r="183" spans="1:18" ht="15.95" customHeight="1">
      <c r="A183" s="210" t="s">
        <v>323</v>
      </c>
      <c r="B183" s="214" t="s">
        <v>340</v>
      </c>
      <c r="C183" s="217" t="s">
        <v>70</v>
      </c>
      <c r="D183" s="63">
        <v>43352</v>
      </c>
      <c r="E183" s="64" t="s">
        <v>9</v>
      </c>
      <c r="F183" s="172" t="s">
        <v>342</v>
      </c>
      <c r="G183" s="172" t="s">
        <v>342</v>
      </c>
      <c r="H183" s="172" t="s">
        <v>342</v>
      </c>
      <c r="I183" s="172" t="s">
        <v>342</v>
      </c>
      <c r="J183" s="172" t="s">
        <v>342</v>
      </c>
      <c r="K183" s="172" t="s">
        <v>342</v>
      </c>
      <c r="L183" s="172" t="s">
        <v>342</v>
      </c>
      <c r="M183" s="172" t="s">
        <v>342</v>
      </c>
      <c r="N183" s="172" t="s">
        <v>342</v>
      </c>
      <c r="O183" s="172" t="s">
        <v>342</v>
      </c>
      <c r="P183" s="172" t="s">
        <v>342</v>
      </c>
      <c r="Q183" s="172" t="s">
        <v>342</v>
      </c>
      <c r="R183" s="172" t="s">
        <v>342</v>
      </c>
    </row>
    <row r="184" spans="1:18">
      <c r="A184" s="210"/>
      <c r="B184" s="214"/>
      <c r="C184" s="217"/>
      <c r="D184" s="63">
        <v>43366</v>
      </c>
      <c r="E184" s="64" t="s">
        <v>11</v>
      </c>
      <c r="F184" s="172" t="s">
        <v>342</v>
      </c>
      <c r="G184" s="172" t="s">
        <v>342</v>
      </c>
      <c r="H184" s="172" t="s">
        <v>342</v>
      </c>
      <c r="I184" s="64" t="s">
        <v>342</v>
      </c>
      <c r="J184" s="64" t="s">
        <v>342</v>
      </c>
      <c r="K184" s="64" t="s">
        <v>342</v>
      </c>
      <c r="L184" s="64" t="s">
        <v>342</v>
      </c>
      <c r="M184" s="64" t="s">
        <v>342</v>
      </c>
      <c r="N184" s="64" t="s">
        <v>342</v>
      </c>
      <c r="O184" s="64" t="s">
        <v>342</v>
      </c>
      <c r="P184" s="64" t="s">
        <v>342</v>
      </c>
      <c r="Q184" s="64" t="s">
        <v>342</v>
      </c>
      <c r="R184" s="64" t="s">
        <v>342</v>
      </c>
    </row>
    <row r="185" spans="1:18" s="65" customFormat="1">
      <c r="A185" s="210"/>
      <c r="B185" s="214"/>
      <c r="C185" s="217"/>
      <c r="D185" s="32">
        <v>43376</v>
      </c>
      <c r="E185" s="64" t="s">
        <v>27</v>
      </c>
      <c r="F185" s="172" t="s">
        <v>342</v>
      </c>
      <c r="G185" s="172" t="s">
        <v>342</v>
      </c>
      <c r="H185" s="172" t="s">
        <v>342</v>
      </c>
      <c r="I185" s="64" t="s">
        <v>342</v>
      </c>
      <c r="J185" s="64" t="s">
        <v>342</v>
      </c>
      <c r="K185" s="64" t="s">
        <v>342</v>
      </c>
      <c r="L185" s="64" t="s">
        <v>342</v>
      </c>
      <c r="M185" s="64" t="s">
        <v>342</v>
      </c>
      <c r="N185" s="64" t="s">
        <v>342</v>
      </c>
      <c r="O185" s="64" t="s">
        <v>342</v>
      </c>
      <c r="P185" s="64" t="s">
        <v>342</v>
      </c>
      <c r="Q185" s="64" t="s">
        <v>342</v>
      </c>
      <c r="R185" s="64" t="s">
        <v>342</v>
      </c>
    </row>
    <row r="186" spans="1:18" s="65" customFormat="1">
      <c r="A186" s="210"/>
      <c r="B186" s="214"/>
      <c r="C186" s="217"/>
      <c r="D186" s="63">
        <v>43387</v>
      </c>
      <c r="E186" s="64" t="s">
        <v>16</v>
      </c>
      <c r="F186" s="172" t="s">
        <v>342</v>
      </c>
      <c r="G186" s="172" t="s">
        <v>342</v>
      </c>
      <c r="H186" s="172" t="s">
        <v>342</v>
      </c>
      <c r="I186" s="64" t="s">
        <v>342</v>
      </c>
      <c r="J186" s="64" t="s">
        <v>342</v>
      </c>
      <c r="K186" s="64" t="s">
        <v>342</v>
      </c>
      <c r="L186" s="64" t="s">
        <v>342</v>
      </c>
      <c r="M186" s="64" t="s">
        <v>342</v>
      </c>
      <c r="N186" s="64" t="s">
        <v>342</v>
      </c>
      <c r="O186" s="64" t="s">
        <v>342</v>
      </c>
      <c r="P186" s="64" t="s">
        <v>342</v>
      </c>
      <c r="Q186" s="64" t="s">
        <v>342</v>
      </c>
      <c r="R186" s="64" t="s">
        <v>342</v>
      </c>
    </row>
    <row r="187" spans="1:18" s="65" customFormat="1">
      <c r="A187" s="210"/>
      <c r="B187" s="214"/>
      <c r="C187" s="217"/>
      <c r="D187" s="63">
        <v>43408</v>
      </c>
      <c r="E187" s="64" t="s">
        <v>28</v>
      </c>
      <c r="F187" s="172" t="s">
        <v>342</v>
      </c>
      <c r="G187" s="172" t="s">
        <v>342</v>
      </c>
      <c r="H187" s="172" t="s">
        <v>342</v>
      </c>
      <c r="I187" s="64" t="s">
        <v>342</v>
      </c>
      <c r="J187" s="64" t="s">
        <v>342</v>
      </c>
      <c r="K187" s="64" t="s">
        <v>342</v>
      </c>
      <c r="L187" s="64" t="s">
        <v>342</v>
      </c>
      <c r="M187" s="64" t="s">
        <v>342</v>
      </c>
      <c r="N187" s="64" t="s">
        <v>342</v>
      </c>
      <c r="O187" s="64" t="s">
        <v>342</v>
      </c>
      <c r="P187" s="64" t="s">
        <v>342</v>
      </c>
      <c r="Q187" s="64" t="s">
        <v>342</v>
      </c>
      <c r="R187" s="64" t="s">
        <v>342</v>
      </c>
    </row>
    <row r="188" spans="1:18" s="66" customFormat="1">
      <c r="A188" s="210"/>
      <c r="B188" s="214"/>
      <c r="C188" s="218" t="s">
        <v>72</v>
      </c>
      <c r="D188" s="218"/>
      <c r="E188" s="218"/>
      <c r="F188" s="169">
        <f t="shared" ref="F188:R188" si="50">SUM(F183:F187)</f>
        <v>0</v>
      </c>
      <c r="G188" s="169">
        <f t="shared" si="50"/>
        <v>0</v>
      </c>
      <c r="H188" s="169">
        <f t="shared" si="50"/>
        <v>0</v>
      </c>
      <c r="I188" s="169">
        <f t="shared" si="50"/>
        <v>0</v>
      </c>
      <c r="J188" s="169">
        <f t="shared" si="50"/>
        <v>0</v>
      </c>
      <c r="K188" s="169">
        <f t="shared" si="50"/>
        <v>0</v>
      </c>
      <c r="L188" s="169">
        <f t="shared" si="50"/>
        <v>0</v>
      </c>
      <c r="M188" s="169">
        <f t="shared" si="50"/>
        <v>0</v>
      </c>
      <c r="N188" s="169">
        <f t="shared" si="50"/>
        <v>0</v>
      </c>
      <c r="O188" s="169">
        <f t="shared" si="50"/>
        <v>0</v>
      </c>
      <c r="P188" s="169">
        <f t="shared" si="50"/>
        <v>0</v>
      </c>
      <c r="Q188" s="169">
        <f t="shared" si="50"/>
        <v>0</v>
      </c>
      <c r="R188" s="169">
        <f t="shared" si="50"/>
        <v>0</v>
      </c>
    </row>
    <row r="189" spans="1:18" s="66" customFormat="1">
      <c r="A189" s="210"/>
      <c r="B189" s="214"/>
      <c r="C189" s="218" t="s">
        <v>73</v>
      </c>
      <c r="D189" s="218"/>
      <c r="E189" s="218"/>
      <c r="F189" s="169">
        <f>F188/1</f>
        <v>0</v>
      </c>
      <c r="G189" s="169">
        <f t="shared" ref="G189:H189" si="51">G188/1</f>
        <v>0</v>
      </c>
      <c r="H189" s="169">
        <f t="shared" si="51"/>
        <v>0</v>
      </c>
      <c r="I189" s="169">
        <f t="shared" ref="I189:R189" si="52">I188/1</f>
        <v>0</v>
      </c>
      <c r="J189" s="169">
        <f t="shared" si="52"/>
        <v>0</v>
      </c>
      <c r="K189" s="169">
        <f t="shared" si="52"/>
        <v>0</v>
      </c>
      <c r="L189" s="169">
        <f t="shared" si="52"/>
        <v>0</v>
      </c>
      <c r="M189" s="169">
        <f t="shared" si="52"/>
        <v>0</v>
      </c>
      <c r="N189" s="169">
        <f t="shared" si="52"/>
        <v>0</v>
      </c>
      <c r="O189" s="169">
        <f t="shared" si="52"/>
        <v>0</v>
      </c>
      <c r="P189" s="169">
        <f t="shared" si="52"/>
        <v>0</v>
      </c>
      <c r="Q189" s="169">
        <f t="shared" si="52"/>
        <v>0</v>
      </c>
      <c r="R189" s="169">
        <f t="shared" si="52"/>
        <v>0</v>
      </c>
    </row>
    <row r="190" spans="1:18" s="65" customFormat="1" ht="15.95" customHeight="1">
      <c r="A190" s="210"/>
      <c r="B190" s="214"/>
      <c r="C190" s="171" t="s">
        <v>71</v>
      </c>
      <c r="D190" s="219" t="s">
        <v>87</v>
      </c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</row>
  </sheetData>
  <mergeCells count="114">
    <mergeCell ref="A23:A30"/>
    <mergeCell ref="A33:A40"/>
    <mergeCell ref="A93:A100"/>
    <mergeCell ref="A53:A60"/>
    <mergeCell ref="B13:B20"/>
    <mergeCell ref="A3:A10"/>
    <mergeCell ref="C98:E98"/>
    <mergeCell ref="A73:A80"/>
    <mergeCell ref="C23:C27"/>
    <mergeCell ref="C19:E19"/>
    <mergeCell ref="C33:C37"/>
    <mergeCell ref="C78:E78"/>
    <mergeCell ref="C53:C57"/>
    <mergeCell ref="D50:R50"/>
    <mergeCell ref="D60:R60"/>
    <mergeCell ref="D70:R70"/>
    <mergeCell ref="B73:B80"/>
    <mergeCell ref="C43:C47"/>
    <mergeCell ref="C8:E8"/>
    <mergeCell ref="B23:B30"/>
    <mergeCell ref="C3:C7"/>
    <mergeCell ref="D30:R30"/>
    <mergeCell ref="D40:R40"/>
    <mergeCell ref="C38:E38"/>
    <mergeCell ref="C28:E28"/>
    <mergeCell ref="C9:E9"/>
    <mergeCell ref="C119:E119"/>
    <mergeCell ref="B33:B40"/>
    <mergeCell ref="C89:E89"/>
    <mergeCell ref="C103:C107"/>
    <mergeCell ref="B3:B10"/>
    <mergeCell ref="D10:R10"/>
    <mergeCell ref="C18:E18"/>
    <mergeCell ref="C109:E109"/>
    <mergeCell ref="C113:C117"/>
    <mergeCell ref="C68:E68"/>
    <mergeCell ref="C49:E49"/>
    <mergeCell ref="C29:E29"/>
    <mergeCell ref="C48:E48"/>
    <mergeCell ref="C73:C77"/>
    <mergeCell ref="D80:R80"/>
    <mergeCell ref="D110:R110"/>
    <mergeCell ref="D20:R20"/>
    <mergeCell ref="C93:C97"/>
    <mergeCell ref="B63:B70"/>
    <mergeCell ref="C39:E39"/>
    <mergeCell ref="D130:R130"/>
    <mergeCell ref="A123:A130"/>
    <mergeCell ref="A113:A120"/>
    <mergeCell ref="C88:E88"/>
    <mergeCell ref="B113:B120"/>
    <mergeCell ref="B93:B100"/>
    <mergeCell ref="D90:R90"/>
    <mergeCell ref="D100:R100"/>
    <mergeCell ref="B83:B90"/>
    <mergeCell ref="C83:C87"/>
    <mergeCell ref="C99:E99"/>
    <mergeCell ref="B123:B130"/>
    <mergeCell ref="C118:E118"/>
    <mergeCell ref="C128:E128"/>
    <mergeCell ref="D120:R120"/>
    <mergeCell ref="A103:A110"/>
    <mergeCell ref="C129:E129"/>
    <mergeCell ref="B103:B110"/>
    <mergeCell ref="A83:A90"/>
    <mergeCell ref="A13:A20"/>
    <mergeCell ref="C63:C67"/>
    <mergeCell ref="C69:E69"/>
    <mergeCell ref="C79:E79"/>
    <mergeCell ref="B43:B50"/>
    <mergeCell ref="C13:C17"/>
    <mergeCell ref="A143:A150"/>
    <mergeCell ref="B143:B150"/>
    <mergeCell ref="C143:C147"/>
    <mergeCell ref="C148:E148"/>
    <mergeCell ref="C149:E149"/>
    <mergeCell ref="D150:R150"/>
    <mergeCell ref="A43:A50"/>
    <mergeCell ref="C108:E108"/>
    <mergeCell ref="C123:C127"/>
    <mergeCell ref="D140:R140"/>
    <mergeCell ref="B133:B140"/>
    <mergeCell ref="C139:E139"/>
    <mergeCell ref="C58:E58"/>
    <mergeCell ref="B53:B60"/>
    <mergeCell ref="C59:E59"/>
    <mergeCell ref="C133:C137"/>
    <mergeCell ref="C138:E138"/>
    <mergeCell ref="A63:A70"/>
    <mergeCell ref="A133:A140"/>
    <mergeCell ref="A163:A170"/>
    <mergeCell ref="B163:B170"/>
    <mergeCell ref="C163:C167"/>
    <mergeCell ref="C168:E168"/>
    <mergeCell ref="C169:E169"/>
    <mergeCell ref="D170:R170"/>
    <mergeCell ref="A153:A160"/>
    <mergeCell ref="B153:B160"/>
    <mergeCell ref="C153:C157"/>
    <mergeCell ref="C158:E158"/>
    <mergeCell ref="C159:E159"/>
    <mergeCell ref="D160:R160"/>
    <mergeCell ref="A183:A190"/>
    <mergeCell ref="B183:B190"/>
    <mergeCell ref="C183:C187"/>
    <mergeCell ref="C188:E188"/>
    <mergeCell ref="C189:E189"/>
    <mergeCell ref="D190:R190"/>
    <mergeCell ref="A173:A180"/>
    <mergeCell ref="B173:B180"/>
    <mergeCell ref="C173:C177"/>
    <mergeCell ref="C178:E178"/>
    <mergeCell ref="C179:E179"/>
    <mergeCell ref="D180:R18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X405"/>
  <sheetViews>
    <sheetView zoomScale="68" zoomScaleNormal="68" workbookViewId="0">
      <pane xSplit="5" ySplit="2" topLeftCell="F238" activePane="bottomRight" state="frozen"/>
      <selection pane="topRight" activeCell="F1" sqref="F1"/>
      <selection pane="bottomLeft" activeCell="A3" sqref="A3"/>
      <selection pane="bottomRight" activeCell="F238" sqref="F238"/>
    </sheetView>
  </sheetViews>
  <sheetFormatPr defaultColWidth="9" defaultRowHeight="15.75"/>
  <cols>
    <col min="1" max="1" width="6.5703125" style="62" customWidth="1"/>
    <col min="2" max="2" width="11.85546875" style="65" customWidth="1"/>
    <col min="3" max="3" width="15.5703125" style="65" customWidth="1"/>
    <col min="4" max="4" width="12" style="68" customWidth="1"/>
    <col min="5" max="5" width="9.42578125" style="68" customWidth="1"/>
    <col min="6" max="9" width="16.28515625" style="75" customWidth="1"/>
    <col min="10" max="10" width="16.28515625" style="62" customWidth="1"/>
    <col min="11" max="11" width="20.5703125" style="62" customWidth="1"/>
    <col min="12" max="14" width="16.28515625" style="62" customWidth="1"/>
    <col min="15" max="15" width="16.7109375" style="62" customWidth="1"/>
    <col min="16" max="18" width="16.28515625" style="62" customWidth="1"/>
    <col min="19" max="258" width="8.85546875" style="1" customWidth="1"/>
  </cols>
  <sheetData>
    <row r="1" spans="1:18" s="5" customFormat="1">
      <c r="A1" s="79" t="s">
        <v>0</v>
      </c>
      <c r="B1" s="80" t="s">
        <v>1</v>
      </c>
      <c r="C1" s="80" t="s">
        <v>69</v>
      </c>
      <c r="D1" s="80" t="s">
        <v>32</v>
      </c>
      <c r="E1" s="80" t="s">
        <v>13</v>
      </c>
      <c r="F1" s="80" t="s">
        <v>80</v>
      </c>
      <c r="G1" s="80" t="s">
        <v>346</v>
      </c>
      <c r="H1" s="80" t="s">
        <v>347</v>
      </c>
      <c r="I1" s="80" t="s">
        <v>85</v>
      </c>
      <c r="J1" s="80" t="s">
        <v>86</v>
      </c>
      <c r="K1" s="80" t="s">
        <v>84</v>
      </c>
      <c r="L1" s="80" t="s">
        <v>83</v>
      </c>
      <c r="M1" s="80" t="s">
        <v>81</v>
      </c>
      <c r="N1" s="80" t="s">
        <v>82</v>
      </c>
      <c r="O1" s="80" t="s">
        <v>76</v>
      </c>
      <c r="P1" s="80" t="s">
        <v>77</v>
      </c>
      <c r="Q1" s="80" t="s">
        <v>78</v>
      </c>
      <c r="R1" s="81" t="s">
        <v>79</v>
      </c>
    </row>
    <row r="2" spans="1:18" s="2" customFormat="1">
      <c r="A2" s="82"/>
      <c r="B2" s="82"/>
      <c r="C2" s="82"/>
      <c r="D2" s="83"/>
      <c r="E2" s="83"/>
      <c r="F2" s="84"/>
      <c r="G2" s="84"/>
      <c r="H2" s="84"/>
      <c r="I2" s="84"/>
      <c r="J2" s="82"/>
      <c r="K2" s="82"/>
      <c r="L2" s="82"/>
      <c r="M2" s="82"/>
      <c r="N2" s="82"/>
      <c r="O2" s="82"/>
      <c r="P2" s="82"/>
      <c r="Q2" s="82"/>
      <c r="R2" s="82"/>
    </row>
    <row r="3" spans="1:18" ht="15.95" customHeight="1">
      <c r="A3" s="235" t="s">
        <v>8</v>
      </c>
      <c r="B3" s="234" t="s">
        <v>25</v>
      </c>
      <c r="C3" s="232" t="s">
        <v>70</v>
      </c>
      <c r="D3" s="63">
        <v>43352</v>
      </c>
      <c r="E3" s="85" t="s">
        <v>12</v>
      </c>
      <c r="F3" s="85">
        <v>16</v>
      </c>
      <c r="G3" s="85">
        <v>8</v>
      </c>
      <c r="H3" s="85">
        <v>8</v>
      </c>
      <c r="I3" s="85">
        <v>0</v>
      </c>
      <c r="J3" s="85">
        <v>0</v>
      </c>
      <c r="K3" s="85">
        <v>0</v>
      </c>
      <c r="L3" s="85">
        <v>1</v>
      </c>
      <c r="M3" s="85">
        <v>2</v>
      </c>
      <c r="N3" s="85">
        <v>0</v>
      </c>
      <c r="O3" s="85">
        <v>2</v>
      </c>
      <c r="P3" s="85">
        <v>0</v>
      </c>
      <c r="Q3" s="85">
        <v>1</v>
      </c>
      <c r="R3" s="85">
        <v>0</v>
      </c>
    </row>
    <row r="4" spans="1:18">
      <c r="A4" s="235"/>
      <c r="B4" s="234"/>
      <c r="C4" s="232"/>
      <c r="D4" s="63">
        <v>43366</v>
      </c>
      <c r="E4" s="85" t="s">
        <v>285</v>
      </c>
      <c r="F4" s="85">
        <v>4</v>
      </c>
      <c r="G4" s="85">
        <v>2</v>
      </c>
      <c r="H4" s="85">
        <v>4</v>
      </c>
      <c r="I4" s="85">
        <v>0</v>
      </c>
      <c r="J4" s="85">
        <v>1</v>
      </c>
      <c r="K4" s="85">
        <v>0</v>
      </c>
      <c r="L4" s="85">
        <v>0</v>
      </c>
      <c r="M4" s="85">
        <v>3</v>
      </c>
      <c r="N4" s="85">
        <v>0</v>
      </c>
      <c r="O4" s="85">
        <v>3</v>
      </c>
      <c r="P4" s="85">
        <v>0</v>
      </c>
      <c r="Q4" s="85">
        <v>0</v>
      </c>
      <c r="R4" s="85">
        <v>0</v>
      </c>
    </row>
    <row r="5" spans="1:18" s="2" customFormat="1">
      <c r="A5" s="235"/>
      <c r="B5" s="234"/>
      <c r="C5" s="232"/>
      <c r="D5" s="32">
        <v>43376</v>
      </c>
      <c r="E5" s="85" t="s">
        <v>7</v>
      </c>
      <c r="F5" s="85">
        <v>2</v>
      </c>
      <c r="G5" s="85">
        <v>1</v>
      </c>
      <c r="H5" s="85">
        <v>5</v>
      </c>
      <c r="I5" s="85">
        <v>0</v>
      </c>
      <c r="J5" s="85">
        <v>1</v>
      </c>
      <c r="K5" s="85">
        <v>0</v>
      </c>
      <c r="L5" s="85">
        <v>0</v>
      </c>
      <c r="M5" s="85">
        <v>3</v>
      </c>
      <c r="N5" s="85">
        <v>1</v>
      </c>
      <c r="O5" s="85">
        <v>4</v>
      </c>
      <c r="P5" s="85">
        <v>0</v>
      </c>
      <c r="Q5" s="85">
        <v>1</v>
      </c>
      <c r="R5" s="85">
        <v>1</v>
      </c>
    </row>
    <row r="6" spans="1:18" s="2" customFormat="1">
      <c r="A6" s="235"/>
      <c r="B6" s="234"/>
      <c r="C6" s="232"/>
      <c r="D6" s="63">
        <v>43394</v>
      </c>
      <c r="E6" s="85" t="s">
        <v>29</v>
      </c>
      <c r="F6" s="85">
        <v>0</v>
      </c>
      <c r="G6" s="85">
        <v>0</v>
      </c>
      <c r="H6" s="85">
        <v>3</v>
      </c>
      <c r="I6" s="85">
        <v>0</v>
      </c>
      <c r="J6" s="85">
        <v>1</v>
      </c>
      <c r="K6" s="85">
        <v>0</v>
      </c>
      <c r="L6" s="85">
        <v>2</v>
      </c>
      <c r="M6" s="85">
        <v>1</v>
      </c>
      <c r="N6" s="85">
        <v>0</v>
      </c>
      <c r="O6" s="85">
        <v>1</v>
      </c>
      <c r="P6" s="85">
        <v>0</v>
      </c>
      <c r="Q6" s="85">
        <v>0</v>
      </c>
      <c r="R6" s="85">
        <v>0</v>
      </c>
    </row>
    <row r="7" spans="1:18" s="2" customFormat="1">
      <c r="A7" s="235"/>
      <c r="B7" s="234"/>
      <c r="C7" s="232"/>
      <c r="D7" s="63">
        <v>43408</v>
      </c>
      <c r="E7" s="85" t="s">
        <v>10</v>
      </c>
      <c r="F7" s="85">
        <v>0</v>
      </c>
      <c r="G7" s="85">
        <v>0</v>
      </c>
      <c r="H7" s="85">
        <v>1</v>
      </c>
      <c r="I7" s="85">
        <v>0</v>
      </c>
      <c r="J7" s="85">
        <v>1</v>
      </c>
      <c r="K7" s="85">
        <v>0</v>
      </c>
      <c r="L7" s="85">
        <v>0</v>
      </c>
      <c r="M7" s="85">
        <v>0</v>
      </c>
      <c r="N7" s="85">
        <v>1</v>
      </c>
      <c r="O7" s="85">
        <v>1</v>
      </c>
      <c r="P7" s="85">
        <v>0</v>
      </c>
      <c r="Q7" s="85">
        <v>0</v>
      </c>
      <c r="R7" s="85">
        <v>0</v>
      </c>
    </row>
    <row r="8" spans="1:18" s="12" customFormat="1">
      <c r="A8" s="235"/>
      <c r="B8" s="234"/>
      <c r="C8" s="231" t="s">
        <v>72</v>
      </c>
      <c r="D8" s="231"/>
      <c r="E8" s="231"/>
      <c r="F8" s="151">
        <f t="shared" ref="F8:R8" si="0">SUM(F3:F7)</f>
        <v>22</v>
      </c>
      <c r="G8" s="151">
        <f t="shared" si="0"/>
        <v>11</v>
      </c>
      <c r="H8" s="151">
        <f t="shared" si="0"/>
        <v>21</v>
      </c>
      <c r="I8" s="151">
        <f t="shared" si="0"/>
        <v>0</v>
      </c>
      <c r="J8" s="151">
        <f t="shared" si="0"/>
        <v>4</v>
      </c>
      <c r="K8" s="151">
        <f t="shared" si="0"/>
        <v>0</v>
      </c>
      <c r="L8" s="151">
        <f t="shared" si="0"/>
        <v>3</v>
      </c>
      <c r="M8" s="151">
        <f t="shared" si="0"/>
        <v>9</v>
      </c>
      <c r="N8" s="151">
        <f t="shared" si="0"/>
        <v>2</v>
      </c>
      <c r="O8" s="151">
        <f t="shared" si="0"/>
        <v>11</v>
      </c>
      <c r="P8" s="151">
        <f t="shared" si="0"/>
        <v>0</v>
      </c>
      <c r="Q8" s="151">
        <f t="shared" si="0"/>
        <v>2</v>
      </c>
      <c r="R8" s="151">
        <f t="shared" si="0"/>
        <v>1</v>
      </c>
    </row>
    <row r="9" spans="1:18" s="12" customFormat="1">
      <c r="A9" s="235"/>
      <c r="B9" s="234"/>
      <c r="C9" s="231" t="s">
        <v>73</v>
      </c>
      <c r="D9" s="231"/>
      <c r="E9" s="231"/>
      <c r="F9" s="152">
        <f>F8/5</f>
        <v>4.4000000000000004</v>
      </c>
      <c r="G9" s="152">
        <f t="shared" ref="G9:H9" si="1">G8/5</f>
        <v>2.2000000000000002</v>
      </c>
      <c r="H9" s="152">
        <f t="shared" si="1"/>
        <v>4.2</v>
      </c>
      <c r="I9" s="152">
        <f t="shared" ref="I9:R9" si="2">I8/5</f>
        <v>0</v>
      </c>
      <c r="J9" s="152">
        <f t="shared" si="2"/>
        <v>0.8</v>
      </c>
      <c r="K9" s="152">
        <f t="shared" si="2"/>
        <v>0</v>
      </c>
      <c r="L9" s="152">
        <f t="shared" si="2"/>
        <v>0.6</v>
      </c>
      <c r="M9" s="152">
        <f t="shared" si="2"/>
        <v>1.8</v>
      </c>
      <c r="N9" s="152">
        <f t="shared" si="2"/>
        <v>0.4</v>
      </c>
      <c r="O9" s="152">
        <f t="shared" si="2"/>
        <v>2.2000000000000002</v>
      </c>
      <c r="P9" s="152">
        <f t="shared" si="2"/>
        <v>0</v>
      </c>
      <c r="Q9" s="152">
        <f t="shared" si="2"/>
        <v>0.4</v>
      </c>
      <c r="R9" s="152">
        <f t="shared" si="2"/>
        <v>0.2</v>
      </c>
    </row>
    <row r="10" spans="1:18" s="12" customFormat="1">
      <c r="A10" s="235"/>
      <c r="B10" s="234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</row>
    <row r="11" spans="1:18" s="2" customFormat="1">
      <c r="A11" s="235"/>
      <c r="B11" s="234"/>
      <c r="C11" s="232" t="s">
        <v>71</v>
      </c>
      <c r="D11" s="9">
        <v>43422</v>
      </c>
      <c r="E11" s="85" t="s">
        <v>9</v>
      </c>
      <c r="F11" s="85">
        <v>13</v>
      </c>
      <c r="G11" s="85">
        <v>5</v>
      </c>
      <c r="H11" s="85">
        <v>7</v>
      </c>
      <c r="I11" s="85">
        <v>0</v>
      </c>
      <c r="J11" s="85">
        <v>0</v>
      </c>
      <c r="K11" s="85">
        <v>3</v>
      </c>
      <c r="L11" s="85">
        <v>7</v>
      </c>
      <c r="M11" s="85">
        <v>5</v>
      </c>
      <c r="N11" s="85">
        <v>2</v>
      </c>
      <c r="O11" s="85">
        <v>7</v>
      </c>
      <c r="P11" s="85">
        <v>0</v>
      </c>
      <c r="Q11" s="85">
        <v>3</v>
      </c>
      <c r="R11" s="85">
        <v>0</v>
      </c>
    </row>
    <row r="12" spans="1:18" s="2" customFormat="1">
      <c r="A12" s="235"/>
      <c r="B12" s="234"/>
      <c r="C12" s="232"/>
      <c r="D12" s="63">
        <v>43429</v>
      </c>
      <c r="E12" s="85" t="s">
        <v>28</v>
      </c>
      <c r="F12" s="85">
        <v>5</v>
      </c>
      <c r="G12" s="85">
        <v>2</v>
      </c>
      <c r="H12" s="85">
        <v>3</v>
      </c>
      <c r="I12" s="85">
        <v>1</v>
      </c>
      <c r="J12" s="85">
        <v>1</v>
      </c>
      <c r="K12" s="85">
        <v>0</v>
      </c>
      <c r="L12" s="85">
        <v>0</v>
      </c>
      <c r="M12" s="85">
        <v>2</v>
      </c>
      <c r="N12" s="85">
        <v>0</v>
      </c>
      <c r="O12" s="85">
        <v>2</v>
      </c>
      <c r="P12" s="85">
        <v>1</v>
      </c>
      <c r="Q12" s="85">
        <v>0</v>
      </c>
      <c r="R12" s="85">
        <v>0</v>
      </c>
    </row>
    <row r="13" spans="1:18" s="2" customFormat="1">
      <c r="A13" s="235"/>
      <c r="B13" s="234"/>
      <c r="C13" s="232"/>
      <c r="D13" s="49">
        <v>43432</v>
      </c>
      <c r="E13" s="85" t="s">
        <v>11</v>
      </c>
      <c r="F13" s="85">
        <v>10</v>
      </c>
      <c r="G13" s="85">
        <v>5</v>
      </c>
      <c r="H13" s="85">
        <v>8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1</v>
      </c>
      <c r="O13" s="85">
        <v>1</v>
      </c>
      <c r="P13" s="85">
        <v>0</v>
      </c>
      <c r="Q13" s="85">
        <v>0</v>
      </c>
      <c r="R13" s="85">
        <v>0</v>
      </c>
    </row>
    <row r="14" spans="1:18" s="2" customFormat="1">
      <c r="A14" s="235"/>
      <c r="B14" s="234"/>
      <c r="C14" s="232"/>
      <c r="D14" s="63">
        <v>43450</v>
      </c>
      <c r="E14" s="85" t="s">
        <v>16</v>
      </c>
      <c r="F14" s="85">
        <v>2</v>
      </c>
      <c r="G14" s="85">
        <v>0</v>
      </c>
      <c r="H14" s="85">
        <v>1</v>
      </c>
      <c r="I14" s="85">
        <v>0</v>
      </c>
      <c r="J14" s="85">
        <v>0</v>
      </c>
      <c r="K14" s="85">
        <v>2</v>
      </c>
      <c r="L14" s="85">
        <v>4</v>
      </c>
      <c r="M14" s="85">
        <v>1</v>
      </c>
      <c r="N14" s="85">
        <v>0</v>
      </c>
      <c r="O14" s="85">
        <v>1</v>
      </c>
      <c r="P14" s="85">
        <v>1</v>
      </c>
      <c r="Q14" s="85">
        <v>0</v>
      </c>
      <c r="R14" s="85">
        <v>0</v>
      </c>
    </row>
    <row r="15" spans="1:18" s="13" customFormat="1">
      <c r="A15" s="235"/>
      <c r="B15" s="234"/>
      <c r="C15" s="233" t="s">
        <v>74</v>
      </c>
      <c r="D15" s="233"/>
      <c r="E15" s="233"/>
      <c r="F15" s="153">
        <f>SUM(F11:F14)</f>
        <v>30</v>
      </c>
      <c r="G15" s="153">
        <f t="shared" ref="G15:H15" si="3">SUM(G11:G14)</f>
        <v>12</v>
      </c>
      <c r="H15" s="153">
        <f t="shared" si="3"/>
        <v>19</v>
      </c>
      <c r="I15" s="153">
        <f t="shared" ref="I15:R15" si="4">SUM(I11:I14)</f>
        <v>1</v>
      </c>
      <c r="J15" s="153">
        <f t="shared" si="4"/>
        <v>1</v>
      </c>
      <c r="K15" s="153">
        <f t="shared" si="4"/>
        <v>5</v>
      </c>
      <c r="L15" s="153">
        <f t="shared" si="4"/>
        <v>11</v>
      </c>
      <c r="M15" s="153">
        <f t="shared" si="4"/>
        <v>8</v>
      </c>
      <c r="N15" s="153">
        <f t="shared" si="4"/>
        <v>3</v>
      </c>
      <c r="O15" s="153">
        <f t="shared" si="4"/>
        <v>11</v>
      </c>
      <c r="P15" s="153">
        <f t="shared" si="4"/>
        <v>2</v>
      </c>
      <c r="Q15" s="153">
        <f t="shared" si="4"/>
        <v>3</v>
      </c>
      <c r="R15" s="153">
        <f t="shared" si="4"/>
        <v>0</v>
      </c>
    </row>
    <row r="16" spans="1:18" s="13" customFormat="1">
      <c r="A16" s="235"/>
      <c r="B16" s="234"/>
      <c r="C16" s="233" t="s">
        <v>75</v>
      </c>
      <c r="D16" s="233"/>
      <c r="E16" s="233"/>
      <c r="F16" s="160">
        <f>F15/4</f>
        <v>7.5</v>
      </c>
      <c r="G16" s="160">
        <f t="shared" ref="G16:H16" si="5">G15/4</f>
        <v>3</v>
      </c>
      <c r="H16" s="160">
        <f t="shared" si="5"/>
        <v>4.75</v>
      </c>
      <c r="I16" s="160">
        <f t="shared" ref="I16:R16" si="6">I15/4</f>
        <v>0.25</v>
      </c>
      <c r="J16" s="160">
        <f t="shared" si="6"/>
        <v>0.25</v>
      </c>
      <c r="K16" s="160">
        <f t="shared" si="6"/>
        <v>1.25</v>
      </c>
      <c r="L16" s="160">
        <f t="shared" si="6"/>
        <v>2.75</v>
      </c>
      <c r="M16" s="160">
        <f t="shared" si="6"/>
        <v>2</v>
      </c>
      <c r="N16" s="160">
        <f t="shared" si="6"/>
        <v>0.75</v>
      </c>
      <c r="O16" s="160">
        <f t="shared" si="6"/>
        <v>2.75</v>
      </c>
      <c r="P16" s="160">
        <f t="shared" si="6"/>
        <v>0.5</v>
      </c>
      <c r="Q16" s="160">
        <f t="shared" si="6"/>
        <v>0.75</v>
      </c>
      <c r="R16" s="160">
        <f t="shared" si="6"/>
        <v>0</v>
      </c>
    </row>
    <row r="17" spans="1:258" ht="16.5" thickBot="1">
      <c r="A17" s="235"/>
      <c r="B17" s="234"/>
      <c r="C17" s="155"/>
      <c r="D17" s="156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</row>
    <row r="18" spans="1:258" s="102" customFormat="1">
      <c r="A18" s="235"/>
      <c r="B18" s="234"/>
      <c r="C18" s="201" t="s">
        <v>238</v>
      </c>
      <c r="D18" s="193">
        <v>43499</v>
      </c>
      <c r="E18" s="194" t="s">
        <v>29</v>
      </c>
      <c r="F18" s="39">
        <v>2</v>
      </c>
      <c r="G18" s="39">
        <v>1</v>
      </c>
      <c r="H18" s="39">
        <v>2</v>
      </c>
      <c r="I18" s="39">
        <v>0</v>
      </c>
      <c r="J18" s="39">
        <v>0</v>
      </c>
      <c r="K18" s="39">
        <v>0</v>
      </c>
      <c r="L18" s="39">
        <v>0</v>
      </c>
      <c r="M18" s="39">
        <v>1</v>
      </c>
      <c r="N18" s="39">
        <v>0</v>
      </c>
      <c r="O18" s="39">
        <v>1</v>
      </c>
      <c r="P18" s="39">
        <v>0</v>
      </c>
      <c r="Q18" s="39">
        <v>1</v>
      </c>
      <c r="R18" s="39"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  <c r="IW18" s="101"/>
      <c r="IX18" s="101"/>
    </row>
    <row r="19" spans="1:258" s="102" customFormat="1">
      <c r="A19" s="235"/>
      <c r="B19" s="234"/>
      <c r="C19" s="201"/>
      <c r="D19" s="49">
        <v>43506</v>
      </c>
      <c r="E19" s="50" t="s">
        <v>29</v>
      </c>
      <c r="F19" s="39">
        <v>6</v>
      </c>
      <c r="G19" s="39">
        <v>3</v>
      </c>
      <c r="H19" s="39">
        <v>5</v>
      </c>
      <c r="I19" s="39">
        <v>0</v>
      </c>
      <c r="J19" s="39">
        <v>0</v>
      </c>
      <c r="K19" s="39">
        <v>0</v>
      </c>
      <c r="L19" s="39">
        <v>0</v>
      </c>
      <c r="M19" s="39">
        <v>1</v>
      </c>
      <c r="N19" s="39">
        <v>0</v>
      </c>
      <c r="O19" s="39">
        <v>1</v>
      </c>
      <c r="P19" s="39">
        <v>4</v>
      </c>
      <c r="Q19" s="39">
        <v>2</v>
      </c>
      <c r="R19" s="39"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  <c r="IW19" s="101"/>
      <c r="IX19" s="101"/>
    </row>
    <row r="20" spans="1:258">
      <c r="A20" s="235"/>
      <c r="B20" s="234"/>
      <c r="C20" s="202"/>
      <c r="D20" s="49">
        <v>43520</v>
      </c>
      <c r="E20" s="50" t="s">
        <v>29</v>
      </c>
      <c r="F20" s="50">
        <v>4</v>
      </c>
      <c r="G20" s="50">
        <v>2</v>
      </c>
      <c r="H20" s="50">
        <v>7</v>
      </c>
      <c r="I20" s="50">
        <v>0</v>
      </c>
      <c r="J20" s="50">
        <v>0</v>
      </c>
      <c r="K20" s="50">
        <v>0</v>
      </c>
      <c r="L20" s="50">
        <v>0</v>
      </c>
      <c r="M20" s="50">
        <v>1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</row>
    <row r="21" spans="1:258">
      <c r="A21" s="235"/>
      <c r="B21" s="234"/>
      <c r="C21" s="203" t="s">
        <v>239</v>
      </c>
      <c r="D21" s="204"/>
      <c r="E21" s="204"/>
      <c r="F21" s="138">
        <f>SUM(F18:F20)</f>
        <v>12</v>
      </c>
      <c r="G21" s="138">
        <f t="shared" ref="G21:R21" si="7">SUM(G18:G20)</f>
        <v>6</v>
      </c>
      <c r="H21" s="138">
        <f t="shared" si="7"/>
        <v>14</v>
      </c>
      <c r="I21" s="138">
        <f t="shared" si="7"/>
        <v>0</v>
      </c>
      <c r="J21" s="138">
        <f t="shared" si="7"/>
        <v>0</v>
      </c>
      <c r="K21" s="138">
        <f t="shared" si="7"/>
        <v>0</v>
      </c>
      <c r="L21" s="138">
        <f t="shared" si="7"/>
        <v>0</v>
      </c>
      <c r="M21" s="138">
        <f t="shared" si="7"/>
        <v>3</v>
      </c>
      <c r="N21" s="138">
        <f t="shared" si="7"/>
        <v>0</v>
      </c>
      <c r="O21" s="138">
        <f t="shared" si="7"/>
        <v>2</v>
      </c>
      <c r="P21" s="138">
        <f t="shared" si="7"/>
        <v>4</v>
      </c>
      <c r="Q21" s="138">
        <f t="shared" si="7"/>
        <v>3</v>
      </c>
      <c r="R21" s="138">
        <f t="shared" si="7"/>
        <v>0</v>
      </c>
    </row>
    <row r="22" spans="1:258">
      <c r="A22" s="235"/>
      <c r="B22" s="234"/>
      <c r="C22" s="203" t="s">
        <v>240</v>
      </c>
      <c r="D22" s="204"/>
      <c r="E22" s="204"/>
      <c r="F22" s="139">
        <f>F21/3</f>
        <v>4</v>
      </c>
      <c r="G22" s="139">
        <f t="shared" ref="G22:R22" si="8">G21/3</f>
        <v>2</v>
      </c>
      <c r="H22" s="139">
        <f t="shared" si="8"/>
        <v>4.666666666666667</v>
      </c>
      <c r="I22" s="139">
        <f t="shared" si="8"/>
        <v>0</v>
      </c>
      <c r="J22" s="139">
        <f t="shared" si="8"/>
        <v>0</v>
      </c>
      <c r="K22" s="139">
        <f t="shared" si="8"/>
        <v>0</v>
      </c>
      <c r="L22" s="139">
        <f t="shared" si="8"/>
        <v>0</v>
      </c>
      <c r="M22" s="139">
        <f t="shared" si="8"/>
        <v>1</v>
      </c>
      <c r="N22" s="139">
        <f t="shared" si="8"/>
        <v>0</v>
      </c>
      <c r="O22" s="139">
        <f t="shared" si="8"/>
        <v>0.66666666666666663</v>
      </c>
      <c r="P22" s="139">
        <f t="shared" si="8"/>
        <v>1.3333333333333333</v>
      </c>
      <c r="Q22" s="139">
        <f t="shared" si="8"/>
        <v>1</v>
      </c>
      <c r="R22" s="139">
        <f t="shared" si="8"/>
        <v>0</v>
      </c>
    </row>
    <row r="23" spans="1:258">
      <c r="A23" s="235"/>
      <c r="B23" s="234"/>
      <c r="C23" s="140"/>
      <c r="D23" s="141"/>
      <c r="E23" s="140"/>
      <c r="F23" s="142"/>
      <c r="G23" s="142"/>
      <c r="H23" s="142"/>
      <c r="I23" s="143"/>
      <c r="J23" s="142"/>
      <c r="K23" s="142"/>
      <c r="L23" s="142"/>
      <c r="M23" s="142"/>
      <c r="N23" s="142"/>
      <c r="O23" s="142"/>
      <c r="P23" s="142"/>
      <c r="Q23" s="142"/>
      <c r="R23" s="144"/>
    </row>
    <row r="24" spans="1:258">
      <c r="A24" s="235"/>
      <c r="B24" s="234"/>
      <c r="C24" s="201" t="s">
        <v>244</v>
      </c>
      <c r="D24" s="49"/>
      <c r="E24" s="5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258">
      <c r="A25" s="235"/>
      <c r="B25" s="234"/>
      <c r="C25" s="201"/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258">
      <c r="A26" s="235"/>
      <c r="B26" s="234"/>
      <c r="C26" s="199" t="s">
        <v>245</v>
      </c>
      <c r="D26" s="200"/>
      <c r="E26" s="200"/>
      <c r="F26" s="145">
        <f t="shared" ref="F26:R26" si="9">SUM(F24:F25)</f>
        <v>0</v>
      </c>
      <c r="G26" s="145"/>
      <c r="H26" s="145"/>
      <c r="I26" s="145">
        <f t="shared" si="9"/>
        <v>0</v>
      </c>
      <c r="J26" s="145">
        <f t="shared" si="9"/>
        <v>0</v>
      </c>
      <c r="K26" s="145">
        <f t="shared" si="9"/>
        <v>0</v>
      </c>
      <c r="L26" s="145">
        <f t="shared" si="9"/>
        <v>0</v>
      </c>
      <c r="M26" s="145">
        <f t="shared" si="9"/>
        <v>0</v>
      </c>
      <c r="N26" s="145">
        <f t="shared" si="9"/>
        <v>0</v>
      </c>
      <c r="O26" s="145">
        <f t="shared" si="9"/>
        <v>0</v>
      </c>
      <c r="P26" s="145">
        <f t="shared" si="9"/>
        <v>0</v>
      </c>
      <c r="Q26" s="145">
        <f t="shared" si="9"/>
        <v>0</v>
      </c>
      <c r="R26" s="145">
        <f t="shared" si="9"/>
        <v>0</v>
      </c>
    </row>
    <row r="27" spans="1:258">
      <c r="A27" s="235"/>
      <c r="B27" s="234"/>
      <c r="C27" s="199" t="s">
        <v>246</v>
      </c>
      <c r="D27" s="200"/>
      <c r="E27" s="200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258">
      <c r="A28" s="86"/>
      <c r="B28" s="86"/>
      <c r="C28" s="86"/>
      <c r="D28" s="87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258">
      <c r="A29" s="86"/>
      <c r="B29" s="86"/>
      <c r="C29" s="86"/>
      <c r="D29" s="87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258" ht="15.95" customHeight="1">
      <c r="A30" s="235" t="s">
        <v>8</v>
      </c>
      <c r="B30" s="234" t="s">
        <v>194</v>
      </c>
      <c r="C30" s="232" t="s">
        <v>70</v>
      </c>
      <c r="D30" s="63">
        <v>43352</v>
      </c>
      <c r="E30" s="85" t="s">
        <v>12</v>
      </c>
      <c r="F30" s="85">
        <v>20</v>
      </c>
      <c r="G30" s="85">
        <v>7</v>
      </c>
      <c r="H30" s="85">
        <v>18</v>
      </c>
      <c r="I30" s="85">
        <v>5</v>
      </c>
      <c r="J30" s="85">
        <v>16</v>
      </c>
      <c r="K30" s="85">
        <v>1</v>
      </c>
      <c r="L30" s="85">
        <v>1</v>
      </c>
      <c r="M30" s="85">
        <v>1</v>
      </c>
      <c r="N30" s="85">
        <v>0</v>
      </c>
      <c r="O30" s="85">
        <v>1</v>
      </c>
      <c r="P30" s="85">
        <v>1</v>
      </c>
      <c r="Q30" s="85">
        <v>5</v>
      </c>
      <c r="R30" s="85">
        <v>1</v>
      </c>
    </row>
    <row r="31" spans="1:258">
      <c r="A31" s="235"/>
      <c r="B31" s="234"/>
      <c r="C31" s="232"/>
      <c r="D31" s="63">
        <v>43366</v>
      </c>
      <c r="E31" s="85" t="s">
        <v>285</v>
      </c>
      <c r="F31" s="85">
        <v>23</v>
      </c>
      <c r="G31" s="85">
        <v>8</v>
      </c>
      <c r="H31" s="85">
        <v>19</v>
      </c>
      <c r="I31" s="85">
        <v>5</v>
      </c>
      <c r="J31" s="85">
        <v>14</v>
      </c>
      <c r="K31" s="85">
        <v>2</v>
      </c>
      <c r="L31" s="85">
        <v>2</v>
      </c>
      <c r="M31" s="85">
        <v>9</v>
      </c>
      <c r="N31" s="85">
        <v>0</v>
      </c>
      <c r="O31" s="85">
        <v>9</v>
      </c>
      <c r="P31" s="85">
        <v>1</v>
      </c>
      <c r="Q31" s="85">
        <v>3</v>
      </c>
      <c r="R31" s="85">
        <v>1</v>
      </c>
    </row>
    <row r="32" spans="1:258" s="2" customFormat="1">
      <c r="A32" s="235"/>
      <c r="B32" s="234"/>
      <c r="C32" s="232"/>
      <c r="D32" s="32">
        <v>43376</v>
      </c>
      <c r="E32" s="85" t="s">
        <v>7</v>
      </c>
      <c r="F32" s="85">
        <v>24</v>
      </c>
      <c r="G32" s="85">
        <v>8</v>
      </c>
      <c r="H32" s="85">
        <v>13</v>
      </c>
      <c r="I32" s="85">
        <v>3</v>
      </c>
      <c r="J32" s="85">
        <v>6</v>
      </c>
      <c r="K32" s="85">
        <v>5</v>
      </c>
      <c r="L32" s="85">
        <v>6</v>
      </c>
      <c r="M32" s="85">
        <v>6</v>
      </c>
      <c r="N32" s="85">
        <v>1</v>
      </c>
      <c r="O32" s="85">
        <v>7</v>
      </c>
      <c r="P32" s="85">
        <v>0</v>
      </c>
      <c r="Q32" s="85">
        <v>4</v>
      </c>
      <c r="R32" s="85">
        <v>0</v>
      </c>
    </row>
    <row r="33" spans="1:258" s="2" customFormat="1">
      <c r="A33" s="235"/>
      <c r="B33" s="234"/>
      <c r="C33" s="232"/>
      <c r="D33" s="63">
        <v>43394</v>
      </c>
      <c r="E33" s="85" t="s">
        <v>29</v>
      </c>
      <c r="F33" s="85">
        <v>16</v>
      </c>
      <c r="G33" s="85">
        <v>6</v>
      </c>
      <c r="H33" s="85">
        <v>20</v>
      </c>
      <c r="I33" s="85">
        <v>3</v>
      </c>
      <c r="J33" s="85">
        <v>12</v>
      </c>
      <c r="K33" s="85">
        <v>1</v>
      </c>
      <c r="L33" s="85">
        <v>3</v>
      </c>
      <c r="M33" s="85">
        <v>1</v>
      </c>
      <c r="N33" s="85">
        <v>0</v>
      </c>
      <c r="O33" s="85">
        <v>1</v>
      </c>
      <c r="P33" s="85">
        <v>0</v>
      </c>
      <c r="Q33" s="85">
        <v>1</v>
      </c>
      <c r="R33" s="85">
        <v>1</v>
      </c>
    </row>
    <row r="34" spans="1:258" s="2" customFormat="1">
      <c r="A34" s="235"/>
      <c r="B34" s="234"/>
      <c r="C34" s="232"/>
      <c r="D34" s="63">
        <v>43408</v>
      </c>
      <c r="E34" s="85" t="s">
        <v>10</v>
      </c>
      <c r="F34" s="85">
        <v>26</v>
      </c>
      <c r="G34" s="85">
        <v>8</v>
      </c>
      <c r="H34" s="85">
        <v>14</v>
      </c>
      <c r="I34" s="85">
        <v>6</v>
      </c>
      <c r="J34" s="85">
        <v>12</v>
      </c>
      <c r="K34" s="85">
        <v>4</v>
      </c>
      <c r="L34" s="85">
        <v>6</v>
      </c>
      <c r="M34" s="85">
        <v>8</v>
      </c>
      <c r="N34" s="85">
        <v>4</v>
      </c>
      <c r="O34" s="85">
        <v>12</v>
      </c>
      <c r="P34" s="85">
        <v>0</v>
      </c>
      <c r="Q34" s="85">
        <v>4</v>
      </c>
      <c r="R34" s="85">
        <v>1</v>
      </c>
    </row>
    <row r="35" spans="1:258" s="12" customFormat="1">
      <c r="A35" s="235"/>
      <c r="B35" s="234"/>
      <c r="C35" s="231" t="s">
        <v>72</v>
      </c>
      <c r="D35" s="231"/>
      <c r="E35" s="231"/>
      <c r="F35" s="151">
        <f t="shared" ref="F35:R35" si="10">SUM(F30:F34)</f>
        <v>109</v>
      </c>
      <c r="G35" s="151">
        <f t="shared" si="10"/>
        <v>37</v>
      </c>
      <c r="H35" s="151">
        <f t="shared" si="10"/>
        <v>84</v>
      </c>
      <c r="I35" s="151">
        <f t="shared" si="10"/>
        <v>22</v>
      </c>
      <c r="J35" s="151">
        <f t="shared" si="10"/>
        <v>60</v>
      </c>
      <c r="K35" s="151">
        <f t="shared" si="10"/>
        <v>13</v>
      </c>
      <c r="L35" s="151">
        <f t="shared" si="10"/>
        <v>18</v>
      </c>
      <c r="M35" s="151">
        <f t="shared" si="10"/>
        <v>25</v>
      </c>
      <c r="N35" s="151">
        <f t="shared" si="10"/>
        <v>5</v>
      </c>
      <c r="O35" s="151">
        <f t="shared" si="10"/>
        <v>30</v>
      </c>
      <c r="P35" s="151">
        <f t="shared" si="10"/>
        <v>2</v>
      </c>
      <c r="Q35" s="151">
        <f t="shared" si="10"/>
        <v>17</v>
      </c>
      <c r="R35" s="151">
        <f t="shared" si="10"/>
        <v>4</v>
      </c>
    </row>
    <row r="36" spans="1:258" s="12" customFormat="1">
      <c r="A36" s="235"/>
      <c r="B36" s="234"/>
      <c r="C36" s="231" t="s">
        <v>73</v>
      </c>
      <c r="D36" s="231"/>
      <c r="E36" s="231"/>
      <c r="F36" s="152">
        <f>F35/5</f>
        <v>21.8</v>
      </c>
      <c r="G36" s="152">
        <f t="shared" ref="G36:H36" si="11">G35/5</f>
        <v>7.4</v>
      </c>
      <c r="H36" s="152">
        <f t="shared" si="11"/>
        <v>16.8</v>
      </c>
      <c r="I36" s="152">
        <f t="shared" ref="I36:R36" si="12">I35/5</f>
        <v>4.4000000000000004</v>
      </c>
      <c r="J36" s="152">
        <f t="shared" si="12"/>
        <v>12</v>
      </c>
      <c r="K36" s="152">
        <f t="shared" si="12"/>
        <v>2.6</v>
      </c>
      <c r="L36" s="152">
        <f t="shared" si="12"/>
        <v>3.6</v>
      </c>
      <c r="M36" s="152">
        <f t="shared" si="12"/>
        <v>5</v>
      </c>
      <c r="N36" s="152">
        <f t="shared" si="12"/>
        <v>1</v>
      </c>
      <c r="O36" s="152">
        <f t="shared" si="12"/>
        <v>6</v>
      </c>
      <c r="P36" s="152">
        <f t="shared" si="12"/>
        <v>0.4</v>
      </c>
      <c r="Q36" s="152">
        <f t="shared" si="12"/>
        <v>3.4</v>
      </c>
      <c r="R36" s="152">
        <f t="shared" si="12"/>
        <v>0.8</v>
      </c>
    </row>
    <row r="37" spans="1:258" s="12" customFormat="1">
      <c r="A37" s="235"/>
      <c r="B37" s="234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</row>
    <row r="38" spans="1:258" s="2" customFormat="1">
      <c r="A38" s="235"/>
      <c r="B38" s="234"/>
      <c r="C38" s="232" t="s">
        <v>71</v>
      </c>
      <c r="D38" s="9">
        <v>43422</v>
      </c>
      <c r="E38" s="85" t="s">
        <v>9</v>
      </c>
      <c r="F38" s="85">
        <v>25</v>
      </c>
      <c r="G38" s="85">
        <v>7</v>
      </c>
      <c r="H38" s="85">
        <v>9</v>
      </c>
      <c r="I38" s="85">
        <v>4</v>
      </c>
      <c r="J38" s="85">
        <v>4</v>
      </c>
      <c r="K38" s="85">
        <v>7</v>
      </c>
      <c r="L38" s="85">
        <v>9</v>
      </c>
      <c r="M38" s="85"/>
      <c r="N38" s="85">
        <v>2</v>
      </c>
      <c r="O38" s="85">
        <v>6</v>
      </c>
      <c r="P38" s="85">
        <v>2</v>
      </c>
      <c r="Q38" s="85">
        <v>2</v>
      </c>
      <c r="R38" s="85">
        <v>0</v>
      </c>
    </row>
    <row r="39" spans="1:258" s="2" customFormat="1">
      <c r="A39" s="235"/>
      <c r="B39" s="234"/>
      <c r="C39" s="232"/>
      <c r="D39" s="63">
        <v>43429</v>
      </c>
      <c r="E39" s="85" t="s">
        <v>28</v>
      </c>
      <c r="F39" s="85">
        <v>17</v>
      </c>
      <c r="G39" s="85">
        <v>5</v>
      </c>
      <c r="H39" s="85">
        <v>14</v>
      </c>
      <c r="I39" s="85">
        <v>1</v>
      </c>
      <c r="J39" s="85">
        <v>8</v>
      </c>
      <c r="K39" s="85">
        <v>6</v>
      </c>
      <c r="L39" s="85">
        <v>6</v>
      </c>
      <c r="M39" s="85">
        <v>7</v>
      </c>
      <c r="N39" s="85">
        <v>0</v>
      </c>
      <c r="O39" s="85">
        <v>7</v>
      </c>
      <c r="P39" s="85">
        <v>1</v>
      </c>
      <c r="Q39" s="85">
        <v>1</v>
      </c>
      <c r="R39" s="85">
        <v>1</v>
      </c>
    </row>
    <row r="40" spans="1:258" s="2" customFormat="1">
      <c r="A40" s="235"/>
      <c r="B40" s="234"/>
      <c r="C40" s="232"/>
      <c r="D40" s="49">
        <v>43432</v>
      </c>
      <c r="E40" s="85" t="s">
        <v>11</v>
      </c>
      <c r="F40" s="85">
        <v>35</v>
      </c>
      <c r="G40" s="85">
        <v>12</v>
      </c>
      <c r="H40" s="85">
        <v>27</v>
      </c>
      <c r="I40" s="85">
        <v>3</v>
      </c>
      <c r="J40" s="85">
        <v>9</v>
      </c>
      <c r="K40" s="85">
        <v>8</v>
      </c>
      <c r="L40" s="85">
        <v>9</v>
      </c>
      <c r="M40" s="85">
        <v>9</v>
      </c>
      <c r="N40" s="85">
        <v>0</v>
      </c>
      <c r="O40" s="85">
        <v>9</v>
      </c>
      <c r="P40" s="85">
        <v>3</v>
      </c>
      <c r="Q40" s="85">
        <v>4</v>
      </c>
      <c r="R40" s="85">
        <v>0</v>
      </c>
    </row>
    <row r="41" spans="1:258" s="2" customFormat="1">
      <c r="A41" s="235"/>
      <c r="B41" s="234"/>
      <c r="C41" s="232"/>
      <c r="D41" s="63">
        <v>43450</v>
      </c>
      <c r="E41" s="85" t="s">
        <v>16</v>
      </c>
      <c r="F41" s="85">
        <v>25</v>
      </c>
      <c r="G41" s="85">
        <v>5</v>
      </c>
      <c r="H41" s="85">
        <v>15</v>
      </c>
      <c r="I41" s="85">
        <v>4</v>
      </c>
      <c r="J41" s="85">
        <v>13</v>
      </c>
      <c r="K41" s="85">
        <v>11</v>
      </c>
      <c r="L41" s="85">
        <v>11</v>
      </c>
      <c r="M41" s="85">
        <v>7</v>
      </c>
      <c r="N41" s="85">
        <v>0</v>
      </c>
      <c r="O41" s="85">
        <v>7</v>
      </c>
      <c r="P41" s="85">
        <v>2</v>
      </c>
      <c r="Q41" s="85">
        <v>4</v>
      </c>
      <c r="R41" s="85">
        <v>0</v>
      </c>
    </row>
    <row r="42" spans="1:258" s="13" customFormat="1">
      <c r="A42" s="235"/>
      <c r="B42" s="234"/>
      <c r="C42" s="233" t="s">
        <v>74</v>
      </c>
      <c r="D42" s="233"/>
      <c r="E42" s="233"/>
      <c r="F42" s="153">
        <f>SUM(F38:F41)</f>
        <v>102</v>
      </c>
      <c r="G42" s="153">
        <f t="shared" ref="G42:H42" si="13">SUM(G38:G41)</f>
        <v>29</v>
      </c>
      <c r="H42" s="153">
        <f t="shared" si="13"/>
        <v>65</v>
      </c>
      <c r="I42" s="153">
        <f t="shared" ref="I42:R42" si="14">SUM(I38:I41)</f>
        <v>12</v>
      </c>
      <c r="J42" s="153">
        <f t="shared" si="14"/>
        <v>34</v>
      </c>
      <c r="K42" s="153">
        <f t="shared" si="14"/>
        <v>32</v>
      </c>
      <c r="L42" s="153">
        <f t="shared" si="14"/>
        <v>35</v>
      </c>
      <c r="M42" s="153">
        <f t="shared" si="14"/>
        <v>23</v>
      </c>
      <c r="N42" s="153">
        <f t="shared" si="14"/>
        <v>2</v>
      </c>
      <c r="O42" s="153">
        <f t="shared" si="14"/>
        <v>29</v>
      </c>
      <c r="P42" s="153">
        <f t="shared" si="14"/>
        <v>8</v>
      </c>
      <c r="Q42" s="153">
        <f t="shared" si="14"/>
        <v>11</v>
      </c>
      <c r="R42" s="153">
        <f t="shared" si="14"/>
        <v>1</v>
      </c>
    </row>
    <row r="43" spans="1:258" s="13" customFormat="1">
      <c r="A43" s="235"/>
      <c r="B43" s="234"/>
      <c r="C43" s="233" t="s">
        <v>75</v>
      </c>
      <c r="D43" s="233"/>
      <c r="E43" s="233"/>
      <c r="F43" s="160">
        <f>F42/4</f>
        <v>25.5</v>
      </c>
      <c r="G43" s="160">
        <f t="shared" ref="G43:H43" si="15">G42/4</f>
        <v>7.25</v>
      </c>
      <c r="H43" s="160">
        <f t="shared" si="15"/>
        <v>16.25</v>
      </c>
      <c r="I43" s="160">
        <f t="shared" ref="I43:R43" si="16">I42/4</f>
        <v>3</v>
      </c>
      <c r="J43" s="160">
        <f t="shared" si="16"/>
        <v>8.5</v>
      </c>
      <c r="K43" s="160">
        <f t="shared" si="16"/>
        <v>8</v>
      </c>
      <c r="L43" s="160">
        <f t="shared" si="16"/>
        <v>8.75</v>
      </c>
      <c r="M43" s="160">
        <f t="shared" si="16"/>
        <v>5.75</v>
      </c>
      <c r="N43" s="160">
        <f t="shared" si="16"/>
        <v>0.5</v>
      </c>
      <c r="O43" s="160">
        <f t="shared" si="16"/>
        <v>7.25</v>
      </c>
      <c r="P43" s="160">
        <f t="shared" si="16"/>
        <v>2</v>
      </c>
      <c r="Q43" s="160">
        <f t="shared" si="16"/>
        <v>2.75</v>
      </c>
      <c r="R43" s="160">
        <f t="shared" si="16"/>
        <v>0.25</v>
      </c>
    </row>
    <row r="44" spans="1:258" ht="16.5" thickBot="1">
      <c r="A44" s="235"/>
      <c r="B44" s="234"/>
      <c r="C44" s="155"/>
      <c r="D44" s="156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</row>
    <row r="45" spans="1:258" s="102" customFormat="1">
      <c r="A45" s="235"/>
      <c r="B45" s="234"/>
      <c r="C45" s="201" t="s">
        <v>238</v>
      </c>
      <c r="D45" s="193">
        <v>43499</v>
      </c>
      <c r="E45" s="194" t="s">
        <v>29</v>
      </c>
      <c r="F45" s="39">
        <v>27</v>
      </c>
      <c r="G45" s="39">
        <v>8</v>
      </c>
      <c r="H45" s="39">
        <v>16</v>
      </c>
      <c r="I45" s="39">
        <v>3</v>
      </c>
      <c r="J45" s="39">
        <v>11</v>
      </c>
      <c r="K45" s="39">
        <v>8</v>
      </c>
      <c r="L45" s="39">
        <v>9</v>
      </c>
      <c r="M45" s="39">
        <v>6</v>
      </c>
      <c r="N45" s="39">
        <v>1</v>
      </c>
      <c r="O45" s="39">
        <v>7</v>
      </c>
      <c r="P45" s="39">
        <v>1</v>
      </c>
      <c r="Q45" s="39">
        <v>3</v>
      </c>
      <c r="R45" s="39">
        <v>0</v>
      </c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  <c r="HT45" s="101"/>
      <c r="HU45" s="101"/>
      <c r="HV45" s="101"/>
      <c r="HW45" s="101"/>
      <c r="HX45" s="101"/>
      <c r="HY45" s="101"/>
      <c r="HZ45" s="101"/>
      <c r="IA45" s="101"/>
      <c r="IB45" s="101"/>
      <c r="IC45" s="101"/>
      <c r="ID45" s="101"/>
      <c r="IE45" s="101"/>
      <c r="IF45" s="101"/>
      <c r="IG45" s="101"/>
      <c r="IH45" s="101"/>
      <c r="II45" s="101"/>
      <c r="IJ45" s="101"/>
      <c r="IK45" s="101"/>
      <c r="IL45" s="101"/>
      <c r="IM45" s="101"/>
      <c r="IN45" s="101"/>
      <c r="IO45" s="101"/>
      <c r="IP45" s="101"/>
      <c r="IQ45" s="101"/>
      <c r="IR45" s="101"/>
      <c r="IS45" s="101"/>
      <c r="IT45" s="101"/>
      <c r="IU45" s="101"/>
      <c r="IV45" s="101"/>
      <c r="IW45" s="101"/>
      <c r="IX45" s="101"/>
    </row>
    <row r="46" spans="1:258" s="102" customFormat="1">
      <c r="A46" s="235"/>
      <c r="B46" s="234"/>
      <c r="C46" s="201"/>
      <c r="D46" s="49">
        <v>43506</v>
      </c>
      <c r="E46" s="50" t="s">
        <v>29</v>
      </c>
      <c r="F46" s="39">
        <v>12</v>
      </c>
      <c r="G46" s="39">
        <v>3</v>
      </c>
      <c r="H46" s="39">
        <v>17</v>
      </c>
      <c r="I46" s="39">
        <v>1</v>
      </c>
      <c r="J46" s="39">
        <v>10</v>
      </c>
      <c r="K46" s="39">
        <v>5</v>
      </c>
      <c r="L46" s="39">
        <v>8</v>
      </c>
      <c r="M46" s="39">
        <v>8</v>
      </c>
      <c r="N46" s="39">
        <v>0</v>
      </c>
      <c r="O46" s="39">
        <v>8</v>
      </c>
      <c r="P46" s="39">
        <v>3</v>
      </c>
      <c r="Q46" s="39">
        <v>6</v>
      </c>
      <c r="R46" s="39">
        <v>0</v>
      </c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  <c r="HT46" s="101"/>
      <c r="HU46" s="101"/>
      <c r="HV46" s="101"/>
      <c r="HW46" s="101"/>
      <c r="HX46" s="101"/>
      <c r="HY46" s="101"/>
      <c r="HZ46" s="101"/>
      <c r="IA46" s="101"/>
      <c r="IB46" s="101"/>
      <c r="IC46" s="101"/>
      <c r="ID46" s="101"/>
      <c r="IE46" s="101"/>
      <c r="IF46" s="101"/>
      <c r="IG46" s="101"/>
      <c r="IH46" s="101"/>
      <c r="II46" s="101"/>
      <c r="IJ46" s="101"/>
      <c r="IK46" s="101"/>
      <c r="IL46" s="101"/>
      <c r="IM46" s="101"/>
      <c r="IN46" s="101"/>
      <c r="IO46" s="101"/>
      <c r="IP46" s="101"/>
      <c r="IQ46" s="101"/>
      <c r="IR46" s="101"/>
      <c r="IS46" s="101"/>
      <c r="IT46" s="101"/>
      <c r="IU46" s="101"/>
      <c r="IV46" s="101"/>
      <c r="IW46" s="101"/>
      <c r="IX46" s="101"/>
    </row>
    <row r="47" spans="1:258">
      <c r="A47" s="235"/>
      <c r="B47" s="234"/>
      <c r="C47" s="202"/>
      <c r="D47" s="49">
        <v>43520</v>
      </c>
      <c r="E47" s="50" t="s">
        <v>29</v>
      </c>
      <c r="F47" s="50">
        <v>7</v>
      </c>
      <c r="G47" s="50">
        <v>2</v>
      </c>
      <c r="H47" s="50">
        <v>13</v>
      </c>
      <c r="I47" s="50">
        <v>1</v>
      </c>
      <c r="J47" s="50">
        <v>3</v>
      </c>
      <c r="K47" s="50">
        <v>2</v>
      </c>
      <c r="L47" s="50">
        <v>2</v>
      </c>
      <c r="M47" s="50">
        <v>3</v>
      </c>
      <c r="N47" s="50">
        <v>0</v>
      </c>
      <c r="O47" s="50">
        <v>3</v>
      </c>
      <c r="P47" s="50">
        <v>1</v>
      </c>
      <c r="Q47" s="50">
        <v>2</v>
      </c>
      <c r="R47" s="50">
        <v>1</v>
      </c>
    </row>
    <row r="48" spans="1:258">
      <c r="A48" s="235"/>
      <c r="B48" s="234"/>
      <c r="C48" s="203" t="s">
        <v>239</v>
      </c>
      <c r="D48" s="204"/>
      <c r="E48" s="204"/>
      <c r="F48" s="138">
        <f>SUM(F45:F47)</f>
        <v>46</v>
      </c>
      <c r="G48" s="138">
        <f t="shared" ref="G48:R48" si="17">SUM(G45:G47)</f>
        <v>13</v>
      </c>
      <c r="H48" s="138">
        <f t="shared" si="17"/>
        <v>46</v>
      </c>
      <c r="I48" s="138">
        <f t="shared" si="17"/>
        <v>5</v>
      </c>
      <c r="J48" s="138">
        <f t="shared" si="17"/>
        <v>24</v>
      </c>
      <c r="K48" s="138">
        <f t="shared" si="17"/>
        <v>15</v>
      </c>
      <c r="L48" s="138">
        <f t="shared" si="17"/>
        <v>19</v>
      </c>
      <c r="M48" s="138">
        <f t="shared" si="17"/>
        <v>17</v>
      </c>
      <c r="N48" s="138">
        <f t="shared" si="17"/>
        <v>1</v>
      </c>
      <c r="O48" s="138">
        <f t="shared" si="17"/>
        <v>18</v>
      </c>
      <c r="P48" s="138">
        <f t="shared" si="17"/>
        <v>5</v>
      </c>
      <c r="Q48" s="138">
        <f t="shared" si="17"/>
        <v>11</v>
      </c>
      <c r="R48" s="138">
        <f t="shared" si="17"/>
        <v>1</v>
      </c>
    </row>
    <row r="49" spans="1:18">
      <c r="A49" s="235"/>
      <c r="B49" s="234"/>
      <c r="C49" s="203" t="s">
        <v>240</v>
      </c>
      <c r="D49" s="204"/>
      <c r="E49" s="204"/>
      <c r="F49" s="139">
        <f>F48/3</f>
        <v>15.333333333333334</v>
      </c>
      <c r="G49" s="139">
        <f t="shared" ref="G49:R49" si="18">G48/3</f>
        <v>4.333333333333333</v>
      </c>
      <c r="H49" s="139">
        <f t="shared" si="18"/>
        <v>15.333333333333334</v>
      </c>
      <c r="I49" s="139">
        <f t="shared" si="18"/>
        <v>1.6666666666666667</v>
      </c>
      <c r="J49" s="139">
        <f t="shared" si="18"/>
        <v>8</v>
      </c>
      <c r="K49" s="139">
        <f t="shared" si="18"/>
        <v>5</v>
      </c>
      <c r="L49" s="139">
        <f t="shared" si="18"/>
        <v>6.333333333333333</v>
      </c>
      <c r="M49" s="139">
        <f t="shared" si="18"/>
        <v>5.666666666666667</v>
      </c>
      <c r="N49" s="139">
        <f t="shared" si="18"/>
        <v>0.33333333333333331</v>
      </c>
      <c r="O49" s="139">
        <f t="shared" si="18"/>
        <v>6</v>
      </c>
      <c r="P49" s="139">
        <f t="shared" si="18"/>
        <v>1.6666666666666667</v>
      </c>
      <c r="Q49" s="139">
        <f t="shared" si="18"/>
        <v>3.6666666666666665</v>
      </c>
      <c r="R49" s="139">
        <f t="shared" si="18"/>
        <v>0.33333333333333331</v>
      </c>
    </row>
    <row r="50" spans="1:18">
      <c r="A50" s="235"/>
      <c r="B50" s="234"/>
      <c r="C50" s="140"/>
      <c r="D50" s="141"/>
      <c r="E50" s="140"/>
      <c r="F50" s="142"/>
      <c r="G50" s="142"/>
      <c r="H50" s="142"/>
      <c r="I50" s="143"/>
      <c r="J50" s="142"/>
      <c r="K50" s="142"/>
      <c r="L50" s="142"/>
      <c r="M50" s="142"/>
      <c r="N50" s="142"/>
      <c r="O50" s="142"/>
      <c r="P50" s="142"/>
      <c r="Q50" s="142"/>
      <c r="R50" s="144"/>
    </row>
    <row r="51" spans="1:18">
      <c r="A51" s="235"/>
      <c r="B51" s="234"/>
      <c r="C51" s="201" t="s">
        <v>244</v>
      </c>
      <c r="D51" s="49"/>
      <c r="E51" s="50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>
      <c r="A52" s="235"/>
      <c r="B52" s="234"/>
      <c r="C52" s="201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1:18">
      <c r="A53" s="235"/>
      <c r="B53" s="234"/>
      <c r="C53" s="199" t="s">
        <v>245</v>
      </c>
      <c r="D53" s="200"/>
      <c r="E53" s="200"/>
      <c r="F53" s="145">
        <f t="shared" ref="F53:R53" si="19">SUM(F51:F52)</f>
        <v>0</v>
      </c>
      <c r="G53" s="145"/>
      <c r="H53" s="145"/>
      <c r="I53" s="145">
        <f t="shared" si="19"/>
        <v>0</v>
      </c>
      <c r="J53" s="145">
        <f t="shared" si="19"/>
        <v>0</v>
      </c>
      <c r="K53" s="145">
        <f t="shared" si="19"/>
        <v>0</v>
      </c>
      <c r="L53" s="145">
        <f t="shared" si="19"/>
        <v>0</v>
      </c>
      <c r="M53" s="145">
        <f t="shared" si="19"/>
        <v>0</v>
      </c>
      <c r="N53" s="145">
        <f t="shared" si="19"/>
        <v>0</v>
      </c>
      <c r="O53" s="145">
        <f t="shared" si="19"/>
        <v>0</v>
      </c>
      <c r="P53" s="145">
        <f t="shared" si="19"/>
        <v>0</v>
      </c>
      <c r="Q53" s="145">
        <f t="shared" si="19"/>
        <v>0</v>
      </c>
      <c r="R53" s="145">
        <f t="shared" si="19"/>
        <v>0</v>
      </c>
    </row>
    <row r="54" spans="1:18">
      <c r="A54" s="235"/>
      <c r="B54" s="234"/>
      <c r="C54" s="199" t="s">
        <v>246</v>
      </c>
      <c r="D54" s="200"/>
      <c r="E54" s="200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</row>
    <row r="55" spans="1:18">
      <c r="A55" s="86"/>
      <c r="B55" s="86"/>
      <c r="C55" s="86"/>
      <c r="D55" s="87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</row>
    <row r="56" spans="1:18" s="2" customFormat="1">
      <c r="A56" s="82"/>
      <c r="B56" s="82"/>
      <c r="C56" s="82"/>
      <c r="D56" s="83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</row>
    <row r="57" spans="1:18" ht="15.95" customHeight="1">
      <c r="A57" s="235" t="s">
        <v>8</v>
      </c>
      <c r="B57" s="234" t="s">
        <v>195</v>
      </c>
      <c r="C57" s="232" t="s">
        <v>70</v>
      </c>
      <c r="D57" s="63">
        <v>43352</v>
      </c>
      <c r="E57" s="85" t="s">
        <v>12</v>
      </c>
      <c r="F57" s="85">
        <v>4</v>
      </c>
      <c r="G57" s="85">
        <v>2</v>
      </c>
      <c r="H57" s="85">
        <v>3</v>
      </c>
      <c r="I57" s="85">
        <v>0</v>
      </c>
      <c r="J57" s="85">
        <v>1</v>
      </c>
      <c r="K57" s="85">
        <v>0</v>
      </c>
      <c r="L57" s="85">
        <v>0</v>
      </c>
      <c r="M57" s="85">
        <v>1</v>
      </c>
      <c r="N57" s="85">
        <v>2</v>
      </c>
      <c r="O57" s="85">
        <v>3</v>
      </c>
      <c r="P57" s="85">
        <v>0</v>
      </c>
      <c r="Q57" s="85">
        <v>1</v>
      </c>
      <c r="R57" s="85">
        <v>0</v>
      </c>
    </row>
    <row r="58" spans="1:18">
      <c r="A58" s="235"/>
      <c r="B58" s="234"/>
      <c r="C58" s="232"/>
      <c r="D58" s="63">
        <v>43366</v>
      </c>
      <c r="E58" s="85" t="s">
        <v>285</v>
      </c>
      <c r="F58" s="85">
        <v>2</v>
      </c>
      <c r="G58" s="85">
        <v>0</v>
      </c>
      <c r="H58" s="85">
        <v>5</v>
      </c>
      <c r="I58" s="85">
        <v>0</v>
      </c>
      <c r="J58" s="85">
        <v>3</v>
      </c>
      <c r="K58" s="85">
        <v>2</v>
      </c>
      <c r="L58" s="85">
        <v>3</v>
      </c>
      <c r="M58" s="85">
        <v>0</v>
      </c>
      <c r="N58" s="85">
        <v>0</v>
      </c>
      <c r="O58" s="85">
        <v>0</v>
      </c>
      <c r="P58" s="85">
        <v>2</v>
      </c>
      <c r="Q58" s="85">
        <v>2</v>
      </c>
      <c r="R58" s="85">
        <v>0</v>
      </c>
    </row>
    <row r="59" spans="1:18" s="2" customFormat="1">
      <c r="A59" s="235"/>
      <c r="B59" s="234"/>
      <c r="C59" s="232"/>
      <c r="D59" s="32">
        <v>43376</v>
      </c>
      <c r="E59" s="85" t="s">
        <v>7</v>
      </c>
      <c r="F59" s="85">
        <v>8</v>
      </c>
      <c r="G59" s="85">
        <v>2</v>
      </c>
      <c r="H59" s="85">
        <v>4</v>
      </c>
      <c r="I59" s="85">
        <v>2</v>
      </c>
      <c r="J59" s="85">
        <v>4</v>
      </c>
      <c r="K59" s="85">
        <v>2</v>
      </c>
      <c r="L59" s="85">
        <v>4</v>
      </c>
      <c r="M59" s="85">
        <v>1</v>
      </c>
      <c r="N59" s="85">
        <v>0</v>
      </c>
      <c r="O59" s="85">
        <v>1</v>
      </c>
      <c r="P59" s="85">
        <v>0</v>
      </c>
      <c r="Q59" s="85">
        <v>0</v>
      </c>
      <c r="R59" s="85">
        <v>0</v>
      </c>
    </row>
    <row r="60" spans="1:18" s="2" customFormat="1">
      <c r="A60" s="235"/>
      <c r="B60" s="234"/>
      <c r="C60" s="232"/>
      <c r="D60" s="63">
        <v>43394</v>
      </c>
      <c r="E60" s="85" t="s">
        <v>29</v>
      </c>
      <c r="F60" s="85">
        <v>5</v>
      </c>
      <c r="G60" s="85">
        <v>2</v>
      </c>
      <c r="H60" s="85">
        <v>5</v>
      </c>
      <c r="I60" s="85">
        <v>1</v>
      </c>
      <c r="J60" s="85">
        <v>2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1</v>
      </c>
    </row>
    <row r="61" spans="1:18" s="2" customFormat="1">
      <c r="A61" s="235"/>
      <c r="B61" s="234"/>
      <c r="C61" s="232"/>
      <c r="D61" s="63">
        <v>43408</v>
      </c>
      <c r="E61" s="85" t="s">
        <v>10</v>
      </c>
      <c r="F61" s="85">
        <v>3</v>
      </c>
      <c r="G61" s="85">
        <v>1</v>
      </c>
      <c r="H61" s="85">
        <v>3</v>
      </c>
      <c r="I61" s="85">
        <v>0</v>
      </c>
      <c r="J61" s="85">
        <v>2</v>
      </c>
      <c r="K61" s="85">
        <v>1</v>
      </c>
      <c r="L61" s="85">
        <v>2</v>
      </c>
      <c r="M61" s="85">
        <v>1</v>
      </c>
      <c r="N61" s="85">
        <v>0</v>
      </c>
      <c r="O61" s="85">
        <v>1</v>
      </c>
      <c r="P61" s="85">
        <v>0</v>
      </c>
      <c r="Q61" s="85">
        <v>0</v>
      </c>
      <c r="R61" s="85">
        <v>0</v>
      </c>
    </row>
    <row r="62" spans="1:18" s="12" customFormat="1">
      <c r="A62" s="235"/>
      <c r="B62" s="234"/>
      <c r="C62" s="231" t="s">
        <v>72</v>
      </c>
      <c r="D62" s="231"/>
      <c r="E62" s="231"/>
      <c r="F62" s="151">
        <f t="shared" ref="F62:R62" si="20">SUM(F57:F61)</f>
        <v>22</v>
      </c>
      <c r="G62" s="151">
        <f t="shared" si="20"/>
        <v>7</v>
      </c>
      <c r="H62" s="151">
        <f t="shared" si="20"/>
        <v>20</v>
      </c>
      <c r="I62" s="151">
        <f t="shared" si="20"/>
        <v>3</v>
      </c>
      <c r="J62" s="151">
        <f t="shared" si="20"/>
        <v>12</v>
      </c>
      <c r="K62" s="151">
        <f t="shared" si="20"/>
        <v>5</v>
      </c>
      <c r="L62" s="151">
        <f t="shared" si="20"/>
        <v>9</v>
      </c>
      <c r="M62" s="151">
        <f t="shared" si="20"/>
        <v>3</v>
      </c>
      <c r="N62" s="151">
        <f t="shared" si="20"/>
        <v>2</v>
      </c>
      <c r="O62" s="151">
        <f t="shared" si="20"/>
        <v>5</v>
      </c>
      <c r="P62" s="151">
        <f t="shared" si="20"/>
        <v>2</v>
      </c>
      <c r="Q62" s="151">
        <f t="shared" si="20"/>
        <v>3</v>
      </c>
      <c r="R62" s="151">
        <f t="shared" si="20"/>
        <v>1</v>
      </c>
    </row>
    <row r="63" spans="1:18" s="12" customFormat="1">
      <c r="A63" s="235"/>
      <c r="B63" s="234"/>
      <c r="C63" s="231" t="s">
        <v>73</v>
      </c>
      <c r="D63" s="231"/>
      <c r="E63" s="231"/>
      <c r="F63" s="152">
        <f>F62/5</f>
        <v>4.4000000000000004</v>
      </c>
      <c r="G63" s="152">
        <f t="shared" ref="G63:H63" si="21">G62/5</f>
        <v>1.4</v>
      </c>
      <c r="H63" s="152">
        <f t="shared" si="21"/>
        <v>4</v>
      </c>
      <c r="I63" s="152">
        <f t="shared" ref="I63:R63" si="22">I62/5</f>
        <v>0.6</v>
      </c>
      <c r="J63" s="152">
        <f t="shared" si="22"/>
        <v>2.4</v>
      </c>
      <c r="K63" s="152">
        <f t="shared" si="22"/>
        <v>1</v>
      </c>
      <c r="L63" s="152">
        <f t="shared" si="22"/>
        <v>1.8</v>
      </c>
      <c r="M63" s="152">
        <f t="shared" si="22"/>
        <v>0.6</v>
      </c>
      <c r="N63" s="152">
        <f t="shared" si="22"/>
        <v>0.4</v>
      </c>
      <c r="O63" s="152">
        <f t="shared" si="22"/>
        <v>1</v>
      </c>
      <c r="P63" s="152">
        <f t="shared" si="22"/>
        <v>0.4</v>
      </c>
      <c r="Q63" s="152">
        <f t="shared" si="22"/>
        <v>0.6</v>
      </c>
      <c r="R63" s="152">
        <f t="shared" si="22"/>
        <v>0.2</v>
      </c>
    </row>
    <row r="64" spans="1:18" s="12" customFormat="1">
      <c r="A64" s="235"/>
      <c r="B64" s="234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</row>
    <row r="65" spans="1:18" s="2" customFormat="1">
      <c r="A65" s="235"/>
      <c r="B65" s="234"/>
      <c r="C65" s="232" t="s">
        <v>71</v>
      </c>
      <c r="D65" s="9">
        <v>43422</v>
      </c>
      <c r="E65" s="85" t="s">
        <v>9</v>
      </c>
      <c r="F65" s="85">
        <v>4</v>
      </c>
      <c r="G65" s="85">
        <v>1</v>
      </c>
      <c r="H65" s="85">
        <v>4</v>
      </c>
      <c r="I65" s="85">
        <v>0</v>
      </c>
      <c r="J65" s="85">
        <v>2</v>
      </c>
      <c r="K65" s="85">
        <v>2</v>
      </c>
      <c r="L65" s="85">
        <v>3</v>
      </c>
      <c r="M65" s="85">
        <v>2</v>
      </c>
      <c r="N65" s="85">
        <v>1</v>
      </c>
      <c r="O65" s="85">
        <v>3</v>
      </c>
      <c r="P65" s="85">
        <v>0</v>
      </c>
      <c r="Q65" s="85">
        <v>0</v>
      </c>
      <c r="R65" s="85">
        <v>0</v>
      </c>
    </row>
    <row r="66" spans="1:18" s="2" customFormat="1">
      <c r="A66" s="235"/>
      <c r="B66" s="234"/>
      <c r="C66" s="232"/>
      <c r="D66" s="63">
        <v>43429</v>
      </c>
      <c r="E66" s="85" t="s">
        <v>28</v>
      </c>
      <c r="F66" s="85">
        <v>8</v>
      </c>
      <c r="G66" s="85">
        <v>3</v>
      </c>
      <c r="H66" s="85">
        <v>8</v>
      </c>
      <c r="I66" s="85">
        <v>1</v>
      </c>
      <c r="J66" s="85">
        <v>5</v>
      </c>
      <c r="K66" s="85">
        <v>1</v>
      </c>
      <c r="L66" s="85">
        <v>2</v>
      </c>
      <c r="M66" s="85">
        <v>2</v>
      </c>
      <c r="N66" s="85">
        <v>0</v>
      </c>
      <c r="O66" s="85">
        <v>2</v>
      </c>
      <c r="P66" s="85">
        <v>1</v>
      </c>
      <c r="Q66" s="85">
        <v>0</v>
      </c>
      <c r="R66" s="85">
        <v>0</v>
      </c>
    </row>
    <row r="67" spans="1:18" s="2" customFormat="1">
      <c r="A67" s="235"/>
      <c r="B67" s="234"/>
      <c r="C67" s="232"/>
      <c r="D67" s="49">
        <v>43432</v>
      </c>
      <c r="E67" s="85" t="s">
        <v>11</v>
      </c>
      <c r="F67" s="85">
        <v>10</v>
      </c>
      <c r="G67" s="85">
        <v>3</v>
      </c>
      <c r="H67" s="85">
        <v>9</v>
      </c>
      <c r="I67" s="85">
        <v>1</v>
      </c>
      <c r="J67" s="85">
        <v>4</v>
      </c>
      <c r="K67" s="85">
        <v>1</v>
      </c>
      <c r="L67" s="85">
        <v>0</v>
      </c>
      <c r="M67" s="85">
        <v>1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</row>
    <row r="68" spans="1:18" s="2" customFormat="1">
      <c r="A68" s="235"/>
      <c r="B68" s="234"/>
      <c r="C68" s="232"/>
      <c r="D68" s="63">
        <v>43450</v>
      </c>
      <c r="E68" s="85" t="s">
        <v>16</v>
      </c>
      <c r="F68" s="85">
        <v>3</v>
      </c>
      <c r="G68" s="85">
        <v>1</v>
      </c>
      <c r="H68" s="85">
        <v>5</v>
      </c>
      <c r="I68" s="85">
        <v>1</v>
      </c>
      <c r="J68" s="85">
        <v>3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</row>
    <row r="69" spans="1:18" s="13" customFormat="1">
      <c r="A69" s="235"/>
      <c r="B69" s="234"/>
      <c r="C69" s="233" t="s">
        <v>74</v>
      </c>
      <c r="D69" s="233"/>
      <c r="E69" s="233"/>
      <c r="F69" s="153">
        <f>SUM(F65:F68)</f>
        <v>25</v>
      </c>
      <c r="G69" s="153">
        <f t="shared" ref="G69:H69" si="23">SUM(G65:G68)</f>
        <v>8</v>
      </c>
      <c r="H69" s="153">
        <f t="shared" si="23"/>
        <v>26</v>
      </c>
      <c r="I69" s="153">
        <f t="shared" ref="I69:R69" si="24">SUM(I65:I68)</f>
        <v>3</v>
      </c>
      <c r="J69" s="153">
        <f t="shared" si="24"/>
        <v>14</v>
      </c>
      <c r="K69" s="153">
        <f t="shared" si="24"/>
        <v>4</v>
      </c>
      <c r="L69" s="153">
        <f t="shared" si="24"/>
        <v>5</v>
      </c>
      <c r="M69" s="153">
        <f t="shared" si="24"/>
        <v>5</v>
      </c>
      <c r="N69" s="153">
        <f t="shared" si="24"/>
        <v>1</v>
      </c>
      <c r="O69" s="153">
        <f t="shared" si="24"/>
        <v>5</v>
      </c>
      <c r="P69" s="153">
        <f t="shared" si="24"/>
        <v>1</v>
      </c>
      <c r="Q69" s="153">
        <f t="shared" si="24"/>
        <v>0</v>
      </c>
      <c r="R69" s="153">
        <f t="shared" si="24"/>
        <v>0</v>
      </c>
    </row>
    <row r="70" spans="1:18" s="13" customFormat="1">
      <c r="A70" s="235"/>
      <c r="B70" s="234"/>
      <c r="C70" s="233" t="s">
        <v>75</v>
      </c>
      <c r="D70" s="233"/>
      <c r="E70" s="233"/>
      <c r="F70" s="160">
        <f>F69/4</f>
        <v>6.25</v>
      </c>
      <c r="G70" s="160">
        <f t="shared" ref="G70:H70" si="25">G69/4</f>
        <v>2</v>
      </c>
      <c r="H70" s="160">
        <f t="shared" si="25"/>
        <v>6.5</v>
      </c>
      <c r="I70" s="160">
        <f t="shared" ref="I70:R70" si="26">I69/4</f>
        <v>0.75</v>
      </c>
      <c r="J70" s="160">
        <f t="shared" si="26"/>
        <v>3.5</v>
      </c>
      <c r="K70" s="160">
        <f t="shared" si="26"/>
        <v>1</v>
      </c>
      <c r="L70" s="160">
        <f t="shared" si="26"/>
        <v>1.25</v>
      </c>
      <c r="M70" s="160">
        <f t="shared" si="26"/>
        <v>1.25</v>
      </c>
      <c r="N70" s="160">
        <f t="shared" si="26"/>
        <v>0.25</v>
      </c>
      <c r="O70" s="160">
        <f t="shared" si="26"/>
        <v>1.25</v>
      </c>
      <c r="P70" s="160">
        <f t="shared" si="26"/>
        <v>0.25</v>
      </c>
      <c r="Q70" s="160">
        <f t="shared" si="26"/>
        <v>0</v>
      </c>
      <c r="R70" s="160">
        <f t="shared" si="26"/>
        <v>0</v>
      </c>
    </row>
    <row r="71" spans="1:18" s="13" customFormat="1" ht="16.5" thickBot="1">
      <c r="A71" s="235"/>
      <c r="B71" s="234"/>
      <c r="C71" s="174"/>
      <c r="D71" s="174"/>
      <c r="E71" s="174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</row>
    <row r="72" spans="1:18" s="104" customFormat="1">
      <c r="A72" s="235"/>
      <c r="B72" s="234"/>
      <c r="C72" s="201" t="s">
        <v>238</v>
      </c>
      <c r="D72" s="193">
        <v>43499</v>
      </c>
      <c r="E72" s="194" t="s">
        <v>29</v>
      </c>
      <c r="F72" s="39">
        <v>0</v>
      </c>
      <c r="G72" s="39">
        <v>0</v>
      </c>
      <c r="H72" s="39">
        <v>4</v>
      </c>
      <c r="I72" s="39">
        <v>0</v>
      </c>
      <c r="J72" s="39">
        <v>3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1</v>
      </c>
      <c r="Q72" s="39">
        <v>1</v>
      </c>
      <c r="R72" s="39">
        <v>0</v>
      </c>
    </row>
    <row r="73" spans="1:18" s="104" customFormat="1">
      <c r="A73" s="235"/>
      <c r="B73" s="234"/>
      <c r="C73" s="201"/>
      <c r="D73" s="49">
        <v>43506</v>
      </c>
      <c r="E73" s="50" t="s">
        <v>29</v>
      </c>
      <c r="F73" s="39">
        <v>0</v>
      </c>
      <c r="G73" s="39">
        <v>0</v>
      </c>
      <c r="H73" s="39">
        <v>1</v>
      </c>
      <c r="I73" s="39">
        <v>0</v>
      </c>
      <c r="J73" s="39">
        <v>1</v>
      </c>
      <c r="K73" s="39">
        <v>0</v>
      </c>
      <c r="L73" s="39">
        <v>1</v>
      </c>
      <c r="M73" s="39">
        <v>0</v>
      </c>
      <c r="N73" s="39">
        <v>0</v>
      </c>
      <c r="O73" s="39">
        <v>0</v>
      </c>
      <c r="P73" s="39">
        <v>0</v>
      </c>
      <c r="Q73" s="39">
        <v>1</v>
      </c>
      <c r="R73" s="39">
        <v>0</v>
      </c>
    </row>
    <row r="74" spans="1:18" s="13" customFormat="1">
      <c r="A74" s="235"/>
      <c r="B74" s="234"/>
      <c r="C74" s="202"/>
      <c r="D74" s="49">
        <v>43520</v>
      </c>
      <c r="E74" s="50" t="s">
        <v>29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1</v>
      </c>
      <c r="O74" s="50">
        <v>1</v>
      </c>
      <c r="P74" s="50">
        <v>0</v>
      </c>
      <c r="Q74" s="50">
        <v>1</v>
      </c>
      <c r="R74" s="50">
        <v>0</v>
      </c>
    </row>
    <row r="75" spans="1:18" s="13" customFormat="1">
      <c r="A75" s="235"/>
      <c r="B75" s="234"/>
      <c r="C75" s="203" t="s">
        <v>239</v>
      </c>
      <c r="D75" s="204"/>
      <c r="E75" s="204"/>
      <c r="F75" s="138">
        <f>SUM(F72:F74)</f>
        <v>0</v>
      </c>
      <c r="G75" s="138">
        <f t="shared" ref="G75:R75" si="27">SUM(G72:G74)</f>
        <v>0</v>
      </c>
      <c r="H75" s="138">
        <f t="shared" si="27"/>
        <v>5</v>
      </c>
      <c r="I75" s="138">
        <f t="shared" si="27"/>
        <v>0</v>
      </c>
      <c r="J75" s="138">
        <f t="shared" si="27"/>
        <v>4</v>
      </c>
      <c r="K75" s="138">
        <f t="shared" si="27"/>
        <v>0</v>
      </c>
      <c r="L75" s="138">
        <f t="shared" si="27"/>
        <v>1</v>
      </c>
      <c r="M75" s="138">
        <f t="shared" si="27"/>
        <v>0</v>
      </c>
      <c r="N75" s="138">
        <f t="shared" si="27"/>
        <v>1</v>
      </c>
      <c r="O75" s="138">
        <f t="shared" si="27"/>
        <v>1</v>
      </c>
      <c r="P75" s="138">
        <f t="shared" si="27"/>
        <v>1</v>
      </c>
      <c r="Q75" s="138">
        <f t="shared" si="27"/>
        <v>3</v>
      </c>
      <c r="R75" s="138">
        <f t="shared" si="27"/>
        <v>0</v>
      </c>
    </row>
    <row r="76" spans="1:18" s="13" customFormat="1">
      <c r="A76" s="235"/>
      <c r="B76" s="234"/>
      <c r="C76" s="203" t="s">
        <v>240</v>
      </c>
      <c r="D76" s="204"/>
      <c r="E76" s="204"/>
      <c r="F76" s="139">
        <f>F75/3</f>
        <v>0</v>
      </c>
      <c r="G76" s="139">
        <f t="shared" ref="G76:R76" si="28">G75/3</f>
        <v>0</v>
      </c>
      <c r="H76" s="139">
        <f t="shared" si="28"/>
        <v>1.6666666666666667</v>
      </c>
      <c r="I76" s="139">
        <f t="shared" si="28"/>
        <v>0</v>
      </c>
      <c r="J76" s="139">
        <f t="shared" si="28"/>
        <v>1.3333333333333333</v>
      </c>
      <c r="K76" s="139">
        <f t="shared" si="28"/>
        <v>0</v>
      </c>
      <c r="L76" s="139">
        <f t="shared" si="28"/>
        <v>0.33333333333333331</v>
      </c>
      <c r="M76" s="139">
        <f t="shared" si="28"/>
        <v>0</v>
      </c>
      <c r="N76" s="139">
        <f t="shared" si="28"/>
        <v>0.33333333333333331</v>
      </c>
      <c r="O76" s="139">
        <f t="shared" si="28"/>
        <v>0.33333333333333331</v>
      </c>
      <c r="P76" s="139">
        <f t="shared" si="28"/>
        <v>0.33333333333333331</v>
      </c>
      <c r="Q76" s="139">
        <f t="shared" si="28"/>
        <v>1</v>
      </c>
      <c r="R76" s="139">
        <f t="shared" si="28"/>
        <v>0</v>
      </c>
    </row>
    <row r="77" spans="1:18" s="13" customFormat="1">
      <c r="A77" s="235"/>
      <c r="B77" s="234"/>
      <c r="C77" s="140"/>
      <c r="D77" s="141"/>
      <c r="E77" s="140"/>
      <c r="F77" s="142"/>
      <c r="G77" s="142"/>
      <c r="H77" s="142"/>
      <c r="I77" s="143"/>
      <c r="J77" s="142"/>
      <c r="K77" s="142"/>
      <c r="L77" s="142"/>
      <c r="M77" s="142"/>
      <c r="N77" s="142"/>
      <c r="O77" s="142"/>
      <c r="P77" s="142"/>
      <c r="Q77" s="142"/>
      <c r="R77" s="144"/>
    </row>
    <row r="78" spans="1:18" s="13" customFormat="1">
      <c r="A78" s="235"/>
      <c r="B78" s="234"/>
      <c r="C78" s="201" t="s">
        <v>244</v>
      </c>
      <c r="D78" s="49"/>
      <c r="E78" s="50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1:18" s="13" customFormat="1">
      <c r="A79" s="235"/>
      <c r="B79" s="234"/>
      <c r="C79" s="201"/>
      <c r="D79" s="49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18" s="13" customFormat="1">
      <c r="A80" s="235"/>
      <c r="B80" s="234"/>
      <c r="C80" s="199" t="s">
        <v>245</v>
      </c>
      <c r="D80" s="200"/>
      <c r="E80" s="200"/>
      <c r="F80" s="145">
        <f t="shared" ref="F80:R80" si="29">SUM(F78:F79)</f>
        <v>0</v>
      </c>
      <c r="G80" s="145"/>
      <c r="H80" s="145"/>
      <c r="I80" s="145">
        <f t="shared" si="29"/>
        <v>0</v>
      </c>
      <c r="J80" s="145">
        <f t="shared" si="29"/>
        <v>0</v>
      </c>
      <c r="K80" s="145">
        <f t="shared" si="29"/>
        <v>0</v>
      </c>
      <c r="L80" s="145">
        <f t="shared" si="29"/>
        <v>0</v>
      </c>
      <c r="M80" s="145">
        <f t="shared" si="29"/>
        <v>0</v>
      </c>
      <c r="N80" s="145">
        <f t="shared" si="29"/>
        <v>0</v>
      </c>
      <c r="O80" s="145">
        <f t="shared" si="29"/>
        <v>0</v>
      </c>
      <c r="P80" s="145">
        <f t="shared" si="29"/>
        <v>0</v>
      </c>
      <c r="Q80" s="145">
        <f t="shared" si="29"/>
        <v>0</v>
      </c>
      <c r="R80" s="145">
        <f t="shared" si="29"/>
        <v>0</v>
      </c>
    </row>
    <row r="81" spans="1:18" s="13" customFormat="1">
      <c r="A81" s="235"/>
      <c r="B81" s="234"/>
      <c r="C81" s="199" t="s">
        <v>246</v>
      </c>
      <c r="D81" s="200"/>
      <c r="E81" s="200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</row>
    <row r="82" spans="1:18" s="13" customFormat="1">
      <c r="A82" s="97"/>
      <c r="B82" s="97"/>
      <c r="C82" s="120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</row>
    <row r="83" spans="1:18">
      <c r="A83" s="86"/>
      <c r="B83" s="86"/>
      <c r="C83" s="86"/>
      <c r="D83" s="87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</row>
    <row r="84" spans="1:18" ht="15.95" customHeight="1">
      <c r="A84" s="235" t="s">
        <v>8</v>
      </c>
      <c r="B84" s="234" t="s">
        <v>341</v>
      </c>
      <c r="C84" s="232" t="s">
        <v>70</v>
      </c>
      <c r="D84" s="63">
        <v>43352</v>
      </c>
      <c r="E84" s="85" t="s">
        <v>12</v>
      </c>
      <c r="F84" s="85">
        <v>0</v>
      </c>
      <c r="G84" s="85">
        <v>0</v>
      </c>
      <c r="H84" s="85">
        <v>2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85">
        <v>2</v>
      </c>
      <c r="Q84" s="85">
        <v>1</v>
      </c>
      <c r="R84" s="85">
        <v>0</v>
      </c>
    </row>
    <row r="85" spans="1:18">
      <c r="A85" s="235"/>
      <c r="B85" s="234"/>
      <c r="C85" s="232"/>
      <c r="D85" s="63">
        <v>43366</v>
      </c>
      <c r="E85" s="85" t="s">
        <v>285</v>
      </c>
      <c r="F85" s="85">
        <v>0</v>
      </c>
      <c r="G85" s="85">
        <v>0</v>
      </c>
      <c r="H85" s="85">
        <v>1</v>
      </c>
      <c r="I85" s="85">
        <v>0</v>
      </c>
      <c r="J85" s="85">
        <v>1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  <c r="Q85" s="85">
        <v>1</v>
      </c>
      <c r="R85" s="85">
        <v>0</v>
      </c>
    </row>
    <row r="86" spans="1:18" s="2" customFormat="1">
      <c r="A86" s="235"/>
      <c r="B86" s="234"/>
      <c r="C86" s="232"/>
      <c r="D86" s="32">
        <v>43376</v>
      </c>
      <c r="E86" s="85" t="s">
        <v>7</v>
      </c>
      <c r="F86" s="85" t="s">
        <v>342</v>
      </c>
      <c r="G86" s="85" t="s">
        <v>342</v>
      </c>
      <c r="H86" s="85" t="s">
        <v>342</v>
      </c>
      <c r="I86" s="85" t="s">
        <v>342</v>
      </c>
      <c r="J86" s="85" t="s">
        <v>342</v>
      </c>
      <c r="K86" s="85" t="s">
        <v>342</v>
      </c>
      <c r="L86" s="85" t="s">
        <v>342</v>
      </c>
      <c r="M86" s="85" t="s">
        <v>342</v>
      </c>
      <c r="N86" s="85" t="s">
        <v>342</v>
      </c>
      <c r="O86" s="85" t="s">
        <v>342</v>
      </c>
      <c r="P86" s="85" t="s">
        <v>342</v>
      </c>
      <c r="Q86" s="85" t="s">
        <v>342</v>
      </c>
      <c r="R86" s="85" t="s">
        <v>342</v>
      </c>
    </row>
    <row r="87" spans="1:18" s="2" customFormat="1">
      <c r="A87" s="235"/>
      <c r="B87" s="234"/>
      <c r="C87" s="232"/>
      <c r="D87" s="63">
        <v>43394</v>
      </c>
      <c r="E87" s="85" t="s">
        <v>29</v>
      </c>
      <c r="F87" s="85" t="s">
        <v>342</v>
      </c>
      <c r="G87" s="85" t="s">
        <v>342</v>
      </c>
      <c r="H87" s="85" t="s">
        <v>342</v>
      </c>
      <c r="I87" s="85" t="s">
        <v>342</v>
      </c>
      <c r="J87" s="85" t="s">
        <v>342</v>
      </c>
      <c r="K87" s="85" t="s">
        <v>342</v>
      </c>
      <c r="L87" s="85" t="s">
        <v>342</v>
      </c>
      <c r="M87" s="85" t="s">
        <v>342</v>
      </c>
      <c r="N87" s="85" t="s">
        <v>342</v>
      </c>
      <c r="O87" s="85" t="s">
        <v>342</v>
      </c>
      <c r="P87" s="85" t="s">
        <v>342</v>
      </c>
      <c r="Q87" s="85" t="s">
        <v>342</v>
      </c>
      <c r="R87" s="85" t="s">
        <v>342</v>
      </c>
    </row>
    <row r="88" spans="1:18" s="2" customFormat="1">
      <c r="A88" s="235"/>
      <c r="B88" s="234"/>
      <c r="C88" s="232"/>
      <c r="D88" s="63">
        <v>43408</v>
      </c>
      <c r="E88" s="85" t="s">
        <v>10</v>
      </c>
      <c r="F88" s="85">
        <v>2</v>
      </c>
      <c r="G88" s="85">
        <v>1</v>
      </c>
      <c r="H88" s="85">
        <v>5</v>
      </c>
      <c r="I88" s="85">
        <v>0</v>
      </c>
      <c r="J88" s="85">
        <v>1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1</v>
      </c>
      <c r="Q88" s="85">
        <v>1</v>
      </c>
      <c r="R88" s="85">
        <v>0</v>
      </c>
    </row>
    <row r="89" spans="1:18" s="12" customFormat="1">
      <c r="A89" s="235"/>
      <c r="B89" s="234"/>
      <c r="C89" s="231" t="s">
        <v>72</v>
      </c>
      <c r="D89" s="231"/>
      <c r="E89" s="231"/>
      <c r="F89" s="151">
        <f t="shared" ref="F89:R89" si="30">SUM(F84:F88)</f>
        <v>2</v>
      </c>
      <c r="G89" s="151">
        <f t="shared" si="30"/>
        <v>1</v>
      </c>
      <c r="H89" s="151">
        <f t="shared" si="30"/>
        <v>8</v>
      </c>
      <c r="I89" s="151">
        <f t="shared" si="30"/>
        <v>0</v>
      </c>
      <c r="J89" s="151">
        <f t="shared" si="30"/>
        <v>2</v>
      </c>
      <c r="K89" s="151">
        <f t="shared" si="30"/>
        <v>0</v>
      </c>
      <c r="L89" s="151">
        <f t="shared" si="30"/>
        <v>0</v>
      </c>
      <c r="M89" s="151">
        <f t="shared" si="30"/>
        <v>0</v>
      </c>
      <c r="N89" s="151">
        <f t="shared" si="30"/>
        <v>0</v>
      </c>
      <c r="O89" s="151">
        <f t="shared" si="30"/>
        <v>0</v>
      </c>
      <c r="P89" s="151">
        <f t="shared" si="30"/>
        <v>3</v>
      </c>
      <c r="Q89" s="151">
        <f t="shared" si="30"/>
        <v>3</v>
      </c>
      <c r="R89" s="151">
        <f t="shared" si="30"/>
        <v>0</v>
      </c>
    </row>
    <row r="90" spans="1:18" s="12" customFormat="1">
      <c r="A90" s="235"/>
      <c r="B90" s="234"/>
      <c r="C90" s="231" t="s">
        <v>73</v>
      </c>
      <c r="D90" s="231"/>
      <c r="E90" s="231"/>
      <c r="F90" s="152">
        <f>F89/3</f>
        <v>0.66666666666666663</v>
      </c>
      <c r="G90" s="152">
        <f t="shared" ref="G90:H90" si="31">G89/3</f>
        <v>0.33333333333333331</v>
      </c>
      <c r="H90" s="152">
        <f t="shared" si="31"/>
        <v>2.6666666666666665</v>
      </c>
      <c r="I90" s="152">
        <f t="shared" ref="I90:R90" si="32">I89/3</f>
        <v>0</v>
      </c>
      <c r="J90" s="152">
        <f t="shared" si="32"/>
        <v>0.66666666666666663</v>
      </c>
      <c r="K90" s="152">
        <f t="shared" si="32"/>
        <v>0</v>
      </c>
      <c r="L90" s="152">
        <f t="shared" si="32"/>
        <v>0</v>
      </c>
      <c r="M90" s="152">
        <f t="shared" si="32"/>
        <v>0</v>
      </c>
      <c r="N90" s="152">
        <f t="shared" si="32"/>
        <v>0</v>
      </c>
      <c r="O90" s="152">
        <f t="shared" si="32"/>
        <v>0</v>
      </c>
      <c r="P90" s="152">
        <f t="shared" si="32"/>
        <v>1</v>
      </c>
      <c r="Q90" s="152">
        <f t="shared" si="32"/>
        <v>1</v>
      </c>
      <c r="R90" s="152">
        <f t="shared" si="32"/>
        <v>0</v>
      </c>
    </row>
    <row r="91" spans="1:18" s="12" customFormat="1">
      <c r="A91" s="235"/>
      <c r="B91" s="234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</row>
    <row r="92" spans="1:18" s="2" customFormat="1">
      <c r="A92" s="235"/>
      <c r="B92" s="234"/>
      <c r="C92" s="232" t="s">
        <v>71</v>
      </c>
      <c r="D92" s="9">
        <v>43422</v>
      </c>
      <c r="E92" s="85" t="s">
        <v>9</v>
      </c>
      <c r="F92" s="85">
        <v>2</v>
      </c>
      <c r="G92" s="85">
        <v>0</v>
      </c>
      <c r="H92" s="85">
        <v>0</v>
      </c>
      <c r="I92" s="85">
        <v>0</v>
      </c>
      <c r="J92" s="85">
        <v>0</v>
      </c>
      <c r="K92" s="85">
        <v>2</v>
      </c>
      <c r="L92" s="85">
        <v>2</v>
      </c>
      <c r="M92" s="85">
        <v>0</v>
      </c>
      <c r="N92" s="85">
        <v>0</v>
      </c>
      <c r="O92" s="85">
        <v>0</v>
      </c>
      <c r="P92" s="85">
        <v>0</v>
      </c>
      <c r="Q92" s="85">
        <v>0</v>
      </c>
      <c r="R92" s="85">
        <v>0</v>
      </c>
    </row>
    <row r="93" spans="1:18" s="2" customFormat="1">
      <c r="A93" s="235"/>
      <c r="B93" s="234"/>
      <c r="C93" s="232"/>
      <c r="D93" s="63">
        <v>43429</v>
      </c>
      <c r="E93" s="85" t="s">
        <v>28</v>
      </c>
      <c r="F93" s="85">
        <v>0</v>
      </c>
      <c r="G93" s="85">
        <v>0</v>
      </c>
      <c r="H93" s="85">
        <v>3</v>
      </c>
      <c r="I93" s="85">
        <v>0</v>
      </c>
      <c r="J93" s="85">
        <v>2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  <c r="Q93" s="85">
        <v>0</v>
      </c>
      <c r="R93" s="85">
        <v>0</v>
      </c>
    </row>
    <row r="94" spans="1:18" s="2" customFormat="1">
      <c r="A94" s="235"/>
      <c r="B94" s="234"/>
      <c r="C94" s="232"/>
      <c r="D94" s="49">
        <v>43432</v>
      </c>
      <c r="E94" s="85" t="s">
        <v>11</v>
      </c>
      <c r="F94" s="85">
        <v>0</v>
      </c>
      <c r="G94" s="85">
        <v>0</v>
      </c>
      <c r="H94" s="85">
        <v>1</v>
      </c>
      <c r="I94" s="85">
        <v>0</v>
      </c>
      <c r="J94" s="85">
        <v>0</v>
      </c>
      <c r="K94" s="85">
        <v>0</v>
      </c>
      <c r="L94" s="85">
        <v>0</v>
      </c>
      <c r="M94" s="85">
        <v>1</v>
      </c>
      <c r="N94" s="85">
        <v>0</v>
      </c>
      <c r="O94" s="85">
        <v>1</v>
      </c>
      <c r="P94" s="85">
        <v>0</v>
      </c>
      <c r="Q94" s="85">
        <v>0</v>
      </c>
      <c r="R94" s="85">
        <v>0</v>
      </c>
    </row>
    <row r="95" spans="1:18" s="2" customFormat="1">
      <c r="A95" s="235"/>
      <c r="B95" s="234"/>
      <c r="C95" s="232"/>
      <c r="D95" s="63">
        <v>43450</v>
      </c>
      <c r="E95" s="85" t="s">
        <v>16</v>
      </c>
      <c r="F95" s="85">
        <v>0</v>
      </c>
      <c r="G95" s="85">
        <v>0</v>
      </c>
      <c r="H95" s="85">
        <v>2</v>
      </c>
      <c r="I95" s="85">
        <v>0</v>
      </c>
      <c r="J95" s="85">
        <v>0</v>
      </c>
      <c r="K95" s="85">
        <v>0</v>
      </c>
      <c r="L95" s="85">
        <v>0</v>
      </c>
      <c r="M95" s="85">
        <v>1</v>
      </c>
      <c r="N95" s="85">
        <v>2</v>
      </c>
      <c r="O95" s="85">
        <v>3</v>
      </c>
      <c r="P95" s="85">
        <v>1</v>
      </c>
      <c r="Q95" s="85">
        <v>0</v>
      </c>
      <c r="R95" s="85">
        <v>0</v>
      </c>
    </row>
    <row r="96" spans="1:18" s="13" customFormat="1">
      <c r="A96" s="235"/>
      <c r="B96" s="234"/>
      <c r="C96" s="233" t="s">
        <v>74</v>
      </c>
      <c r="D96" s="233"/>
      <c r="E96" s="233"/>
      <c r="F96" s="153">
        <f>SUM(F92:F95)</f>
        <v>2</v>
      </c>
      <c r="G96" s="153">
        <f t="shared" ref="G96:H96" si="33">SUM(G92:G95)</f>
        <v>0</v>
      </c>
      <c r="H96" s="153">
        <f t="shared" si="33"/>
        <v>6</v>
      </c>
      <c r="I96" s="153">
        <f t="shared" ref="I96:R96" si="34">SUM(I92:I95)</f>
        <v>0</v>
      </c>
      <c r="J96" s="153">
        <f t="shared" si="34"/>
        <v>2</v>
      </c>
      <c r="K96" s="153">
        <f t="shared" si="34"/>
        <v>2</v>
      </c>
      <c r="L96" s="153">
        <f t="shared" si="34"/>
        <v>2</v>
      </c>
      <c r="M96" s="153">
        <f t="shared" si="34"/>
        <v>2</v>
      </c>
      <c r="N96" s="153">
        <f t="shared" si="34"/>
        <v>2</v>
      </c>
      <c r="O96" s="153">
        <f t="shared" si="34"/>
        <v>4</v>
      </c>
      <c r="P96" s="153">
        <f t="shared" si="34"/>
        <v>1</v>
      </c>
      <c r="Q96" s="153">
        <f t="shared" si="34"/>
        <v>0</v>
      </c>
      <c r="R96" s="153">
        <f t="shared" si="34"/>
        <v>0</v>
      </c>
    </row>
    <row r="97" spans="1:18" s="13" customFormat="1">
      <c r="A97" s="235"/>
      <c r="B97" s="234"/>
      <c r="C97" s="233" t="s">
        <v>75</v>
      </c>
      <c r="D97" s="233"/>
      <c r="E97" s="233"/>
      <c r="F97" s="160">
        <f>F96/4</f>
        <v>0.5</v>
      </c>
      <c r="G97" s="160">
        <f t="shared" ref="G97:H97" si="35">G96/4</f>
        <v>0</v>
      </c>
      <c r="H97" s="160">
        <f t="shared" si="35"/>
        <v>1.5</v>
      </c>
      <c r="I97" s="160">
        <f t="shared" ref="I97:R97" si="36">I96/4</f>
        <v>0</v>
      </c>
      <c r="J97" s="160">
        <f t="shared" si="36"/>
        <v>0.5</v>
      </c>
      <c r="K97" s="160">
        <f t="shared" si="36"/>
        <v>0.5</v>
      </c>
      <c r="L97" s="160">
        <f t="shared" si="36"/>
        <v>0.5</v>
      </c>
      <c r="M97" s="160">
        <f t="shared" si="36"/>
        <v>0.5</v>
      </c>
      <c r="N97" s="160">
        <f t="shared" si="36"/>
        <v>0.5</v>
      </c>
      <c r="O97" s="160">
        <f t="shared" si="36"/>
        <v>1</v>
      </c>
      <c r="P97" s="160">
        <f t="shared" si="36"/>
        <v>0.25</v>
      </c>
      <c r="Q97" s="160">
        <f t="shared" si="36"/>
        <v>0</v>
      </c>
      <c r="R97" s="160">
        <f t="shared" si="36"/>
        <v>0</v>
      </c>
    </row>
    <row r="98" spans="1:18" s="100" customFormat="1" ht="16.5" thickBot="1">
      <c r="A98" s="235"/>
      <c r="B98" s="234"/>
      <c r="C98" s="174"/>
      <c r="D98" s="174"/>
      <c r="E98" s="174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</row>
    <row r="99" spans="1:18" s="103" customFormat="1">
      <c r="A99" s="235"/>
      <c r="B99" s="234"/>
      <c r="C99" s="201" t="s">
        <v>238</v>
      </c>
      <c r="D99" s="193">
        <v>43499</v>
      </c>
      <c r="E99" s="194" t="s">
        <v>29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</row>
    <row r="100" spans="1:18" s="103" customFormat="1">
      <c r="A100" s="235"/>
      <c r="B100" s="234"/>
      <c r="C100" s="201"/>
      <c r="D100" s="49">
        <v>43506</v>
      </c>
      <c r="E100" s="50" t="s">
        <v>29</v>
      </c>
      <c r="F100" s="39">
        <v>0</v>
      </c>
      <c r="G100" s="39">
        <v>0</v>
      </c>
      <c r="H100" s="39">
        <v>1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1</v>
      </c>
      <c r="R100" s="39">
        <v>1</v>
      </c>
    </row>
    <row r="101" spans="1:18" s="100" customFormat="1">
      <c r="A101" s="235"/>
      <c r="B101" s="234"/>
      <c r="C101" s="202"/>
      <c r="D101" s="49">
        <v>43520</v>
      </c>
      <c r="E101" s="50" t="s">
        <v>29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1</v>
      </c>
      <c r="N101" s="50">
        <v>0</v>
      </c>
      <c r="O101" s="50">
        <v>1</v>
      </c>
      <c r="P101" s="50">
        <v>4</v>
      </c>
      <c r="Q101" s="50">
        <v>2</v>
      </c>
      <c r="R101" s="50">
        <v>0</v>
      </c>
    </row>
    <row r="102" spans="1:18" s="100" customFormat="1">
      <c r="A102" s="235"/>
      <c r="B102" s="234"/>
      <c r="C102" s="203" t="s">
        <v>239</v>
      </c>
      <c r="D102" s="204"/>
      <c r="E102" s="204"/>
      <c r="F102" s="138">
        <f>SUM(F99:F101)</f>
        <v>0</v>
      </c>
      <c r="G102" s="138">
        <f t="shared" ref="G102:R102" si="37">SUM(G99:G101)</f>
        <v>0</v>
      </c>
      <c r="H102" s="138">
        <f t="shared" si="37"/>
        <v>1</v>
      </c>
      <c r="I102" s="138">
        <f t="shared" si="37"/>
        <v>0</v>
      </c>
      <c r="J102" s="138">
        <f t="shared" si="37"/>
        <v>0</v>
      </c>
      <c r="K102" s="138">
        <f t="shared" si="37"/>
        <v>0</v>
      </c>
      <c r="L102" s="138">
        <f t="shared" si="37"/>
        <v>0</v>
      </c>
      <c r="M102" s="138">
        <f t="shared" si="37"/>
        <v>1</v>
      </c>
      <c r="N102" s="138">
        <f t="shared" si="37"/>
        <v>0</v>
      </c>
      <c r="O102" s="138">
        <f t="shared" si="37"/>
        <v>1</v>
      </c>
      <c r="P102" s="138">
        <f t="shared" si="37"/>
        <v>4</v>
      </c>
      <c r="Q102" s="138">
        <f t="shared" si="37"/>
        <v>3</v>
      </c>
      <c r="R102" s="138">
        <f t="shared" si="37"/>
        <v>1</v>
      </c>
    </row>
    <row r="103" spans="1:18" s="100" customFormat="1">
      <c r="A103" s="235"/>
      <c r="B103" s="234"/>
      <c r="C103" s="203" t="s">
        <v>240</v>
      </c>
      <c r="D103" s="204"/>
      <c r="E103" s="204"/>
      <c r="F103" s="139">
        <f>F102/3</f>
        <v>0</v>
      </c>
      <c r="G103" s="139">
        <f t="shared" ref="G103:R103" si="38">G102/3</f>
        <v>0</v>
      </c>
      <c r="H103" s="139">
        <f t="shared" si="38"/>
        <v>0.33333333333333331</v>
      </c>
      <c r="I103" s="139">
        <f t="shared" si="38"/>
        <v>0</v>
      </c>
      <c r="J103" s="139">
        <f t="shared" si="38"/>
        <v>0</v>
      </c>
      <c r="K103" s="139">
        <f t="shared" si="38"/>
        <v>0</v>
      </c>
      <c r="L103" s="139">
        <f t="shared" si="38"/>
        <v>0</v>
      </c>
      <c r="M103" s="139">
        <f t="shared" si="38"/>
        <v>0.33333333333333331</v>
      </c>
      <c r="N103" s="139">
        <f t="shared" si="38"/>
        <v>0</v>
      </c>
      <c r="O103" s="139">
        <f t="shared" si="38"/>
        <v>0.33333333333333331</v>
      </c>
      <c r="P103" s="139">
        <f t="shared" si="38"/>
        <v>1.3333333333333333</v>
      </c>
      <c r="Q103" s="139">
        <f t="shared" si="38"/>
        <v>1</v>
      </c>
      <c r="R103" s="139">
        <f t="shared" si="38"/>
        <v>0.33333333333333331</v>
      </c>
    </row>
    <row r="104" spans="1:18" s="100" customFormat="1">
      <c r="A104" s="235"/>
      <c r="B104" s="234"/>
      <c r="C104" s="140"/>
      <c r="D104" s="141"/>
      <c r="E104" s="140"/>
      <c r="F104" s="142"/>
      <c r="G104" s="142"/>
      <c r="H104" s="142"/>
      <c r="I104" s="143"/>
      <c r="J104" s="142"/>
      <c r="K104" s="142"/>
      <c r="L104" s="142"/>
      <c r="M104" s="142"/>
      <c r="N104" s="142"/>
      <c r="O104" s="142"/>
      <c r="P104" s="142"/>
      <c r="Q104" s="142"/>
      <c r="R104" s="144"/>
    </row>
    <row r="105" spans="1:18" s="100" customFormat="1">
      <c r="A105" s="235"/>
      <c r="B105" s="234"/>
      <c r="C105" s="201" t="s">
        <v>244</v>
      </c>
      <c r="D105" s="49"/>
      <c r="E105" s="50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</row>
    <row r="106" spans="1:18" s="100" customFormat="1">
      <c r="A106" s="235"/>
      <c r="B106" s="234"/>
      <c r="C106" s="201"/>
      <c r="D106" s="49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</row>
    <row r="107" spans="1:18" s="100" customFormat="1">
      <c r="A107" s="235"/>
      <c r="B107" s="234"/>
      <c r="C107" s="199" t="s">
        <v>245</v>
      </c>
      <c r="D107" s="200"/>
      <c r="E107" s="200"/>
      <c r="F107" s="145">
        <f t="shared" ref="F107:R107" si="39">SUM(F105:F106)</f>
        <v>0</v>
      </c>
      <c r="G107" s="145"/>
      <c r="H107" s="145"/>
      <c r="I107" s="145">
        <f t="shared" si="39"/>
        <v>0</v>
      </c>
      <c r="J107" s="145">
        <f t="shared" si="39"/>
        <v>0</v>
      </c>
      <c r="K107" s="145">
        <f t="shared" si="39"/>
        <v>0</v>
      </c>
      <c r="L107" s="145">
        <f t="shared" si="39"/>
        <v>0</v>
      </c>
      <c r="M107" s="145">
        <f t="shared" si="39"/>
        <v>0</v>
      </c>
      <c r="N107" s="145">
        <f t="shared" si="39"/>
        <v>0</v>
      </c>
      <c r="O107" s="145">
        <f t="shared" si="39"/>
        <v>0</v>
      </c>
      <c r="P107" s="145">
        <f t="shared" si="39"/>
        <v>0</v>
      </c>
      <c r="Q107" s="145">
        <f t="shared" si="39"/>
        <v>0</v>
      </c>
      <c r="R107" s="145">
        <f t="shared" si="39"/>
        <v>0</v>
      </c>
    </row>
    <row r="108" spans="1:18" s="100" customFormat="1">
      <c r="A108" s="235"/>
      <c r="B108" s="234"/>
      <c r="C108" s="199" t="s">
        <v>246</v>
      </c>
      <c r="D108" s="200"/>
      <c r="E108" s="200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</row>
    <row r="109" spans="1:18" s="100" customFormat="1">
      <c r="A109" s="97"/>
      <c r="B109" s="97"/>
      <c r="C109" s="98"/>
      <c r="D109" s="98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</row>
    <row r="110" spans="1:18">
      <c r="A110" s="86"/>
      <c r="B110" s="86"/>
      <c r="C110" s="86"/>
      <c r="D110" s="87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1:18" ht="15.95" customHeight="1">
      <c r="A111" s="235" t="s">
        <v>8</v>
      </c>
      <c r="B111" s="234" t="s">
        <v>196</v>
      </c>
      <c r="C111" s="232" t="s">
        <v>70</v>
      </c>
      <c r="D111" s="63">
        <v>43352</v>
      </c>
      <c r="E111" s="85" t="s">
        <v>12</v>
      </c>
      <c r="F111" s="85">
        <v>11</v>
      </c>
      <c r="G111" s="85">
        <v>5</v>
      </c>
      <c r="H111" s="85">
        <v>9</v>
      </c>
      <c r="I111" s="85">
        <v>1</v>
      </c>
      <c r="J111" s="85">
        <v>1</v>
      </c>
      <c r="K111" s="85">
        <v>0</v>
      </c>
      <c r="L111" s="85">
        <v>0</v>
      </c>
      <c r="M111" s="85">
        <v>3</v>
      </c>
      <c r="N111" s="85">
        <v>0</v>
      </c>
      <c r="O111" s="85">
        <v>3</v>
      </c>
      <c r="P111" s="85">
        <v>0</v>
      </c>
      <c r="Q111" s="85">
        <v>1</v>
      </c>
      <c r="R111" s="85">
        <v>0</v>
      </c>
    </row>
    <row r="112" spans="1:18">
      <c r="A112" s="235"/>
      <c r="B112" s="234"/>
      <c r="C112" s="232"/>
      <c r="D112" s="63">
        <v>43366</v>
      </c>
      <c r="E112" s="85" t="s">
        <v>285</v>
      </c>
      <c r="F112" s="85">
        <v>16</v>
      </c>
      <c r="G112" s="85">
        <v>6</v>
      </c>
      <c r="H112" s="85">
        <v>11</v>
      </c>
      <c r="I112" s="85">
        <v>2</v>
      </c>
      <c r="J112" s="85">
        <v>5</v>
      </c>
      <c r="K112" s="85">
        <v>2</v>
      </c>
      <c r="L112" s="85">
        <v>2</v>
      </c>
      <c r="M112" s="85">
        <v>1</v>
      </c>
      <c r="N112" s="85">
        <v>0</v>
      </c>
      <c r="O112" s="85">
        <v>1</v>
      </c>
      <c r="P112" s="85">
        <v>0</v>
      </c>
      <c r="Q112" s="85">
        <v>4</v>
      </c>
      <c r="R112" s="85">
        <v>0</v>
      </c>
    </row>
    <row r="113" spans="1:18" s="2" customFormat="1">
      <c r="A113" s="235"/>
      <c r="B113" s="234"/>
      <c r="C113" s="232"/>
      <c r="D113" s="32">
        <v>43376</v>
      </c>
      <c r="E113" s="85" t="s">
        <v>7</v>
      </c>
      <c r="F113" s="85">
        <v>16</v>
      </c>
      <c r="G113" s="85">
        <v>6</v>
      </c>
      <c r="H113" s="85">
        <v>10</v>
      </c>
      <c r="I113" s="85">
        <v>1</v>
      </c>
      <c r="J113" s="85">
        <v>2</v>
      </c>
      <c r="K113" s="85">
        <v>3</v>
      </c>
      <c r="L113" s="85">
        <v>4</v>
      </c>
      <c r="M113" s="85">
        <v>1</v>
      </c>
      <c r="N113" s="85">
        <v>0</v>
      </c>
      <c r="O113" s="85">
        <v>1</v>
      </c>
      <c r="P113" s="85">
        <v>0</v>
      </c>
      <c r="Q113" s="85">
        <v>0</v>
      </c>
      <c r="R113" s="85">
        <v>0</v>
      </c>
    </row>
    <row r="114" spans="1:18" s="2" customFormat="1">
      <c r="A114" s="235"/>
      <c r="B114" s="234"/>
      <c r="C114" s="232"/>
      <c r="D114" s="63">
        <v>43394</v>
      </c>
      <c r="E114" s="85" t="s">
        <v>29</v>
      </c>
      <c r="F114" s="85">
        <v>15</v>
      </c>
      <c r="G114" s="85">
        <v>6</v>
      </c>
      <c r="H114" s="85">
        <v>12</v>
      </c>
      <c r="I114" s="85">
        <v>2</v>
      </c>
      <c r="J114" s="85">
        <v>5</v>
      </c>
      <c r="K114" s="85">
        <v>1</v>
      </c>
      <c r="L114" s="85">
        <v>1</v>
      </c>
      <c r="M114" s="85">
        <v>1</v>
      </c>
      <c r="N114" s="85">
        <v>1</v>
      </c>
      <c r="O114" s="85">
        <v>2</v>
      </c>
      <c r="P114" s="85">
        <v>1</v>
      </c>
      <c r="Q114" s="85">
        <v>2</v>
      </c>
      <c r="R114" s="85">
        <v>0</v>
      </c>
    </row>
    <row r="115" spans="1:18" s="2" customFormat="1">
      <c r="A115" s="235"/>
      <c r="B115" s="234"/>
      <c r="C115" s="232"/>
      <c r="D115" s="63">
        <v>43408</v>
      </c>
      <c r="E115" s="85" t="s">
        <v>10</v>
      </c>
      <c r="F115" s="85">
        <v>10</v>
      </c>
      <c r="G115" s="85">
        <v>3</v>
      </c>
      <c r="H115" s="85">
        <v>7</v>
      </c>
      <c r="I115" s="85">
        <v>0</v>
      </c>
      <c r="J115" s="85">
        <v>1</v>
      </c>
      <c r="K115" s="85">
        <v>4</v>
      </c>
      <c r="L115" s="85">
        <v>4</v>
      </c>
      <c r="M115" s="85">
        <v>1</v>
      </c>
      <c r="N115" s="85">
        <v>1</v>
      </c>
      <c r="O115" s="85">
        <v>2</v>
      </c>
      <c r="P115" s="85">
        <v>5</v>
      </c>
      <c r="Q115" s="85">
        <v>2</v>
      </c>
      <c r="R115" s="85">
        <v>0</v>
      </c>
    </row>
    <row r="116" spans="1:18" s="12" customFormat="1">
      <c r="A116" s="235"/>
      <c r="B116" s="234"/>
      <c r="C116" s="231" t="s">
        <v>72</v>
      </c>
      <c r="D116" s="231"/>
      <c r="E116" s="231"/>
      <c r="F116" s="151">
        <f t="shared" ref="F116:R116" si="40">SUM(F111:F115)</f>
        <v>68</v>
      </c>
      <c r="G116" s="151">
        <f t="shared" si="40"/>
        <v>26</v>
      </c>
      <c r="H116" s="151">
        <f t="shared" si="40"/>
        <v>49</v>
      </c>
      <c r="I116" s="151">
        <f t="shared" si="40"/>
        <v>6</v>
      </c>
      <c r="J116" s="151">
        <f t="shared" si="40"/>
        <v>14</v>
      </c>
      <c r="K116" s="151">
        <f t="shared" si="40"/>
        <v>10</v>
      </c>
      <c r="L116" s="151">
        <f t="shared" si="40"/>
        <v>11</v>
      </c>
      <c r="M116" s="151">
        <f t="shared" si="40"/>
        <v>7</v>
      </c>
      <c r="N116" s="151">
        <f t="shared" si="40"/>
        <v>2</v>
      </c>
      <c r="O116" s="151">
        <f t="shared" si="40"/>
        <v>9</v>
      </c>
      <c r="P116" s="151">
        <f t="shared" si="40"/>
        <v>6</v>
      </c>
      <c r="Q116" s="151">
        <f t="shared" si="40"/>
        <v>9</v>
      </c>
      <c r="R116" s="151">
        <f t="shared" si="40"/>
        <v>0</v>
      </c>
    </row>
    <row r="117" spans="1:18" s="12" customFormat="1">
      <c r="A117" s="235"/>
      <c r="B117" s="234"/>
      <c r="C117" s="231" t="s">
        <v>73</v>
      </c>
      <c r="D117" s="231"/>
      <c r="E117" s="231"/>
      <c r="F117" s="152">
        <f>F116/5</f>
        <v>13.6</v>
      </c>
      <c r="G117" s="152">
        <f t="shared" ref="G117:H117" si="41">G116/5</f>
        <v>5.2</v>
      </c>
      <c r="H117" s="152">
        <f t="shared" si="41"/>
        <v>9.8000000000000007</v>
      </c>
      <c r="I117" s="152">
        <f t="shared" ref="I117:R117" si="42">I116/5</f>
        <v>1.2</v>
      </c>
      <c r="J117" s="152">
        <f t="shared" si="42"/>
        <v>2.8</v>
      </c>
      <c r="K117" s="152">
        <f t="shared" si="42"/>
        <v>2</v>
      </c>
      <c r="L117" s="152">
        <f t="shared" si="42"/>
        <v>2.2000000000000002</v>
      </c>
      <c r="M117" s="152">
        <f t="shared" si="42"/>
        <v>1.4</v>
      </c>
      <c r="N117" s="152">
        <f t="shared" si="42"/>
        <v>0.4</v>
      </c>
      <c r="O117" s="152">
        <f t="shared" si="42"/>
        <v>1.8</v>
      </c>
      <c r="P117" s="152">
        <f t="shared" si="42"/>
        <v>1.2</v>
      </c>
      <c r="Q117" s="152">
        <f t="shared" si="42"/>
        <v>1.8</v>
      </c>
      <c r="R117" s="152">
        <f t="shared" si="42"/>
        <v>0</v>
      </c>
    </row>
    <row r="118" spans="1:18" s="12" customFormat="1">
      <c r="A118" s="235"/>
      <c r="B118" s="234"/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</row>
    <row r="119" spans="1:18" s="2" customFormat="1">
      <c r="A119" s="235"/>
      <c r="B119" s="234"/>
      <c r="C119" s="232" t="s">
        <v>71</v>
      </c>
      <c r="D119" s="9">
        <v>43422</v>
      </c>
      <c r="E119" s="85" t="s">
        <v>9</v>
      </c>
      <c r="F119" s="85">
        <v>9</v>
      </c>
      <c r="G119" s="85">
        <v>3</v>
      </c>
      <c r="H119" s="85">
        <v>11</v>
      </c>
      <c r="I119" s="85">
        <v>0</v>
      </c>
      <c r="J119" s="85">
        <v>4</v>
      </c>
      <c r="K119" s="85">
        <v>3</v>
      </c>
      <c r="L119" s="85">
        <v>6</v>
      </c>
      <c r="M119" s="85">
        <v>0</v>
      </c>
      <c r="N119" s="85">
        <v>1</v>
      </c>
      <c r="O119" s="85">
        <v>1</v>
      </c>
      <c r="P119" s="85">
        <v>3</v>
      </c>
      <c r="Q119" s="85">
        <v>1</v>
      </c>
      <c r="R119" s="85">
        <v>0</v>
      </c>
    </row>
    <row r="120" spans="1:18" s="2" customFormat="1">
      <c r="A120" s="235"/>
      <c r="B120" s="234"/>
      <c r="C120" s="232"/>
      <c r="D120" s="63">
        <v>43429</v>
      </c>
      <c r="E120" s="85" t="s">
        <v>28</v>
      </c>
      <c r="F120" s="85">
        <v>3</v>
      </c>
      <c r="G120" s="85">
        <v>1</v>
      </c>
      <c r="H120" s="85">
        <v>4</v>
      </c>
      <c r="I120" s="85">
        <v>1</v>
      </c>
      <c r="J120" s="85">
        <v>3</v>
      </c>
      <c r="K120" s="85">
        <v>0</v>
      </c>
      <c r="L120" s="85">
        <v>0</v>
      </c>
      <c r="M120" s="85">
        <v>0</v>
      </c>
      <c r="N120" s="85">
        <v>0</v>
      </c>
      <c r="O120" s="85">
        <v>0</v>
      </c>
      <c r="P120" s="85">
        <v>3</v>
      </c>
      <c r="Q120" s="85">
        <v>1</v>
      </c>
      <c r="R120" s="85">
        <v>0</v>
      </c>
    </row>
    <row r="121" spans="1:18" s="2" customFormat="1">
      <c r="A121" s="235"/>
      <c r="B121" s="234"/>
      <c r="C121" s="232"/>
      <c r="D121" s="49">
        <v>43432</v>
      </c>
      <c r="E121" s="85" t="s">
        <v>11</v>
      </c>
      <c r="F121" s="85">
        <v>9</v>
      </c>
      <c r="G121" s="85">
        <v>1</v>
      </c>
      <c r="H121" s="85">
        <v>5</v>
      </c>
      <c r="I121" s="85">
        <v>0</v>
      </c>
      <c r="J121" s="85">
        <v>2</v>
      </c>
      <c r="K121" s="85">
        <v>7</v>
      </c>
      <c r="L121" s="85">
        <v>7</v>
      </c>
      <c r="M121" s="85">
        <v>4</v>
      </c>
      <c r="N121" s="85">
        <v>1</v>
      </c>
      <c r="O121" s="85">
        <v>5</v>
      </c>
      <c r="P121" s="85">
        <v>2</v>
      </c>
      <c r="Q121" s="85">
        <v>0</v>
      </c>
      <c r="R121" s="85">
        <v>0</v>
      </c>
    </row>
    <row r="122" spans="1:18" s="2" customFormat="1">
      <c r="A122" s="235"/>
      <c r="B122" s="234"/>
      <c r="C122" s="232"/>
      <c r="D122" s="63">
        <v>43450</v>
      </c>
      <c r="E122" s="85" t="s">
        <v>16</v>
      </c>
      <c r="F122" s="85">
        <v>9</v>
      </c>
      <c r="G122" s="85">
        <v>3</v>
      </c>
      <c r="H122" s="85">
        <v>7</v>
      </c>
      <c r="I122" s="85">
        <v>1</v>
      </c>
      <c r="J122" s="85">
        <v>3</v>
      </c>
      <c r="K122" s="85">
        <v>2</v>
      </c>
      <c r="L122" s="85">
        <v>2</v>
      </c>
      <c r="M122" s="85">
        <v>2</v>
      </c>
      <c r="N122" s="85">
        <v>0</v>
      </c>
      <c r="O122" s="85">
        <v>2</v>
      </c>
      <c r="P122" s="85">
        <v>4</v>
      </c>
      <c r="Q122" s="85">
        <v>1</v>
      </c>
      <c r="R122" s="85">
        <v>0</v>
      </c>
    </row>
    <row r="123" spans="1:18" s="13" customFormat="1">
      <c r="A123" s="235"/>
      <c r="B123" s="234"/>
      <c r="C123" s="233" t="s">
        <v>74</v>
      </c>
      <c r="D123" s="233"/>
      <c r="E123" s="233"/>
      <c r="F123" s="153">
        <f>SUM(F119:F122)</f>
        <v>30</v>
      </c>
      <c r="G123" s="153">
        <f t="shared" ref="G123:H123" si="43">SUM(G119:G122)</f>
        <v>8</v>
      </c>
      <c r="H123" s="153">
        <f t="shared" si="43"/>
        <v>27</v>
      </c>
      <c r="I123" s="153">
        <f t="shared" ref="I123:R123" si="44">SUM(I119:I122)</f>
        <v>2</v>
      </c>
      <c r="J123" s="153">
        <f t="shared" si="44"/>
        <v>12</v>
      </c>
      <c r="K123" s="153">
        <f t="shared" si="44"/>
        <v>12</v>
      </c>
      <c r="L123" s="153">
        <f t="shared" si="44"/>
        <v>15</v>
      </c>
      <c r="M123" s="153">
        <f t="shared" si="44"/>
        <v>6</v>
      </c>
      <c r="N123" s="153">
        <f t="shared" si="44"/>
        <v>2</v>
      </c>
      <c r="O123" s="153">
        <f t="shared" si="44"/>
        <v>8</v>
      </c>
      <c r="P123" s="153">
        <f t="shared" si="44"/>
        <v>12</v>
      </c>
      <c r="Q123" s="153">
        <f t="shared" si="44"/>
        <v>3</v>
      </c>
      <c r="R123" s="153">
        <f t="shared" si="44"/>
        <v>0</v>
      </c>
    </row>
    <row r="124" spans="1:18" s="13" customFormat="1">
      <c r="A124" s="235"/>
      <c r="B124" s="234"/>
      <c r="C124" s="233" t="s">
        <v>75</v>
      </c>
      <c r="D124" s="233"/>
      <c r="E124" s="233"/>
      <c r="F124" s="160">
        <f>F123/4</f>
        <v>7.5</v>
      </c>
      <c r="G124" s="160">
        <f t="shared" ref="G124:H124" si="45">G123/4</f>
        <v>2</v>
      </c>
      <c r="H124" s="160">
        <f t="shared" si="45"/>
        <v>6.75</v>
      </c>
      <c r="I124" s="160">
        <f t="shared" ref="I124:R124" si="46">I123/4</f>
        <v>0.5</v>
      </c>
      <c r="J124" s="160">
        <f t="shared" si="46"/>
        <v>3</v>
      </c>
      <c r="K124" s="160">
        <f t="shared" si="46"/>
        <v>3</v>
      </c>
      <c r="L124" s="160">
        <f t="shared" si="46"/>
        <v>3.75</v>
      </c>
      <c r="M124" s="160">
        <f t="shared" si="46"/>
        <v>1.5</v>
      </c>
      <c r="N124" s="160">
        <f t="shared" si="46"/>
        <v>0.5</v>
      </c>
      <c r="O124" s="160">
        <f t="shared" si="46"/>
        <v>2</v>
      </c>
      <c r="P124" s="160">
        <f t="shared" si="46"/>
        <v>3</v>
      </c>
      <c r="Q124" s="160">
        <f t="shared" si="46"/>
        <v>0.75</v>
      </c>
      <c r="R124" s="160">
        <f t="shared" si="46"/>
        <v>0</v>
      </c>
    </row>
    <row r="125" spans="1:18" s="100" customFormat="1" ht="16.5" thickBot="1">
      <c r="A125" s="235"/>
      <c r="B125" s="234"/>
      <c r="C125" s="174"/>
      <c r="D125" s="174"/>
      <c r="E125" s="174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</row>
    <row r="126" spans="1:18" s="103" customFormat="1">
      <c r="A126" s="235"/>
      <c r="B126" s="234"/>
      <c r="C126" s="201" t="s">
        <v>238</v>
      </c>
      <c r="D126" s="193">
        <v>43499</v>
      </c>
      <c r="E126" s="194" t="s">
        <v>29</v>
      </c>
      <c r="F126" s="39">
        <v>15</v>
      </c>
      <c r="G126" s="39">
        <v>3</v>
      </c>
      <c r="H126" s="39">
        <v>5</v>
      </c>
      <c r="I126" s="39">
        <v>1</v>
      </c>
      <c r="J126" s="39">
        <v>1</v>
      </c>
      <c r="K126" s="39">
        <v>8</v>
      </c>
      <c r="L126" s="39">
        <v>10</v>
      </c>
      <c r="M126" s="39">
        <v>3</v>
      </c>
      <c r="N126" s="39">
        <v>0</v>
      </c>
      <c r="O126" s="39">
        <v>3</v>
      </c>
      <c r="P126" s="39">
        <v>5</v>
      </c>
      <c r="Q126" s="39">
        <v>6</v>
      </c>
      <c r="R126" s="39">
        <v>0</v>
      </c>
    </row>
    <row r="127" spans="1:18" s="103" customFormat="1">
      <c r="A127" s="235"/>
      <c r="B127" s="234"/>
      <c r="C127" s="201"/>
      <c r="D127" s="49">
        <v>43506</v>
      </c>
      <c r="E127" s="50" t="s">
        <v>29</v>
      </c>
      <c r="F127" s="39">
        <v>8</v>
      </c>
      <c r="G127" s="39">
        <v>3</v>
      </c>
      <c r="H127" s="39">
        <v>10</v>
      </c>
      <c r="I127" s="39">
        <v>1</v>
      </c>
      <c r="J127" s="39">
        <v>5</v>
      </c>
      <c r="K127" s="39">
        <v>1</v>
      </c>
      <c r="L127" s="39">
        <v>2</v>
      </c>
      <c r="M127" s="39">
        <v>1</v>
      </c>
      <c r="N127" s="39">
        <v>1</v>
      </c>
      <c r="O127" s="39">
        <v>2</v>
      </c>
      <c r="P127" s="39">
        <v>1</v>
      </c>
      <c r="Q127" s="39">
        <v>3</v>
      </c>
      <c r="R127" s="39">
        <v>0</v>
      </c>
    </row>
    <row r="128" spans="1:18" s="100" customFormat="1">
      <c r="A128" s="235"/>
      <c r="B128" s="234"/>
      <c r="C128" s="202"/>
      <c r="D128" s="49">
        <v>43520</v>
      </c>
      <c r="E128" s="50" t="s">
        <v>29</v>
      </c>
      <c r="F128" s="50">
        <v>12</v>
      </c>
      <c r="G128" s="50">
        <v>4</v>
      </c>
      <c r="H128" s="50">
        <v>12</v>
      </c>
      <c r="I128" s="50">
        <v>1</v>
      </c>
      <c r="J128" s="50">
        <v>7</v>
      </c>
      <c r="K128" s="50">
        <v>3</v>
      </c>
      <c r="L128" s="50">
        <v>4</v>
      </c>
      <c r="M128" s="50">
        <v>1</v>
      </c>
      <c r="N128" s="50">
        <v>0</v>
      </c>
      <c r="O128" s="50">
        <v>1</v>
      </c>
      <c r="P128" s="50">
        <v>4</v>
      </c>
      <c r="Q128" s="50">
        <v>2</v>
      </c>
      <c r="R128" s="50">
        <v>0</v>
      </c>
    </row>
    <row r="129" spans="1:18" s="100" customFormat="1">
      <c r="A129" s="235"/>
      <c r="B129" s="234"/>
      <c r="C129" s="203" t="s">
        <v>239</v>
      </c>
      <c r="D129" s="204"/>
      <c r="E129" s="204"/>
      <c r="F129" s="138">
        <f>SUM(F126:F128)</f>
        <v>35</v>
      </c>
      <c r="G129" s="138">
        <f t="shared" ref="G129:R129" si="47">SUM(G126:G128)</f>
        <v>10</v>
      </c>
      <c r="H129" s="138">
        <f t="shared" si="47"/>
        <v>27</v>
      </c>
      <c r="I129" s="138">
        <f t="shared" si="47"/>
        <v>3</v>
      </c>
      <c r="J129" s="138">
        <f t="shared" si="47"/>
        <v>13</v>
      </c>
      <c r="K129" s="138">
        <f t="shared" si="47"/>
        <v>12</v>
      </c>
      <c r="L129" s="138">
        <f t="shared" si="47"/>
        <v>16</v>
      </c>
      <c r="M129" s="138">
        <f t="shared" si="47"/>
        <v>5</v>
      </c>
      <c r="N129" s="138">
        <f t="shared" si="47"/>
        <v>1</v>
      </c>
      <c r="O129" s="138">
        <f t="shared" si="47"/>
        <v>6</v>
      </c>
      <c r="P129" s="138">
        <f t="shared" si="47"/>
        <v>10</v>
      </c>
      <c r="Q129" s="138">
        <f t="shared" si="47"/>
        <v>11</v>
      </c>
      <c r="R129" s="138">
        <f t="shared" si="47"/>
        <v>0</v>
      </c>
    </row>
    <row r="130" spans="1:18" s="100" customFormat="1">
      <c r="A130" s="235"/>
      <c r="B130" s="234"/>
      <c r="C130" s="203" t="s">
        <v>240</v>
      </c>
      <c r="D130" s="204"/>
      <c r="E130" s="204"/>
      <c r="F130" s="139">
        <f>F129/3</f>
        <v>11.666666666666666</v>
      </c>
      <c r="G130" s="139">
        <f t="shared" ref="G130:R130" si="48">G129/3</f>
        <v>3.3333333333333335</v>
      </c>
      <c r="H130" s="139">
        <f t="shared" si="48"/>
        <v>9</v>
      </c>
      <c r="I130" s="139">
        <f t="shared" si="48"/>
        <v>1</v>
      </c>
      <c r="J130" s="139">
        <f t="shared" si="48"/>
        <v>4.333333333333333</v>
      </c>
      <c r="K130" s="139">
        <f t="shared" si="48"/>
        <v>4</v>
      </c>
      <c r="L130" s="139">
        <f t="shared" si="48"/>
        <v>5.333333333333333</v>
      </c>
      <c r="M130" s="139">
        <f t="shared" si="48"/>
        <v>1.6666666666666667</v>
      </c>
      <c r="N130" s="139">
        <f t="shared" si="48"/>
        <v>0.33333333333333331</v>
      </c>
      <c r="O130" s="139">
        <f t="shared" si="48"/>
        <v>2</v>
      </c>
      <c r="P130" s="139">
        <f t="shared" si="48"/>
        <v>3.3333333333333335</v>
      </c>
      <c r="Q130" s="139">
        <f t="shared" si="48"/>
        <v>3.6666666666666665</v>
      </c>
      <c r="R130" s="139">
        <f t="shared" si="48"/>
        <v>0</v>
      </c>
    </row>
    <row r="131" spans="1:18" s="100" customFormat="1">
      <c r="A131" s="235"/>
      <c r="B131" s="234"/>
      <c r="C131" s="140"/>
      <c r="D131" s="141"/>
      <c r="E131" s="140"/>
      <c r="F131" s="142"/>
      <c r="G131" s="142"/>
      <c r="H131" s="142"/>
      <c r="I131" s="143"/>
      <c r="J131" s="142"/>
      <c r="K131" s="142"/>
      <c r="L131" s="142"/>
      <c r="M131" s="142"/>
      <c r="N131" s="142"/>
      <c r="O131" s="142"/>
      <c r="P131" s="142"/>
      <c r="Q131" s="142"/>
      <c r="R131" s="144"/>
    </row>
    <row r="132" spans="1:18" s="100" customFormat="1">
      <c r="A132" s="235"/>
      <c r="B132" s="234"/>
      <c r="C132" s="201" t="s">
        <v>244</v>
      </c>
      <c r="D132" s="49"/>
      <c r="E132" s="50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</row>
    <row r="133" spans="1:18" s="100" customFormat="1">
      <c r="A133" s="235"/>
      <c r="B133" s="234"/>
      <c r="C133" s="201"/>
      <c r="D133" s="49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1:18" s="100" customFormat="1">
      <c r="A134" s="235"/>
      <c r="B134" s="234"/>
      <c r="C134" s="199" t="s">
        <v>245</v>
      </c>
      <c r="D134" s="200"/>
      <c r="E134" s="200"/>
      <c r="F134" s="145">
        <f t="shared" ref="F134:R134" si="49">SUM(F132:F133)</f>
        <v>0</v>
      </c>
      <c r="G134" s="145"/>
      <c r="H134" s="145"/>
      <c r="I134" s="145">
        <f t="shared" si="49"/>
        <v>0</v>
      </c>
      <c r="J134" s="145">
        <f t="shared" si="49"/>
        <v>0</v>
      </c>
      <c r="K134" s="145">
        <f t="shared" si="49"/>
        <v>0</v>
      </c>
      <c r="L134" s="145">
        <f t="shared" si="49"/>
        <v>0</v>
      </c>
      <c r="M134" s="145">
        <f t="shared" si="49"/>
        <v>0</v>
      </c>
      <c r="N134" s="145">
        <f t="shared" si="49"/>
        <v>0</v>
      </c>
      <c r="O134" s="145">
        <f t="shared" si="49"/>
        <v>0</v>
      </c>
      <c r="P134" s="145">
        <f t="shared" si="49"/>
        <v>0</v>
      </c>
      <c r="Q134" s="145">
        <f t="shared" si="49"/>
        <v>0</v>
      </c>
      <c r="R134" s="145">
        <f t="shared" si="49"/>
        <v>0</v>
      </c>
    </row>
    <row r="135" spans="1:18" s="100" customFormat="1">
      <c r="A135" s="235"/>
      <c r="B135" s="234"/>
      <c r="C135" s="199" t="s">
        <v>246</v>
      </c>
      <c r="D135" s="200"/>
      <c r="E135" s="200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</row>
    <row r="136" spans="1:18" s="100" customFormat="1">
      <c r="A136" s="97"/>
      <c r="B136" s="97"/>
      <c r="C136" s="122"/>
      <c r="D136" s="123"/>
      <c r="E136" s="123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</row>
    <row r="137" spans="1:18">
      <c r="A137" s="86"/>
      <c r="B137" s="86"/>
      <c r="C137" s="86"/>
      <c r="D137" s="87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1:18" ht="15.95" customHeight="1">
      <c r="A138" s="235" t="s">
        <v>8</v>
      </c>
      <c r="B138" s="234" t="s">
        <v>193</v>
      </c>
      <c r="C138" s="232" t="s">
        <v>70</v>
      </c>
      <c r="D138" s="63">
        <v>43352</v>
      </c>
      <c r="E138" s="85" t="s">
        <v>12</v>
      </c>
      <c r="F138" s="85">
        <v>8</v>
      </c>
      <c r="G138" s="85">
        <v>4</v>
      </c>
      <c r="H138" s="85">
        <v>6</v>
      </c>
      <c r="I138" s="85">
        <v>0</v>
      </c>
      <c r="J138" s="85">
        <v>0</v>
      </c>
      <c r="K138" s="85">
        <v>0</v>
      </c>
      <c r="L138" s="85">
        <v>1</v>
      </c>
      <c r="M138" s="85">
        <v>2</v>
      </c>
      <c r="N138" s="85">
        <v>0</v>
      </c>
      <c r="O138" s="85">
        <v>2</v>
      </c>
      <c r="P138" s="85">
        <v>0</v>
      </c>
      <c r="Q138" s="85">
        <v>0</v>
      </c>
      <c r="R138" s="85">
        <v>0</v>
      </c>
    </row>
    <row r="139" spans="1:18">
      <c r="A139" s="235"/>
      <c r="B139" s="234"/>
      <c r="C139" s="232"/>
      <c r="D139" s="63">
        <v>43366</v>
      </c>
      <c r="E139" s="85" t="s">
        <v>285</v>
      </c>
      <c r="F139" s="85">
        <v>12</v>
      </c>
      <c r="G139" s="85">
        <v>4</v>
      </c>
      <c r="H139" s="85">
        <v>8</v>
      </c>
      <c r="I139" s="85">
        <v>0</v>
      </c>
      <c r="J139" s="85">
        <v>0</v>
      </c>
      <c r="K139" s="85">
        <v>4</v>
      </c>
      <c r="L139" s="85">
        <v>4</v>
      </c>
      <c r="M139" s="85">
        <v>2</v>
      </c>
      <c r="N139" s="85">
        <v>2</v>
      </c>
      <c r="O139" s="85">
        <v>4</v>
      </c>
      <c r="P139" s="85">
        <v>0</v>
      </c>
      <c r="Q139" s="85">
        <v>2</v>
      </c>
      <c r="R139" s="85">
        <v>0</v>
      </c>
    </row>
    <row r="140" spans="1:18" s="2" customFormat="1">
      <c r="A140" s="235"/>
      <c r="B140" s="234"/>
      <c r="C140" s="232"/>
      <c r="D140" s="32">
        <v>43376</v>
      </c>
      <c r="E140" s="85" t="s">
        <v>7</v>
      </c>
      <c r="F140" s="85">
        <v>14</v>
      </c>
      <c r="G140" s="85">
        <v>6</v>
      </c>
      <c r="H140" s="85">
        <v>11</v>
      </c>
      <c r="I140" s="85">
        <v>0</v>
      </c>
      <c r="J140" s="85">
        <v>0</v>
      </c>
      <c r="K140" s="85">
        <v>2</v>
      </c>
      <c r="L140" s="85">
        <v>4</v>
      </c>
      <c r="M140" s="85">
        <v>6</v>
      </c>
      <c r="N140" s="85">
        <v>3</v>
      </c>
      <c r="O140" s="85">
        <v>9</v>
      </c>
      <c r="P140" s="85">
        <v>0</v>
      </c>
      <c r="Q140" s="85">
        <v>2</v>
      </c>
      <c r="R140" s="85">
        <v>0</v>
      </c>
    </row>
    <row r="141" spans="1:18" s="2" customFormat="1">
      <c r="A141" s="235"/>
      <c r="B141" s="234"/>
      <c r="C141" s="232"/>
      <c r="D141" s="63">
        <v>43394</v>
      </c>
      <c r="E141" s="85" t="s">
        <v>29</v>
      </c>
      <c r="F141" s="85">
        <v>8</v>
      </c>
      <c r="G141" s="85">
        <v>4</v>
      </c>
      <c r="H141" s="85">
        <v>7</v>
      </c>
      <c r="I141" s="85">
        <v>0</v>
      </c>
      <c r="J141" s="85">
        <v>0</v>
      </c>
      <c r="K141" s="85">
        <v>0</v>
      </c>
      <c r="L141" s="85">
        <v>0</v>
      </c>
      <c r="M141" s="85">
        <v>6</v>
      </c>
      <c r="N141" s="85">
        <v>3</v>
      </c>
      <c r="O141" s="85">
        <v>9</v>
      </c>
      <c r="P141" s="85">
        <v>0</v>
      </c>
      <c r="Q141" s="85">
        <v>2</v>
      </c>
      <c r="R141" s="85">
        <v>1</v>
      </c>
    </row>
    <row r="142" spans="1:18" s="2" customFormat="1">
      <c r="A142" s="235"/>
      <c r="B142" s="234"/>
      <c r="C142" s="232"/>
      <c r="D142" s="63">
        <v>43408</v>
      </c>
      <c r="E142" s="85" t="s">
        <v>10</v>
      </c>
      <c r="F142" s="85" t="s">
        <v>342</v>
      </c>
      <c r="G142" s="85" t="s">
        <v>342</v>
      </c>
      <c r="H142" s="85" t="s">
        <v>342</v>
      </c>
      <c r="I142" s="85" t="s">
        <v>342</v>
      </c>
      <c r="J142" s="85" t="s">
        <v>342</v>
      </c>
      <c r="K142" s="85" t="s">
        <v>342</v>
      </c>
      <c r="L142" s="85" t="s">
        <v>342</v>
      </c>
      <c r="M142" s="85" t="s">
        <v>342</v>
      </c>
      <c r="N142" s="85" t="s">
        <v>342</v>
      </c>
      <c r="O142" s="85" t="s">
        <v>342</v>
      </c>
      <c r="P142" s="85" t="s">
        <v>342</v>
      </c>
      <c r="Q142" s="85" t="s">
        <v>342</v>
      </c>
      <c r="R142" s="85" t="s">
        <v>342</v>
      </c>
    </row>
    <row r="143" spans="1:18" s="12" customFormat="1">
      <c r="A143" s="235"/>
      <c r="B143" s="234"/>
      <c r="C143" s="231" t="s">
        <v>72</v>
      </c>
      <c r="D143" s="231"/>
      <c r="E143" s="231"/>
      <c r="F143" s="151">
        <f t="shared" ref="F143:R143" si="50">SUM(F138:F142)</f>
        <v>42</v>
      </c>
      <c r="G143" s="151">
        <f t="shared" si="50"/>
        <v>18</v>
      </c>
      <c r="H143" s="151">
        <f t="shared" si="50"/>
        <v>32</v>
      </c>
      <c r="I143" s="151">
        <f t="shared" si="50"/>
        <v>0</v>
      </c>
      <c r="J143" s="151">
        <f t="shared" si="50"/>
        <v>0</v>
      </c>
      <c r="K143" s="151">
        <f t="shared" si="50"/>
        <v>6</v>
      </c>
      <c r="L143" s="151">
        <f t="shared" si="50"/>
        <v>9</v>
      </c>
      <c r="M143" s="151">
        <f t="shared" si="50"/>
        <v>16</v>
      </c>
      <c r="N143" s="151">
        <f t="shared" si="50"/>
        <v>8</v>
      </c>
      <c r="O143" s="151">
        <f t="shared" si="50"/>
        <v>24</v>
      </c>
      <c r="P143" s="151">
        <f t="shared" si="50"/>
        <v>0</v>
      </c>
      <c r="Q143" s="151">
        <f t="shared" si="50"/>
        <v>6</v>
      </c>
      <c r="R143" s="151">
        <f t="shared" si="50"/>
        <v>1</v>
      </c>
    </row>
    <row r="144" spans="1:18" s="12" customFormat="1">
      <c r="A144" s="235"/>
      <c r="B144" s="234"/>
      <c r="C144" s="231" t="s">
        <v>73</v>
      </c>
      <c r="D144" s="231"/>
      <c r="E144" s="231"/>
      <c r="F144" s="152">
        <f>F143/4</f>
        <v>10.5</v>
      </c>
      <c r="G144" s="152">
        <f t="shared" ref="G144:H144" si="51">G143/4</f>
        <v>4.5</v>
      </c>
      <c r="H144" s="152">
        <f t="shared" si="51"/>
        <v>8</v>
      </c>
      <c r="I144" s="152">
        <f t="shared" ref="I144:R144" si="52">I143/4</f>
        <v>0</v>
      </c>
      <c r="J144" s="152">
        <f t="shared" si="52"/>
        <v>0</v>
      </c>
      <c r="K144" s="152">
        <f t="shared" si="52"/>
        <v>1.5</v>
      </c>
      <c r="L144" s="152">
        <f t="shared" si="52"/>
        <v>2.25</v>
      </c>
      <c r="M144" s="152">
        <f t="shared" si="52"/>
        <v>4</v>
      </c>
      <c r="N144" s="152">
        <f t="shared" si="52"/>
        <v>2</v>
      </c>
      <c r="O144" s="152">
        <f t="shared" si="52"/>
        <v>6</v>
      </c>
      <c r="P144" s="152">
        <f t="shared" si="52"/>
        <v>0</v>
      </c>
      <c r="Q144" s="152">
        <f t="shared" si="52"/>
        <v>1.5</v>
      </c>
      <c r="R144" s="152">
        <f t="shared" si="52"/>
        <v>0.25</v>
      </c>
    </row>
    <row r="145" spans="1:258" s="12" customFormat="1">
      <c r="A145" s="235"/>
      <c r="B145" s="234"/>
      <c r="C145" s="236"/>
      <c r="D145" s="236"/>
      <c r="E145" s="236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</row>
    <row r="146" spans="1:258" s="2" customFormat="1">
      <c r="A146" s="235"/>
      <c r="B146" s="234"/>
      <c r="C146" s="232" t="s">
        <v>71</v>
      </c>
      <c r="D146" s="9">
        <v>43422</v>
      </c>
      <c r="E146" s="85" t="s">
        <v>9</v>
      </c>
      <c r="F146" s="85" t="s">
        <v>342</v>
      </c>
      <c r="G146" s="85" t="s">
        <v>342</v>
      </c>
      <c r="H146" s="85" t="s">
        <v>342</v>
      </c>
      <c r="I146" s="85" t="s">
        <v>342</v>
      </c>
      <c r="J146" s="85" t="s">
        <v>342</v>
      </c>
      <c r="K146" s="85" t="s">
        <v>342</v>
      </c>
      <c r="L146" s="85" t="s">
        <v>342</v>
      </c>
      <c r="M146" s="85" t="s">
        <v>342</v>
      </c>
      <c r="N146" s="85" t="s">
        <v>342</v>
      </c>
      <c r="O146" s="85" t="s">
        <v>342</v>
      </c>
      <c r="P146" s="85" t="s">
        <v>342</v>
      </c>
      <c r="Q146" s="85" t="s">
        <v>342</v>
      </c>
      <c r="R146" s="85" t="s">
        <v>342</v>
      </c>
    </row>
    <row r="147" spans="1:258" s="2" customFormat="1">
      <c r="A147" s="235"/>
      <c r="B147" s="234"/>
      <c r="C147" s="232"/>
      <c r="D147" s="63">
        <v>43429</v>
      </c>
      <c r="E147" s="85" t="s">
        <v>28</v>
      </c>
      <c r="F147" s="85" t="s">
        <v>342</v>
      </c>
      <c r="G147" s="85" t="s">
        <v>342</v>
      </c>
      <c r="H147" s="85" t="s">
        <v>342</v>
      </c>
      <c r="I147" s="85" t="s">
        <v>342</v>
      </c>
      <c r="J147" s="85" t="s">
        <v>342</v>
      </c>
      <c r="K147" s="85" t="s">
        <v>342</v>
      </c>
      <c r="L147" s="85" t="s">
        <v>342</v>
      </c>
      <c r="M147" s="85" t="s">
        <v>342</v>
      </c>
      <c r="N147" s="85" t="s">
        <v>342</v>
      </c>
      <c r="O147" s="85" t="s">
        <v>342</v>
      </c>
      <c r="P147" s="85" t="s">
        <v>342</v>
      </c>
      <c r="Q147" s="85" t="s">
        <v>342</v>
      </c>
      <c r="R147" s="85" t="s">
        <v>342</v>
      </c>
    </row>
    <row r="148" spans="1:258" s="2" customFormat="1">
      <c r="A148" s="235"/>
      <c r="B148" s="234"/>
      <c r="C148" s="232"/>
      <c r="D148" s="49">
        <v>43432</v>
      </c>
      <c r="E148" s="85" t="s">
        <v>11</v>
      </c>
      <c r="F148" s="85" t="s">
        <v>342</v>
      </c>
      <c r="G148" s="85" t="s">
        <v>342</v>
      </c>
      <c r="H148" s="85" t="s">
        <v>342</v>
      </c>
      <c r="I148" s="85" t="s">
        <v>342</v>
      </c>
      <c r="J148" s="85" t="s">
        <v>342</v>
      </c>
      <c r="K148" s="85" t="s">
        <v>342</v>
      </c>
      <c r="L148" s="85" t="s">
        <v>342</v>
      </c>
      <c r="M148" s="85" t="s">
        <v>342</v>
      </c>
      <c r="N148" s="85" t="s">
        <v>342</v>
      </c>
      <c r="O148" s="85" t="s">
        <v>342</v>
      </c>
      <c r="P148" s="85" t="s">
        <v>342</v>
      </c>
      <c r="Q148" s="85" t="s">
        <v>342</v>
      </c>
      <c r="R148" s="85" t="s">
        <v>342</v>
      </c>
    </row>
    <row r="149" spans="1:258" s="2" customFormat="1">
      <c r="A149" s="235"/>
      <c r="B149" s="234"/>
      <c r="C149" s="232"/>
      <c r="D149" s="63">
        <v>43450</v>
      </c>
      <c r="E149" s="85" t="s">
        <v>16</v>
      </c>
      <c r="F149" s="85" t="s">
        <v>342</v>
      </c>
      <c r="G149" s="85" t="s">
        <v>342</v>
      </c>
      <c r="H149" s="85" t="s">
        <v>342</v>
      </c>
      <c r="I149" s="85" t="s">
        <v>342</v>
      </c>
      <c r="J149" s="85" t="s">
        <v>342</v>
      </c>
      <c r="K149" s="85" t="s">
        <v>342</v>
      </c>
      <c r="L149" s="85" t="s">
        <v>342</v>
      </c>
      <c r="M149" s="85" t="s">
        <v>342</v>
      </c>
      <c r="N149" s="85" t="s">
        <v>342</v>
      </c>
      <c r="O149" s="85" t="s">
        <v>342</v>
      </c>
      <c r="P149" s="85" t="s">
        <v>342</v>
      </c>
      <c r="Q149" s="85" t="s">
        <v>342</v>
      </c>
      <c r="R149" s="85" t="s">
        <v>342</v>
      </c>
    </row>
    <row r="150" spans="1:258" s="13" customFormat="1">
      <c r="A150" s="235"/>
      <c r="B150" s="234"/>
      <c r="C150" s="233" t="s">
        <v>74</v>
      </c>
      <c r="D150" s="233"/>
      <c r="E150" s="233"/>
      <c r="F150" s="153">
        <f>SUM(F146:F149)</f>
        <v>0</v>
      </c>
      <c r="G150" s="153"/>
      <c r="H150" s="153"/>
      <c r="I150" s="153">
        <f t="shared" ref="I150:R150" si="53">SUM(I146:I149)</f>
        <v>0</v>
      </c>
      <c r="J150" s="153">
        <f t="shared" si="53"/>
        <v>0</v>
      </c>
      <c r="K150" s="153">
        <f t="shared" si="53"/>
        <v>0</v>
      </c>
      <c r="L150" s="153">
        <f t="shared" si="53"/>
        <v>0</v>
      </c>
      <c r="M150" s="153">
        <f t="shared" si="53"/>
        <v>0</v>
      </c>
      <c r="N150" s="153">
        <f t="shared" si="53"/>
        <v>0</v>
      </c>
      <c r="O150" s="153">
        <f t="shared" si="53"/>
        <v>0</v>
      </c>
      <c r="P150" s="153">
        <f t="shared" si="53"/>
        <v>0</v>
      </c>
      <c r="Q150" s="153">
        <f t="shared" si="53"/>
        <v>0</v>
      </c>
      <c r="R150" s="153">
        <f t="shared" si="53"/>
        <v>0</v>
      </c>
    </row>
    <row r="151" spans="1:258" s="13" customFormat="1">
      <c r="A151" s="235"/>
      <c r="B151" s="234"/>
      <c r="C151" s="233" t="s">
        <v>75</v>
      </c>
      <c r="D151" s="233"/>
      <c r="E151" s="233"/>
      <c r="F151" s="160">
        <f>F150/3</f>
        <v>0</v>
      </c>
      <c r="G151" s="160"/>
      <c r="H151" s="160"/>
      <c r="I151" s="160">
        <f t="shared" ref="I151:R151" si="54">I150/3</f>
        <v>0</v>
      </c>
      <c r="J151" s="160">
        <f t="shared" si="54"/>
        <v>0</v>
      </c>
      <c r="K151" s="160">
        <f t="shared" si="54"/>
        <v>0</v>
      </c>
      <c r="L151" s="160">
        <f t="shared" si="54"/>
        <v>0</v>
      </c>
      <c r="M151" s="160">
        <f t="shared" si="54"/>
        <v>0</v>
      </c>
      <c r="N151" s="160">
        <f t="shared" si="54"/>
        <v>0</v>
      </c>
      <c r="O151" s="160">
        <f t="shared" si="54"/>
        <v>0</v>
      </c>
      <c r="P151" s="160">
        <f t="shared" si="54"/>
        <v>0</v>
      </c>
      <c r="Q151" s="160">
        <f t="shared" si="54"/>
        <v>0</v>
      </c>
      <c r="R151" s="160">
        <f t="shared" si="54"/>
        <v>0</v>
      </c>
    </row>
    <row r="152" spans="1:258" ht="16.5" thickBot="1">
      <c r="A152" s="235"/>
      <c r="B152" s="234"/>
      <c r="C152" s="155"/>
      <c r="D152" s="156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</row>
    <row r="153" spans="1:258" s="102" customFormat="1">
      <c r="A153" s="235"/>
      <c r="B153" s="234"/>
      <c r="C153" s="201" t="s">
        <v>238</v>
      </c>
      <c r="D153" s="193">
        <v>43499</v>
      </c>
      <c r="E153" s="194" t="s">
        <v>29</v>
      </c>
      <c r="F153" s="39">
        <v>0</v>
      </c>
      <c r="G153" s="39">
        <v>0</v>
      </c>
      <c r="H153" s="39">
        <v>1</v>
      </c>
      <c r="I153" s="39">
        <v>0</v>
      </c>
      <c r="J153" s="39">
        <v>0</v>
      </c>
      <c r="K153" s="39">
        <v>0</v>
      </c>
      <c r="L153" s="39">
        <v>0</v>
      </c>
      <c r="M153" s="39">
        <v>1</v>
      </c>
      <c r="N153" s="39">
        <v>0</v>
      </c>
      <c r="O153" s="39">
        <v>1</v>
      </c>
      <c r="P153" s="39">
        <v>0</v>
      </c>
      <c r="Q153" s="39">
        <v>0</v>
      </c>
      <c r="R153" s="39">
        <v>0</v>
      </c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1"/>
      <c r="BZ153" s="101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1"/>
      <c r="CM153" s="101"/>
      <c r="CN153" s="101"/>
      <c r="CO153" s="101"/>
      <c r="CP153" s="101"/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/>
      <c r="DC153" s="101"/>
      <c r="DD153" s="101"/>
      <c r="DE153" s="101"/>
      <c r="DF153" s="101"/>
      <c r="DG153" s="101"/>
      <c r="DH153" s="101"/>
      <c r="DI153" s="101"/>
      <c r="DJ153" s="101"/>
      <c r="DK153" s="101"/>
      <c r="DL153" s="101"/>
      <c r="DM153" s="101"/>
      <c r="DN153" s="101"/>
      <c r="DO153" s="101"/>
      <c r="DP153" s="101"/>
      <c r="DQ153" s="101"/>
      <c r="DR153" s="101"/>
      <c r="DS153" s="101"/>
      <c r="DT153" s="101"/>
      <c r="DU153" s="101"/>
      <c r="DV153" s="101"/>
      <c r="DW153" s="101"/>
      <c r="DX153" s="101"/>
      <c r="DY153" s="101"/>
      <c r="DZ153" s="101"/>
      <c r="EA153" s="101"/>
      <c r="EB153" s="101"/>
      <c r="EC153" s="101"/>
      <c r="ED153" s="101"/>
      <c r="EE153" s="101"/>
      <c r="EF153" s="101"/>
      <c r="EG153" s="101"/>
      <c r="EH153" s="101"/>
      <c r="EI153" s="101"/>
      <c r="EJ153" s="101"/>
      <c r="EK153" s="101"/>
      <c r="EL153" s="101"/>
      <c r="EM153" s="101"/>
      <c r="EN153" s="101"/>
      <c r="EO153" s="101"/>
      <c r="EP153" s="101"/>
      <c r="EQ153" s="101"/>
      <c r="ER153" s="101"/>
      <c r="ES153" s="101"/>
      <c r="ET153" s="101"/>
      <c r="EU153" s="101"/>
      <c r="EV153" s="101"/>
      <c r="EW153" s="101"/>
      <c r="EX153" s="101"/>
      <c r="EY153" s="101"/>
      <c r="EZ153" s="101"/>
      <c r="FA153" s="101"/>
      <c r="FB153" s="101"/>
      <c r="FC153" s="101"/>
      <c r="FD153" s="101"/>
      <c r="FE153" s="101"/>
      <c r="FF153" s="101"/>
      <c r="FG153" s="101"/>
      <c r="FH153" s="101"/>
      <c r="FI153" s="101"/>
      <c r="FJ153" s="101"/>
      <c r="FK153" s="101"/>
      <c r="FL153" s="101"/>
      <c r="FM153" s="101"/>
      <c r="FN153" s="101"/>
      <c r="FO153" s="101"/>
      <c r="FP153" s="101"/>
      <c r="FQ153" s="101"/>
      <c r="FR153" s="101"/>
      <c r="FS153" s="101"/>
      <c r="FT153" s="101"/>
      <c r="FU153" s="101"/>
      <c r="FV153" s="101"/>
      <c r="FW153" s="101"/>
      <c r="FX153" s="101"/>
      <c r="FY153" s="101"/>
      <c r="FZ153" s="101"/>
      <c r="GA153" s="101"/>
      <c r="GB153" s="101"/>
      <c r="GC153" s="101"/>
      <c r="GD153" s="101"/>
      <c r="GE153" s="101"/>
      <c r="GF153" s="101"/>
      <c r="GG153" s="101"/>
      <c r="GH153" s="101"/>
      <c r="GI153" s="101"/>
      <c r="GJ153" s="101"/>
      <c r="GK153" s="101"/>
      <c r="GL153" s="101"/>
      <c r="GM153" s="101"/>
      <c r="GN153" s="101"/>
      <c r="GO153" s="101"/>
      <c r="GP153" s="101"/>
      <c r="GQ153" s="101"/>
      <c r="GR153" s="101"/>
      <c r="GS153" s="101"/>
      <c r="GT153" s="101"/>
      <c r="GU153" s="101"/>
      <c r="GV153" s="101"/>
      <c r="GW153" s="101"/>
      <c r="GX153" s="101"/>
      <c r="GY153" s="101"/>
      <c r="GZ153" s="101"/>
      <c r="HA153" s="101"/>
      <c r="HB153" s="101"/>
      <c r="HC153" s="101"/>
      <c r="HD153" s="101"/>
      <c r="HE153" s="101"/>
      <c r="HF153" s="101"/>
      <c r="HG153" s="101"/>
      <c r="HH153" s="101"/>
      <c r="HI153" s="101"/>
      <c r="HJ153" s="101"/>
      <c r="HK153" s="101"/>
      <c r="HL153" s="101"/>
      <c r="HM153" s="101"/>
      <c r="HN153" s="101"/>
      <c r="HO153" s="101"/>
      <c r="HP153" s="101"/>
      <c r="HQ153" s="101"/>
      <c r="HR153" s="101"/>
      <c r="HS153" s="101"/>
      <c r="HT153" s="101"/>
      <c r="HU153" s="101"/>
      <c r="HV153" s="101"/>
      <c r="HW153" s="101"/>
      <c r="HX153" s="101"/>
      <c r="HY153" s="101"/>
      <c r="HZ153" s="101"/>
      <c r="IA153" s="101"/>
      <c r="IB153" s="101"/>
      <c r="IC153" s="101"/>
      <c r="ID153" s="101"/>
      <c r="IE153" s="101"/>
      <c r="IF153" s="101"/>
      <c r="IG153" s="101"/>
      <c r="IH153" s="101"/>
      <c r="II153" s="101"/>
      <c r="IJ153" s="101"/>
      <c r="IK153" s="101"/>
      <c r="IL153" s="101"/>
      <c r="IM153" s="101"/>
      <c r="IN153" s="101"/>
      <c r="IO153" s="101"/>
      <c r="IP153" s="101"/>
      <c r="IQ153" s="101"/>
      <c r="IR153" s="101"/>
      <c r="IS153" s="101"/>
      <c r="IT153" s="101"/>
      <c r="IU153" s="101"/>
      <c r="IV153" s="101"/>
      <c r="IW153" s="101"/>
      <c r="IX153" s="101"/>
    </row>
    <row r="154" spans="1:258" s="102" customFormat="1">
      <c r="A154" s="235"/>
      <c r="B154" s="234"/>
      <c r="C154" s="201"/>
      <c r="D154" s="49">
        <v>43506</v>
      </c>
      <c r="E154" s="50" t="s">
        <v>29</v>
      </c>
      <c r="F154" s="39">
        <v>6</v>
      </c>
      <c r="G154" s="39">
        <v>3</v>
      </c>
      <c r="H154" s="39">
        <v>5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1</v>
      </c>
      <c r="O154" s="39">
        <v>1</v>
      </c>
      <c r="P154" s="39">
        <v>0</v>
      </c>
      <c r="Q154" s="39">
        <v>0</v>
      </c>
      <c r="R154" s="39">
        <v>1</v>
      </c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1"/>
      <c r="CO154" s="101"/>
      <c r="CP154" s="101"/>
      <c r="CQ154" s="101"/>
      <c r="CR154" s="101"/>
      <c r="CS154" s="101"/>
      <c r="CT154" s="101"/>
      <c r="CU154" s="101"/>
      <c r="CV154" s="101"/>
      <c r="CW154" s="101"/>
      <c r="CX154" s="101"/>
      <c r="CY154" s="101"/>
      <c r="CZ154" s="101"/>
      <c r="DA154" s="101"/>
      <c r="DB154" s="101"/>
      <c r="DC154" s="101"/>
      <c r="DD154" s="101"/>
      <c r="DE154" s="101"/>
      <c r="DF154" s="101"/>
      <c r="DG154" s="101"/>
      <c r="DH154" s="101"/>
      <c r="DI154" s="101"/>
      <c r="DJ154" s="101"/>
      <c r="DK154" s="101"/>
      <c r="DL154" s="101"/>
      <c r="DM154" s="101"/>
      <c r="DN154" s="101"/>
      <c r="DO154" s="101"/>
      <c r="DP154" s="101"/>
      <c r="DQ154" s="101"/>
      <c r="DR154" s="101"/>
      <c r="DS154" s="101"/>
      <c r="DT154" s="101"/>
      <c r="DU154" s="101"/>
      <c r="DV154" s="101"/>
      <c r="DW154" s="101"/>
      <c r="DX154" s="101"/>
      <c r="DY154" s="101"/>
      <c r="DZ154" s="101"/>
      <c r="EA154" s="101"/>
      <c r="EB154" s="101"/>
      <c r="EC154" s="101"/>
      <c r="ED154" s="101"/>
      <c r="EE154" s="101"/>
      <c r="EF154" s="101"/>
      <c r="EG154" s="101"/>
      <c r="EH154" s="101"/>
      <c r="EI154" s="101"/>
      <c r="EJ154" s="101"/>
      <c r="EK154" s="101"/>
      <c r="EL154" s="101"/>
      <c r="EM154" s="101"/>
      <c r="EN154" s="101"/>
      <c r="EO154" s="101"/>
      <c r="EP154" s="101"/>
      <c r="EQ154" s="101"/>
      <c r="ER154" s="101"/>
      <c r="ES154" s="101"/>
      <c r="ET154" s="101"/>
      <c r="EU154" s="101"/>
      <c r="EV154" s="101"/>
      <c r="EW154" s="101"/>
      <c r="EX154" s="101"/>
      <c r="EY154" s="101"/>
      <c r="EZ154" s="101"/>
      <c r="FA154" s="101"/>
      <c r="FB154" s="101"/>
      <c r="FC154" s="101"/>
      <c r="FD154" s="101"/>
      <c r="FE154" s="101"/>
      <c r="FF154" s="101"/>
      <c r="FG154" s="101"/>
      <c r="FH154" s="101"/>
      <c r="FI154" s="101"/>
      <c r="FJ154" s="101"/>
      <c r="FK154" s="101"/>
      <c r="FL154" s="101"/>
      <c r="FM154" s="101"/>
      <c r="FN154" s="101"/>
      <c r="FO154" s="101"/>
      <c r="FP154" s="101"/>
      <c r="FQ154" s="101"/>
      <c r="FR154" s="101"/>
      <c r="FS154" s="101"/>
      <c r="FT154" s="101"/>
      <c r="FU154" s="101"/>
      <c r="FV154" s="101"/>
      <c r="FW154" s="101"/>
      <c r="FX154" s="101"/>
      <c r="FY154" s="101"/>
      <c r="FZ154" s="101"/>
      <c r="GA154" s="101"/>
      <c r="GB154" s="101"/>
      <c r="GC154" s="101"/>
      <c r="GD154" s="101"/>
      <c r="GE154" s="101"/>
      <c r="GF154" s="101"/>
      <c r="GG154" s="101"/>
      <c r="GH154" s="101"/>
      <c r="GI154" s="101"/>
      <c r="GJ154" s="101"/>
      <c r="GK154" s="101"/>
      <c r="GL154" s="101"/>
      <c r="GM154" s="101"/>
      <c r="GN154" s="101"/>
      <c r="GO154" s="101"/>
      <c r="GP154" s="101"/>
      <c r="GQ154" s="101"/>
      <c r="GR154" s="101"/>
      <c r="GS154" s="101"/>
      <c r="GT154" s="101"/>
      <c r="GU154" s="101"/>
      <c r="GV154" s="101"/>
      <c r="GW154" s="101"/>
      <c r="GX154" s="101"/>
      <c r="GY154" s="101"/>
      <c r="GZ154" s="101"/>
      <c r="HA154" s="101"/>
      <c r="HB154" s="101"/>
      <c r="HC154" s="101"/>
      <c r="HD154" s="101"/>
      <c r="HE154" s="101"/>
      <c r="HF154" s="101"/>
      <c r="HG154" s="101"/>
      <c r="HH154" s="101"/>
      <c r="HI154" s="101"/>
      <c r="HJ154" s="101"/>
      <c r="HK154" s="101"/>
      <c r="HL154" s="101"/>
      <c r="HM154" s="101"/>
      <c r="HN154" s="101"/>
      <c r="HO154" s="101"/>
      <c r="HP154" s="101"/>
      <c r="HQ154" s="101"/>
      <c r="HR154" s="101"/>
      <c r="HS154" s="101"/>
      <c r="HT154" s="101"/>
      <c r="HU154" s="101"/>
      <c r="HV154" s="101"/>
      <c r="HW154" s="101"/>
      <c r="HX154" s="101"/>
      <c r="HY154" s="101"/>
      <c r="HZ154" s="101"/>
      <c r="IA154" s="101"/>
      <c r="IB154" s="101"/>
      <c r="IC154" s="101"/>
      <c r="ID154" s="101"/>
      <c r="IE154" s="101"/>
      <c r="IF154" s="101"/>
      <c r="IG154" s="101"/>
      <c r="IH154" s="101"/>
      <c r="II154" s="101"/>
      <c r="IJ154" s="101"/>
      <c r="IK154" s="101"/>
      <c r="IL154" s="101"/>
      <c r="IM154" s="101"/>
      <c r="IN154" s="101"/>
      <c r="IO154" s="101"/>
      <c r="IP154" s="101"/>
      <c r="IQ154" s="101"/>
      <c r="IR154" s="101"/>
      <c r="IS154" s="101"/>
      <c r="IT154" s="101"/>
      <c r="IU154" s="101"/>
      <c r="IV154" s="101"/>
      <c r="IW154" s="101"/>
      <c r="IX154" s="101"/>
    </row>
    <row r="155" spans="1:258">
      <c r="A155" s="235"/>
      <c r="B155" s="234"/>
      <c r="C155" s="202"/>
      <c r="D155" s="49">
        <v>43520</v>
      </c>
      <c r="E155" s="50" t="s">
        <v>29</v>
      </c>
      <c r="F155" s="50">
        <v>0</v>
      </c>
      <c r="G155" s="50">
        <v>0</v>
      </c>
      <c r="H155" s="50">
        <v>1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0</v>
      </c>
      <c r="R155" s="50">
        <v>0</v>
      </c>
    </row>
    <row r="156" spans="1:258">
      <c r="A156" s="235"/>
      <c r="B156" s="234"/>
      <c r="C156" s="203" t="s">
        <v>239</v>
      </c>
      <c r="D156" s="204"/>
      <c r="E156" s="204"/>
      <c r="F156" s="138">
        <f>SUM(F153:F155)</f>
        <v>6</v>
      </c>
      <c r="G156" s="138">
        <f t="shared" ref="G156:R156" si="55">SUM(G153:G155)</f>
        <v>3</v>
      </c>
      <c r="H156" s="138">
        <f t="shared" si="55"/>
        <v>7</v>
      </c>
      <c r="I156" s="138">
        <f t="shared" si="55"/>
        <v>0</v>
      </c>
      <c r="J156" s="138">
        <f t="shared" si="55"/>
        <v>0</v>
      </c>
      <c r="K156" s="138">
        <f t="shared" si="55"/>
        <v>0</v>
      </c>
      <c r="L156" s="138">
        <f t="shared" si="55"/>
        <v>0</v>
      </c>
      <c r="M156" s="138">
        <f t="shared" si="55"/>
        <v>1</v>
      </c>
      <c r="N156" s="138">
        <f t="shared" si="55"/>
        <v>1</v>
      </c>
      <c r="O156" s="138">
        <f t="shared" si="55"/>
        <v>2</v>
      </c>
      <c r="P156" s="138">
        <f t="shared" si="55"/>
        <v>0</v>
      </c>
      <c r="Q156" s="138">
        <f t="shared" si="55"/>
        <v>0</v>
      </c>
      <c r="R156" s="138">
        <f t="shared" si="55"/>
        <v>1</v>
      </c>
    </row>
    <row r="157" spans="1:258">
      <c r="A157" s="235"/>
      <c r="B157" s="234"/>
      <c r="C157" s="203" t="s">
        <v>240</v>
      </c>
      <c r="D157" s="204"/>
      <c r="E157" s="204"/>
      <c r="F157" s="139">
        <f>F156/3</f>
        <v>2</v>
      </c>
      <c r="G157" s="139">
        <f t="shared" ref="G157:R157" si="56">G156/3</f>
        <v>1</v>
      </c>
      <c r="H157" s="139">
        <f t="shared" si="56"/>
        <v>2.3333333333333335</v>
      </c>
      <c r="I157" s="139">
        <f t="shared" si="56"/>
        <v>0</v>
      </c>
      <c r="J157" s="139">
        <f t="shared" si="56"/>
        <v>0</v>
      </c>
      <c r="K157" s="139">
        <f t="shared" si="56"/>
        <v>0</v>
      </c>
      <c r="L157" s="139">
        <f t="shared" si="56"/>
        <v>0</v>
      </c>
      <c r="M157" s="139">
        <f t="shared" si="56"/>
        <v>0.33333333333333331</v>
      </c>
      <c r="N157" s="139">
        <f t="shared" si="56"/>
        <v>0.33333333333333331</v>
      </c>
      <c r="O157" s="139">
        <f t="shared" si="56"/>
        <v>0.66666666666666663</v>
      </c>
      <c r="P157" s="139">
        <f t="shared" si="56"/>
        <v>0</v>
      </c>
      <c r="Q157" s="139">
        <f t="shared" si="56"/>
        <v>0</v>
      </c>
      <c r="R157" s="139">
        <f t="shared" si="56"/>
        <v>0.33333333333333331</v>
      </c>
    </row>
    <row r="158" spans="1:258">
      <c r="A158" s="235"/>
      <c r="B158" s="234"/>
      <c r="C158" s="140"/>
      <c r="D158" s="141"/>
      <c r="E158" s="140"/>
      <c r="F158" s="142"/>
      <c r="G158" s="142"/>
      <c r="H158" s="142"/>
      <c r="I158" s="143"/>
      <c r="J158" s="142"/>
      <c r="K158" s="142"/>
      <c r="L158" s="142"/>
      <c r="M158" s="142"/>
      <c r="N158" s="142"/>
      <c r="O158" s="142"/>
      <c r="P158" s="142"/>
      <c r="Q158" s="142"/>
      <c r="R158" s="144"/>
    </row>
    <row r="159" spans="1:258">
      <c r="A159" s="235"/>
      <c r="B159" s="234"/>
      <c r="C159" s="201" t="s">
        <v>244</v>
      </c>
      <c r="D159" s="49"/>
      <c r="E159" s="50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</row>
    <row r="160" spans="1:258">
      <c r="A160" s="235"/>
      <c r="B160" s="234"/>
      <c r="C160" s="201"/>
      <c r="D160" s="49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</row>
    <row r="161" spans="1:18">
      <c r="A161" s="235"/>
      <c r="B161" s="234"/>
      <c r="C161" s="199" t="s">
        <v>245</v>
      </c>
      <c r="D161" s="200"/>
      <c r="E161" s="200"/>
      <c r="F161" s="145">
        <f t="shared" ref="F161:R161" si="57">SUM(F159:F160)</f>
        <v>0</v>
      </c>
      <c r="G161" s="145"/>
      <c r="H161" s="145"/>
      <c r="I161" s="145">
        <f t="shared" si="57"/>
        <v>0</v>
      </c>
      <c r="J161" s="145">
        <f t="shared" si="57"/>
        <v>0</v>
      </c>
      <c r="K161" s="145">
        <f t="shared" si="57"/>
        <v>0</v>
      </c>
      <c r="L161" s="145">
        <f t="shared" si="57"/>
        <v>0</v>
      </c>
      <c r="M161" s="145">
        <f t="shared" si="57"/>
        <v>0</v>
      </c>
      <c r="N161" s="145">
        <f t="shared" si="57"/>
        <v>0</v>
      </c>
      <c r="O161" s="145">
        <f t="shared" si="57"/>
        <v>0</v>
      </c>
      <c r="P161" s="145">
        <f t="shared" si="57"/>
        <v>0</v>
      </c>
      <c r="Q161" s="145">
        <f t="shared" si="57"/>
        <v>0</v>
      </c>
      <c r="R161" s="145">
        <f t="shared" si="57"/>
        <v>0</v>
      </c>
    </row>
    <row r="162" spans="1:18">
      <c r="A162" s="235"/>
      <c r="B162" s="234"/>
      <c r="C162" s="199" t="s">
        <v>246</v>
      </c>
      <c r="D162" s="200"/>
      <c r="E162" s="200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</row>
    <row r="163" spans="1:18">
      <c r="A163" s="86"/>
      <c r="B163" s="86"/>
      <c r="C163" s="86"/>
      <c r="D163" s="87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</row>
    <row r="164" spans="1:18">
      <c r="A164" s="86"/>
      <c r="B164" s="86"/>
      <c r="C164" s="86"/>
      <c r="D164" s="87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</row>
    <row r="165" spans="1:18" ht="15.95" customHeight="1">
      <c r="A165" s="235" t="s">
        <v>8</v>
      </c>
      <c r="B165" s="234" t="s">
        <v>198</v>
      </c>
      <c r="C165" s="232" t="s">
        <v>70</v>
      </c>
      <c r="D165" s="63">
        <v>43352</v>
      </c>
      <c r="E165" s="85" t="s">
        <v>12</v>
      </c>
      <c r="F165" s="85">
        <v>0</v>
      </c>
      <c r="G165" s="85">
        <v>0</v>
      </c>
      <c r="H165" s="85">
        <v>0</v>
      </c>
      <c r="I165" s="85">
        <v>0</v>
      </c>
      <c r="J165" s="85">
        <v>0</v>
      </c>
      <c r="K165" s="85">
        <v>0</v>
      </c>
      <c r="L165" s="85">
        <v>0</v>
      </c>
      <c r="M165" s="85">
        <v>1</v>
      </c>
      <c r="N165" s="85">
        <v>0</v>
      </c>
      <c r="O165" s="85">
        <v>1</v>
      </c>
      <c r="P165" s="85">
        <v>0</v>
      </c>
      <c r="Q165" s="85">
        <v>0</v>
      </c>
      <c r="R165" s="85">
        <v>0</v>
      </c>
    </row>
    <row r="166" spans="1:18">
      <c r="A166" s="235"/>
      <c r="B166" s="234"/>
      <c r="C166" s="232"/>
      <c r="D166" s="63">
        <v>43366</v>
      </c>
      <c r="E166" s="85" t="s">
        <v>285</v>
      </c>
      <c r="F166" s="85">
        <v>0</v>
      </c>
      <c r="G166" s="85">
        <v>0</v>
      </c>
      <c r="H166" s="85">
        <v>2</v>
      </c>
      <c r="I166" s="85">
        <v>0</v>
      </c>
      <c r="J166" s="85">
        <v>0</v>
      </c>
      <c r="K166" s="85">
        <v>0</v>
      </c>
      <c r="L166" s="85">
        <v>0</v>
      </c>
      <c r="M166" s="85">
        <v>0</v>
      </c>
      <c r="N166" s="85">
        <v>0</v>
      </c>
      <c r="O166" s="85">
        <v>0</v>
      </c>
      <c r="P166" s="85">
        <v>0</v>
      </c>
      <c r="Q166" s="85">
        <v>0</v>
      </c>
      <c r="R166" s="85">
        <v>0</v>
      </c>
    </row>
    <row r="167" spans="1:18" s="2" customFormat="1">
      <c r="A167" s="235"/>
      <c r="B167" s="234"/>
      <c r="C167" s="232"/>
      <c r="D167" s="32">
        <v>43376</v>
      </c>
      <c r="E167" s="85" t="s">
        <v>7</v>
      </c>
      <c r="F167" s="85">
        <v>1</v>
      </c>
      <c r="G167" s="85">
        <v>0</v>
      </c>
      <c r="H167" s="85">
        <v>1</v>
      </c>
      <c r="I167" s="85">
        <v>0</v>
      </c>
      <c r="J167" s="85">
        <v>0</v>
      </c>
      <c r="K167" s="85">
        <v>1</v>
      </c>
      <c r="L167" s="85">
        <v>2</v>
      </c>
      <c r="M167" s="85">
        <v>1</v>
      </c>
      <c r="N167" s="85">
        <v>0</v>
      </c>
      <c r="O167" s="85">
        <v>1</v>
      </c>
      <c r="P167" s="85"/>
      <c r="Q167" s="85">
        <v>0</v>
      </c>
      <c r="R167" s="85">
        <v>0</v>
      </c>
    </row>
    <row r="168" spans="1:18" s="2" customFormat="1">
      <c r="A168" s="235"/>
      <c r="B168" s="234"/>
      <c r="C168" s="232"/>
      <c r="D168" s="63">
        <v>43394</v>
      </c>
      <c r="E168" s="85" t="s">
        <v>29</v>
      </c>
      <c r="F168" s="85">
        <v>0</v>
      </c>
      <c r="G168" s="85">
        <v>0</v>
      </c>
      <c r="H168" s="85">
        <v>2</v>
      </c>
      <c r="I168" s="85">
        <v>0</v>
      </c>
      <c r="J168" s="85">
        <v>1</v>
      </c>
      <c r="K168" s="85">
        <v>0</v>
      </c>
      <c r="L168" s="85">
        <v>0</v>
      </c>
      <c r="M168" s="85">
        <v>2</v>
      </c>
      <c r="N168" s="85">
        <v>1</v>
      </c>
      <c r="O168" s="85">
        <v>3</v>
      </c>
      <c r="P168" s="85">
        <v>0</v>
      </c>
      <c r="Q168" s="85">
        <v>0</v>
      </c>
      <c r="R168" s="85">
        <v>0</v>
      </c>
    </row>
    <row r="169" spans="1:18" s="2" customFormat="1">
      <c r="A169" s="235"/>
      <c r="B169" s="234"/>
      <c r="C169" s="232"/>
      <c r="D169" s="63">
        <v>43408</v>
      </c>
      <c r="E169" s="85" t="s">
        <v>10</v>
      </c>
      <c r="F169" s="85">
        <v>4</v>
      </c>
      <c r="G169" s="85">
        <v>2</v>
      </c>
      <c r="H169" s="85">
        <v>3</v>
      </c>
      <c r="I169" s="85">
        <v>0</v>
      </c>
      <c r="J169" s="85">
        <v>0</v>
      </c>
      <c r="K169" s="85">
        <v>0</v>
      </c>
      <c r="L169" s="85">
        <v>0</v>
      </c>
      <c r="M169" s="85">
        <v>2</v>
      </c>
      <c r="N169" s="85">
        <v>0</v>
      </c>
      <c r="O169" s="85">
        <v>2</v>
      </c>
      <c r="P169" s="85">
        <v>0</v>
      </c>
      <c r="Q169" s="85">
        <v>0</v>
      </c>
      <c r="R169" s="85">
        <v>0</v>
      </c>
    </row>
    <row r="170" spans="1:18" s="12" customFormat="1">
      <c r="A170" s="235"/>
      <c r="B170" s="234"/>
      <c r="C170" s="231" t="s">
        <v>72</v>
      </c>
      <c r="D170" s="231"/>
      <c r="E170" s="231"/>
      <c r="F170" s="151">
        <f t="shared" ref="F170:R170" si="58">SUM(F165:F169)</f>
        <v>5</v>
      </c>
      <c r="G170" s="151">
        <f t="shared" si="58"/>
        <v>2</v>
      </c>
      <c r="H170" s="151">
        <f t="shared" si="58"/>
        <v>8</v>
      </c>
      <c r="I170" s="151">
        <f t="shared" si="58"/>
        <v>0</v>
      </c>
      <c r="J170" s="151">
        <f t="shared" si="58"/>
        <v>1</v>
      </c>
      <c r="K170" s="151">
        <f t="shared" si="58"/>
        <v>1</v>
      </c>
      <c r="L170" s="151">
        <f t="shared" si="58"/>
        <v>2</v>
      </c>
      <c r="M170" s="151">
        <f t="shared" si="58"/>
        <v>6</v>
      </c>
      <c r="N170" s="151">
        <f t="shared" si="58"/>
        <v>1</v>
      </c>
      <c r="O170" s="151">
        <f t="shared" si="58"/>
        <v>7</v>
      </c>
      <c r="P170" s="151">
        <f t="shared" si="58"/>
        <v>0</v>
      </c>
      <c r="Q170" s="151">
        <f t="shared" si="58"/>
        <v>0</v>
      </c>
      <c r="R170" s="151">
        <f t="shared" si="58"/>
        <v>0</v>
      </c>
    </row>
    <row r="171" spans="1:18" s="12" customFormat="1">
      <c r="A171" s="235"/>
      <c r="B171" s="234"/>
      <c r="C171" s="231" t="s">
        <v>73</v>
      </c>
      <c r="D171" s="231"/>
      <c r="E171" s="231"/>
      <c r="F171" s="152">
        <f>F170/5</f>
        <v>1</v>
      </c>
      <c r="G171" s="152">
        <f t="shared" ref="G171:I171" si="59">G170/5</f>
        <v>0.4</v>
      </c>
      <c r="H171" s="152">
        <f t="shared" si="59"/>
        <v>1.6</v>
      </c>
      <c r="I171" s="152">
        <f t="shared" si="59"/>
        <v>0</v>
      </c>
      <c r="J171" s="152">
        <f t="shared" ref="J171:R171" si="60">J170/5</f>
        <v>0.2</v>
      </c>
      <c r="K171" s="152">
        <f t="shared" si="60"/>
        <v>0.2</v>
      </c>
      <c r="L171" s="152">
        <f t="shared" si="60"/>
        <v>0.4</v>
      </c>
      <c r="M171" s="152">
        <f t="shared" si="60"/>
        <v>1.2</v>
      </c>
      <c r="N171" s="152">
        <f t="shared" si="60"/>
        <v>0.2</v>
      </c>
      <c r="O171" s="152">
        <f t="shared" si="60"/>
        <v>1.4</v>
      </c>
      <c r="P171" s="152">
        <f t="shared" si="60"/>
        <v>0</v>
      </c>
      <c r="Q171" s="152">
        <f t="shared" si="60"/>
        <v>0</v>
      </c>
      <c r="R171" s="152">
        <f t="shared" si="60"/>
        <v>0</v>
      </c>
    </row>
    <row r="172" spans="1:18" s="12" customFormat="1">
      <c r="A172" s="235"/>
      <c r="B172" s="234"/>
      <c r="C172" s="236"/>
      <c r="D172" s="236"/>
      <c r="E172" s="236"/>
      <c r="F172" s="236"/>
      <c r="G172" s="236"/>
      <c r="H172" s="236"/>
      <c r="I172" s="236"/>
      <c r="J172" s="236"/>
      <c r="K172" s="236"/>
      <c r="L172" s="236"/>
      <c r="M172" s="236"/>
      <c r="N172" s="236"/>
      <c r="O172" s="236"/>
      <c r="P172" s="236"/>
      <c r="Q172" s="236"/>
      <c r="R172" s="236"/>
    </row>
    <row r="173" spans="1:18" s="2" customFormat="1">
      <c r="A173" s="235"/>
      <c r="B173" s="234"/>
      <c r="C173" s="232" t="s">
        <v>71</v>
      </c>
      <c r="D173" s="9">
        <v>43422</v>
      </c>
      <c r="E173" s="85" t="s">
        <v>9</v>
      </c>
      <c r="F173" s="85">
        <v>3</v>
      </c>
      <c r="G173" s="85">
        <v>1</v>
      </c>
      <c r="H173" s="85">
        <v>2</v>
      </c>
      <c r="I173" s="85">
        <v>0</v>
      </c>
      <c r="J173" s="85">
        <v>0</v>
      </c>
      <c r="K173" s="85">
        <v>1</v>
      </c>
      <c r="L173" s="85">
        <v>2</v>
      </c>
      <c r="M173" s="85">
        <v>1</v>
      </c>
      <c r="N173" s="85">
        <v>0</v>
      </c>
      <c r="O173" s="85">
        <v>1</v>
      </c>
      <c r="P173" s="85">
        <v>0</v>
      </c>
      <c r="Q173" s="85">
        <v>0</v>
      </c>
      <c r="R173" s="85">
        <v>0</v>
      </c>
    </row>
    <row r="174" spans="1:18" s="2" customFormat="1">
      <c r="A174" s="235"/>
      <c r="B174" s="234"/>
      <c r="C174" s="232"/>
      <c r="D174" s="63">
        <v>43429</v>
      </c>
      <c r="E174" s="85" t="s">
        <v>28</v>
      </c>
      <c r="F174" s="85">
        <v>4</v>
      </c>
      <c r="G174" s="85">
        <v>2</v>
      </c>
      <c r="H174" s="85">
        <v>3</v>
      </c>
      <c r="I174" s="85">
        <v>0</v>
      </c>
      <c r="J174" s="85">
        <v>0</v>
      </c>
      <c r="K174" s="85">
        <v>0</v>
      </c>
      <c r="L174" s="85">
        <v>0</v>
      </c>
      <c r="M174" s="85">
        <v>1</v>
      </c>
      <c r="N174" s="85">
        <v>2</v>
      </c>
      <c r="O174" s="85">
        <v>3</v>
      </c>
      <c r="P174" s="85">
        <v>0</v>
      </c>
      <c r="Q174" s="85">
        <v>0</v>
      </c>
      <c r="R174" s="85">
        <v>1</v>
      </c>
    </row>
    <row r="175" spans="1:18" s="2" customFormat="1">
      <c r="A175" s="235"/>
      <c r="B175" s="234"/>
      <c r="C175" s="232"/>
      <c r="D175" s="49">
        <v>43432</v>
      </c>
      <c r="E175" s="85" t="s">
        <v>11</v>
      </c>
      <c r="F175" s="85">
        <v>4</v>
      </c>
      <c r="G175" s="85">
        <v>2</v>
      </c>
      <c r="H175" s="85">
        <v>4</v>
      </c>
      <c r="I175" s="85">
        <v>0</v>
      </c>
      <c r="J175" s="85">
        <v>1</v>
      </c>
      <c r="K175" s="85">
        <v>0</v>
      </c>
      <c r="L175" s="85">
        <v>0</v>
      </c>
      <c r="M175" s="85">
        <v>1</v>
      </c>
      <c r="N175" s="85">
        <v>3</v>
      </c>
      <c r="O175" s="85">
        <v>4</v>
      </c>
      <c r="P175" s="85">
        <v>0</v>
      </c>
      <c r="Q175" s="85">
        <v>1</v>
      </c>
      <c r="R175" s="85">
        <v>1</v>
      </c>
    </row>
    <row r="176" spans="1:18" s="2" customFormat="1">
      <c r="A176" s="235"/>
      <c r="B176" s="234"/>
      <c r="C176" s="232"/>
      <c r="D176" s="63">
        <v>43450</v>
      </c>
      <c r="E176" s="85" t="s">
        <v>16</v>
      </c>
      <c r="F176" s="85">
        <v>4</v>
      </c>
      <c r="G176" s="85">
        <v>2</v>
      </c>
      <c r="H176" s="85">
        <v>3</v>
      </c>
      <c r="I176" s="85">
        <v>0</v>
      </c>
      <c r="J176" s="85">
        <v>0</v>
      </c>
      <c r="K176" s="85">
        <v>0</v>
      </c>
      <c r="L176" s="85">
        <v>0</v>
      </c>
      <c r="M176" s="85">
        <v>0</v>
      </c>
      <c r="N176" s="85">
        <v>0</v>
      </c>
      <c r="O176" s="85">
        <v>0</v>
      </c>
      <c r="P176" s="85">
        <v>0</v>
      </c>
      <c r="Q176" s="85">
        <v>0</v>
      </c>
      <c r="R176" s="85">
        <v>0</v>
      </c>
    </row>
    <row r="177" spans="1:258" s="13" customFormat="1">
      <c r="A177" s="235"/>
      <c r="B177" s="234"/>
      <c r="C177" s="233" t="s">
        <v>74</v>
      </c>
      <c r="D177" s="233"/>
      <c r="E177" s="233"/>
      <c r="F177" s="153">
        <f>SUM(F173:F176)</f>
        <v>15</v>
      </c>
      <c r="G177" s="153">
        <f t="shared" ref="G177:H177" si="61">SUM(G173:G176)</f>
        <v>7</v>
      </c>
      <c r="H177" s="153">
        <f t="shared" si="61"/>
        <v>12</v>
      </c>
      <c r="I177" s="153">
        <f t="shared" ref="I177:R177" si="62">SUM(I173:I176)</f>
        <v>0</v>
      </c>
      <c r="J177" s="153">
        <f t="shared" si="62"/>
        <v>1</v>
      </c>
      <c r="K177" s="153">
        <f t="shared" si="62"/>
        <v>1</v>
      </c>
      <c r="L177" s="153">
        <f t="shared" si="62"/>
        <v>2</v>
      </c>
      <c r="M177" s="153">
        <f t="shared" si="62"/>
        <v>3</v>
      </c>
      <c r="N177" s="153">
        <f t="shared" si="62"/>
        <v>5</v>
      </c>
      <c r="O177" s="153">
        <f t="shared" si="62"/>
        <v>8</v>
      </c>
      <c r="P177" s="153">
        <f t="shared" si="62"/>
        <v>0</v>
      </c>
      <c r="Q177" s="153">
        <f t="shared" si="62"/>
        <v>1</v>
      </c>
      <c r="R177" s="153">
        <f t="shared" si="62"/>
        <v>2</v>
      </c>
    </row>
    <row r="178" spans="1:258" s="13" customFormat="1">
      <c r="A178" s="235"/>
      <c r="B178" s="234"/>
      <c r="C178" s="233" t="s">
        <v>75</v>
      </c>
      <c r="D178" s="233"/>
      <c r="E178" s="233"/>
      <c r="F178" s="160">
        <f>F177/4</f>
        <v>3.75</v>
      </c>
      <c r="G178" s="160">
        <f t="shared" ref="G178:H178" si="63">G177/4</f>
        <v>1.75</v>
      </c>
      <c r="H178" s="160">
        <f t="shared" si="63"/>
        <v>3</v>
      </c>
      <c r="I178" s="160">
        <f t="shared" ref="I178:R178" si="64">I177/4</f>
        <v>0</v>
      </c>
      <c r="J178" s="160">
        <f t="shared" si="64"/>
        <v>0.25</v>
      </c>
      <c r="K178" s="160">
        <f t="shared" si="64"/>
        <v>0.25</v>
      </c>
      <c r="L178" s="160">
        <f t="shared" si="64"/>
        <v>0.5</v>
      </c>
      <c r="M178" s="160">
        <f t="shared" si="64"/>
        <v>0.75</v>
      </c>
      <c r="N178" s="160">
        <f t="shared" si="64"/>
        <v>1.25</v>
      </c>
      <c r="O178" s="160">
        <f t="shared" si="64"/>
        <v>2</v>
      </c>
      <c r="P178" s="160">
        <f t="shared" si="64"/>
        <v>0</v>
      </c>
      <c r="Q178" s="160">
        <f t="shared" si="64"/>
        <v>0.25</v>
      </c>
      <c r="R178" s="160">
        <f t="shared" si="64"/>
        <v>0.5</v>
      </c>
    </row>
    <row r="179" spans="1:258" ht="16.5" thickBot="1">
      <c r="A179" s="235"/>
      <c r="B179" s="234"/>
      <c r="C179" s="155"/>
      <c r="D179" s="156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</row>
    <row r="180" spans="1:258" s="102" customFormat="1">
      <c r="A180" s="235"/>
      <c r="B180" s="234"/>
      <c r="C180" s="201" t="s">
        <v>238</v>
      </c>
      <c r="D180" s="193">
        <v>43499</v>
      </c>
      <c r="E180" s="194" t="s">
        <v>29</v>
      </c>
      <c r="F180" s="39">
        <v>2</v>
      </c>
      <c r="G180" s="39">
        <v>1</v>
      </c>
      <c r="H180" s="39">
        <v>3</v>
      </c>
      <c r="I180" s="39">
        <v>0</v>
      </c>
      <c r="J180" s="39">
        <v>0</v>
      </c>
      <c r="K180" s="39">
        <v>0</v>
      </c>
      <c r="L180" s="39">
        <v>2</v>
      </c>
      <c r="M180" s="39">
        <v>4</v>
      </c>
      <c r="N180" s="39">
        <v>0</v>
      </c>
      <c r="O180" s="39">
        <v>4</v>
      </c>
      <c r="P180" s="39">
        <v>0</v>
      </c>
      <c r="Q180" s="39">
        <v>1</v>
      </c>
      <c r="R180" s="39">
        <v>2</v>
      </c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1"/>
      <c r="BZ180" s="101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1"/>
      <c r="CM180" s="101"/>
      <c r="CN180" s="101"/>
      <c r="CO180" s="101"/>
      <c r="CP180" s="101"/>
      <c r="CQ180" s="101"/>
      <c r="CR180" s="101"/>
      <c r="CS180" s="101"/>
      <c r="CT180" s="101"/>
      <c r="CU180" s="101"/>
      <c r="CV180" s="101"/>
      <c r="CW180" s="101"/>
      <c r="CX180" s="101"/>
      <c r="CY180" s="101"/>
      <c r="CZ180" s="101"/>
      <c r="DA180" s="101"/>
      <c r="DB180" s="101"/>
      <c r="DC180" s="101"/>
      <c r="DD180" s="101"/>
      <c r="DE180" s="101"/>
      <c r="DF180" s="101"/>
      <c r="DG180" s="101"/>
      <c r="DH180" s="101"/>
      <c r="DI180" s="101"/>
      <c r="DJ180" s="101"/>
      <c r="DK180" s="101"/>
      <c r="DL180" s="101"/>
      <c r="DM180" s="101"/>
      <c r="DN180" s="101"/>
      <c r="DO180" s="101"/>
      <c r="DP180" s="101"/>
      <c r="DQ180" s="101"/>
      <c r="DR180" s="101"/>
      <c r="DS180" s="101"/>
      <c r="DT180" s="101"/>
      <c r="DU180" s="101"/>
      <c r="DV180" s="101"/>
      <c r="DW180" s="101"/>
      <c r="DX180" s="101"/>
      <c r="DY180" s="101"/>
      <c r="DZ180" s="101"/>
      <c r="EA180" s="101"/>
      <c r="EB180" s="101"/>
      <c r="EC180" s="101"/>
      <c r="ED180" s="101"/>
      <c r="EE180" s="101"/>
      <c r="EF180" s="101"/>
      <c r="EG180" s="101"/>
      <c r="EH180" s="101"/>
      <c r="EI180" s="101"/>
      <c r="EJ180" s="101"/>
      <c r="EK180" s="101"/>
      <c r="EL180" s="101"/>
      <c r="EM180" s="101"/>
      <c r="EN180" s="101"/>
      <c r="EO180" s="101"/>
      <c r="EP180" s="101"/>
      <c r="EQ180" s="101"/>
      <c r="ER180" s="101"/>
      <c r="ES180" s="101"/>
      <c r="ET180" s="101"/>
      <c r="EU180" s="101"/>
      <c r="EV180" s="101"/>
      <c r="EW180" s="101"/>
      <c r="EX180" s="101"/>
      <c r="EY180" s="101"/>
      <c r="EZ180" s="101"/>
      <c r="FA180" s="101"/>
      <c r="FB180" s="101"/>
      <c r="FC180" s="101"/>
      <c r="FD180" s="101"/>
      <c r="FE180" s="101"/>
      <c r="FF180" s="101"/>
      <c r="FG180" s="101"/>
      <c r="FH180" s="101"/>
      <c r="FI180" s="101"/>
      <c r="FJ180" s="101"/>
      <c r="FK180" s="101"/>
      <c r="FL180" s="101"/>
      <c r="FM180" s="101"/>
      <c r="FN180" s="101"/>
      <c r="FO180" s="101"/>
      <c r="FP180" s="101"/>
      <c r="FQ180" s="101"/>
      <c r="FR180" s="101"/>
      <c r="FS180" s="101"/>
      <c r="FT180" s="101"/>
      <c r="FU180" s="101"/>
      <c r="FV180" s="101"/>
      <c r="FW180" s="101"/>
      <c r="FX180" s="101"/>
      <c r="FY180" s="101"/>
      <c r="FZ180" s="101"/>
      <c r="GA180" s="101"/>
      <c r="GB180" s="101"/>
      <c r="GC180" s="101"/>
      <c r="GD180" s="101"/>
      <c r="GE180" s="101"/>
      <c r="GF180" s="101"/>
      <c r="GG180" s="101"/>
      <c r="GH180" s="101"/>
      <c r="GI180" s="101"/>
      <c r="GJ180" s="101"/>
      <c r="GK180" s="101"/>
      <c r="GL180" s="101"/>
      <c r="GM180" s="101"/>
      <c r="GN180" s="101"/>
      <c r="GO180" s="101"/>
      <c r="GP180" s="101"/>
      <c r="GQ180" s="101"/>
      <c r="GR180" s="101"/>
      <c r="GS180" s="101"/>
      <c r="GT180" s="101"/>
      <c r="GU180" s="101"/>
      <c r="GV180" s="101"/>
      <c r="GW180" s="101"/>
      <c r="GX180" s="101"/>
      <c r="GY180" s="101"/>
      <c r="GZ180" s="101"/>
      <c r="HA180" s="101"/>
      <c r="HB180" s="101"/>
      <c r="HC180" s="101"/>
      <c r="HD180" s="101"/>
      <c r="HE180" s="101"/>
      <c r="HF180" s="101"/>
      <c r="HG180" s="101"/>
      <c r="HH180" s="101"/>
      <c r="HI180" s="101"/>
      <c r="HJ180" s="101"/>
      <c r="HK180" s="101"/>
      <c r="HL180" s="101"/>
      <c r="HM180" s="101"/>
      <c r="HN180" s="101"/>
      <c r="HO180" s="101"/>
      <c r="HP180" s="101"/>
      <c r="HQ180" s="101"/>
      <c r="HR180" s="101"/>
      <c r="HS180" s="101"/>
      <c r="HT180" s="101"/>
      <c r="HU180" s="101"/>
      <c r="HV180" s="101"/>
      <c r="HW180" s="101"/>
      <c r="HX180" s="101"/>
      <c r="HY180" s="101"/>
      <c r="HZ180" s="101"/>
      <c r="IA180" s="101"/>
      <c r="IB180" s="101"/>
      <c r="IC180" s="101"/>
      <c r="ID180" s="101"/>
      <c r="IE180" s="101"/>
      <c r="IF180" s="101"/>
      <c r="IG180" s="101"/>
      <c r="IH180" s="101"/>
      <c r="II180" s="101"/>
      <c r="IJ180" s="101"/>
      <c r="IK180" s="101"/>
      <c r="IL180" s="101"/>
      <c r="IM180" s="101"/>
      <c r="IN180" s="101"/>
      <c r="IO180" s="101"/>
      <c r="IP180" s="101"/>
      <c r="IQ180" s="101"/>
      <c r="IR180" s="101"/>
      <c r="IS180" s="101"/>
      <c r="IT180" s="101"/>
      <c r="IU180" s="101"/>
      <c r="IV180" s="101"/>
      <c r="IW180" s="101"/>
      <c r="IX180" s="101"/>
    </row>
    <row r="181" spans="1:258" s="102" customFormat="1">
      <c r="A181" s="235"/>
      <c r="B181" s="234"/>
      <c r="C181" s="201"/>
      <c r="D181" s="49">
        <v>43506</v>
      </c>
      <c r="E181" s="50" t="s">
        <v>29</v>
      </c>
      <c r="F181" s="39">
        <v>14</v>
      </c>
      <c r="G181" s="39">
        <v>6</v>
      </c>
      <c r="H181" s="39">
        <v>8</v>
      </c>
      <c r="I181" s="39">
        <v>0</v>
      </c>
      <c r="J181" s="39">
        <v>1</v>
      </c>
      <c r="K181" s="39">
        <v>2</v>
      </c>
      <c r="L181" s="39">
        <v>2</v>
      </c>
      <c r="M181" s="39">
        <v>2</v>
      </c>
      <c r="N181" s="39">
        <v>5</v>
      </c>
      <c r="O181" s="39">
        <v>7</v>
      </c>
      <c r="P181" s="39">
        <v>0</v>
      </c>
      <c r="Q181" s="39">
        <v>1</v>
      </c>
      <c r="R181" s="39">
        <v>0</v>
      </c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1"/>
      <c r="BN181" s="101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1"/>
      <c r="BZ181" s="101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1"/>
      <c r="CM181" s="101"/>
      <c r="CN181" s="101"/>
      <c r="CO181" s="101"/>
      <c r="CP181" s="101"/>
      <c r="CQ181" s="101"/>
      <c r="CR181" s="101"/>
      <c r="CS181" s="101"/>
      <c r="CT181" s="101"/>
      <c r="CU181" s="101"/>
      <c r="CV181" s="101"/>
      <c r="CW181" s="101"/>
      <c r="CX181" s="101"/>
      <c r="CY181" s="101"/>
      <c r="CZ181" s="101"/>
      <c r="DA181" s="101"/>
      <c r="DB181" s="101"/>
      <c r="DC181" s="101"/>
      <c r="DD181" s="101"/>
      <c r="DE181" s="101"/>
      <c r="DF181" s="101"/>
      <c r="DG181" s="101"/>
      <c r="DH181" s="101"/>
      <c r="DI181" s="101"/>
      <c r="DJ181" s="101"/>
      <c r="DK181" s="101"/>
      <c r="DL181" s="101"/>
      <c r="DM181" s="101"/>
      <c r="DN181" s="101"/>
      <c r="DO181" s="101"/>
      <c r="DP181" s="101"/>
      <c r="DQ181" s="101"/>
      <c r="DR181" s="101"/>
      <c r="DS181" s="101"/>
      <c r="DT181" s="101"/>
      <c r="DU181" s="101"/>
      <c r="DV181" s="101"/>
      <c r="DW181" s="101"/>
      <c r="DX181" s="101"/>
      <c r="DY181" s="101"/>
      <c r="DZ181" s="101"/>
      <c r="EA181" s="101"/>
      <c r="EB181" s="101"/>
      <c r="EC181" s="101"/>
      <c r="ED181" s="101"/>
      <c r="EE181" s="101"/>
      <c r="EF181" s="101"/>
      <c r="EG181" s="101"/>
      <c r="EH181" s="101"/>
      <c r="EI181" s="101"/>
      <c r="EJ181" s="101"/>
      <c r="EK181" s="101"/>
      <c r="EL181" s="101"/>
      <c r="EM181" s="101"/>
      <c r="EN181" s="101"/>
      <c r="EO181" s="101"/>
      <c r="EP181" s="101"/>
      <c r="EQ181" s="101"/>
      <c r="ER181" s="101"/>
      <c r="ES181" s="101"/>
      <c r="ET181" s="101"/>
      <c r="EU181" s="101"/>
      <c r="EV181" s="101"/>
      <c r="EW181" s="101"/>
      <c r="EX181" s="101"/>
      <c r="EY181" s="101"/>
      <c r="EZ181" s="101"/>
      <c r="FA181" s="101"/>
      <c r="FB181" s="101"/>
      <c r="FC181" s="101"/>
      <c r="FD181" s="101"/>
      <c r="FE181" s="101"/>
      <c r="FF181" s="101"/>
      <c r="FG181" s="101"/>
      <c r="FH181" s="101"/>
      <c r="FI181" s="101"/>
      <c r="FJ181" s="101"/>
      <c r="FK181" s="101"/>
      <c r="FL181" s="101"/>
      <c r="FM181" s="101"/>
      <c r="FN181" s="101"/>
      <c r="FO181" s="101"/>
      <c r="FP181" s="101"/>
      <c r="FQ181" s="101"/>
      <c r="FR181" s="101"/>
      <c r="FS181" s="101"/>
      <c r="FT181" s="101"/>
      <c r="FU181" s="101"/>
      <c r="FV181" s="101"/>
      <c r="FW181" s="101"/>
      <c r="FX181" s="101"/>
      <c r="FY181" s="101"/>
      <c r="FZ181" s="101"/>
      <c r="GA181" s="101"/>
      <c r="GB181" s="101"/>
      <c r="GC181" s="101"/>
      <c r="GD181" s="101"/>
      <c r="GE181" s="101"/>
      <c r="GF181" s="101"/>
      <c r="GG181" s="101"/>
      <c r="GH181" s="101"/>
      <c r="GI181" s="101"/>
      <c r="GJ181" s="101"/>
      <c r="GK181" s="101"/>
      <c r="GL181" s="101"/>
      <c r="GM181" s="101"/>
      <c r="GN181" s="101"/>
      <c r="GO181" s="101"/>
      <c r="GP181" s="101"/>
      <c r="GQ181" s="101"/>
      <c r="GR181" s="101"/>
      <c r="GS181" s="101"/>
      <c r="GT181" s="101"/>
      <c r="GU181" s="101"/>
      <c r="GV181" s="101"/>
      <c r="GW181" s="101"/>
      <c r="GX181" s="101"/>
      <c r="GY181" s="101"/>
      <c r="GZ181" s="101"/>
      <c r="HA181" s="101"/>
      <c r="HB181" s="101"/>
      <c r="HC181" s="101"/>
      <c r="HD181" s="101"/>
      <c r="HE181" s="101"/>
      <c r="HF181" s="101"/>
      <c r="HG181" s="101"/>
      <c r="HH181" s="101"/>
      <c r="HI181" s="101"/>
      <c r="HJ181" s="101"/>
      <c r="HK181" s="101"/>
      <c r="HL181" s="101"/>
      <c r="HM181" s="101"/>
      <c r="HN181" s="101"/>
      <c r="HO181" s="101"/>
      <c r="HP181" s="101"/>
      <c r="HQ181" s="101"/>
      <c r="HR181" s="101"/>
      <c r="HS181" s="101"/>
      <c r="HT181" s="101"/>
      <c r="HU181" s="101"/>
      <c r="HV181" s="101"/>
      <c r="HW181" s="101"/>
      <c r="HX181" s="101"/>
      <c r="HY181" s="101"/>
      <c r="HZ181" s="101"/>
      <c r="IA181" s="101"/>
      <c r="IB181" s="101"/>
      <c r="IC181" s="101"/>
      <c r="ID181" s="101"/>
      <c r="IE181" s="101"/>
      <c r="IF181" s="101"/>
      <c r="IG181" s="101"/>
      <c r="IH181" s="101"/>
      <c r="II181" s="101"/>
      <c r="IJ181" s="101"/>
      <c r="IK181" s="101"/>
      <c r="IL181" s="101"/>
      <c r="IM181" s="101"/>
      <c r="IN181" s="101"/>
      <c r="IO181" s="101"/>
      <c r="IP181" s="101"/>
      <c r="IQ181" s="101"/>
      <c r="IR181" s="101"/>
      <c r="IS181" s="101"/>
      <c r="IT181" s="101"/>
      <c r="IU181" s="101"/>
      <c r="IV181" s="101"/>
      <c r="IW181" s="101"/>
      <c r="IX181" s="101"/>
    </row>
    <row r="182" spans="1:258">
      <c r="A182" s="235"/>
      <c r="B182" s="234"/>
      <c r="C182" s="202"/>
      <c r="D182" s="49">
        <v>43520</v>
      </c>
      <c r="E182" s="50" t="s">
        <v>29</v>
      </c>
      <c r="F182" s="50">
        <v>12</v>
      </c>
      <c r="G182" s="50">
        <v>6</v>
      </c>
      <c r="H182" s="50">
        <v>8</v>
      </c>
      <c r="I182" s="50">
        <v>0</v>
      </c>
      <c r="J182" s="50">
        <v>0</v>
      </c>
      <c r="K182" s="50">
        <v>0</v>
      </c>
      <c r="L182" s="50">
        <v>0</v>
      </c>
      <c r="M182" s="50">
        <v>4</v>
      </c>
      <c r="N182" s="50">
        <v>3</v>
      </c>
      <c r="O182" s="50">
        <v>7</v>
      </c>
      <c r="P182" s="50">
        <v>0</v>
      </c>
      <c r="Q182" s="50">
        <v>0</v>
      </c>
      <c r="R182" s="50">
        <v>0</v>
      </c>
    </row>
    <row r="183" spans="1:258">
      <c r="A183" s="235"/>
      <c r="B183" s="234"/>
      <c r="C183" s="203" t="s">
        <v>239</v>
      </c>
      <c r="D183" s="204"/>
      <c r="E183" s="204"/>
      <c r="F183" s="138">
        <f>SUM(F180:F182)</f>
        <v>28</v>
      </c>
      <c r="G183" s="138">
        <f t="shared" ref="G183:R183" si="65">SUM(G180:G182)</f>
        <v>13</v>
      </c>
      <c r="H183" s="138">
        <f t="shared" si="65"/>
        <v>19</v>
      </c>
      <c r="I183" s="138">
        <f t="shared" si="65"/>
        <v>0</v>
      </c>
      <c r="J183" s="138">
        <f t="shared" si="65"/>
        <v>1</v>
      </c>
      <c r="K183" s="138">
        <f t="shared" si="65"/>
        <v>2</v>
      </c>
      <c r="L183" s="138">
        <f t="shared" si="65"/>
        <v>4</v>
      </c>
      <c r="M183" s="138">
        <f t="shared" si="65"/>
        <v>10</v>
      </c>
      <c r="N183" s="138">
        <f t="shared" si="65"/>
        <v>8</v>
      </c>
      <c r="O183" s="138">
        <f t="shared" si="65"/>
        <v>18</v>
      </c>
      <c r="P183" s="138">
        <f t="shared" si="65"/>
        <v>0</v>
      </c>
      <c r="Q183" s="138">
        <f t="shared" si="65"/>
        <v>2</v>
      </c>
      <c r="R183" s="138">
        <f t="shared" si="65"/>
        <v>2</v>
      </c>
    </row>
    <row r="184" spans="1:258">
      <c r="A184" s="235"/>
      <c r="B184" s="234"/>
      <c r="C184" s="203" t="s">
        <v>240</v>
      </c>
      <c r="D184" s="204"/>
      <c r="E184" s="204"/>
      <c r="F184" s="139">
        <f>F183/3</f>
        <v>9.3333333333333339</v>
      </c>
      <c r="G184" s="139">
        <f t="shared" ref="G184:R184" si="66">G183/3</f>
        <v>4.333333333333333</v>
      </c>
      <c r="H184" s="139">
        <f t="shared" si="66"/>
        <v>6.333333333333333</v>
      </c>
      <c r="I184" s="139">
        <f t="shared" si="66"/>
        <v>0</v>
      </c>
      <c r="J184" s="139">
        <f t="shared" si="66"/>
        <v>0.33333333333333331</v>
      </c>
      <c r="K184" s="139">
        <f t="shared" si="66"/>
        <v>0.66666666666666663</v>
      </c>
      <c r="L184" s="139">
        <f t="shared" si="66"/>
        <v>1.3333333333333333</v>
      </c>
      <c r="M184" s="139">
        <f t="shared" si="66"/>
        <v>3.3333333333333335</v>
      </c>
      <c r="N184" s="139">
        <f t="shared" si="66"/>
        <v>2.6666666666666665</v>
      </c>
      <c r="O184" s="139">
        <f t="shared" si="66"/>
        <v>6</v>
      </c>
      <c r="P184" s="139">
        <f t="shared" si="66"/>
        <v>0</v>
      </c>
      <c r="Q184" s="139">
        <f t="shared" si="66"/>
        <v>0.66666666666666663</v>
      </c>
      <c r="R184" s="139">
        <f t="shared" si="66"/>
        <v>0.66666666666666663</v>
      </c>
    </row>
    <row r="185" spans="1:258">
      <c r="A185" s="235"/>
      <c r="B185" s="234"/>
      <c r="C185" s="140"/>
      <c r="D185" s="141"/>
      <c r="E185" s="140"/>
      <c r="F185" s="142"/>
      <c r="G185" s="142"/>
      <c r="H185" s="142"/>
      <c r="I185" s="143"/>
      <c r="J185" s="142"/>
      <c r="K185" s="142"/>
      <c r="L185" s="142"/>
      <c r="M185" s="142"/>
      <c r="N185" s="142"/>
      <c r="O185" s="142"/>
      <c r="P185" s="142"/>
      <c r="Q185" s="142"/>
      <c r="R185" s="144"/>
    </row>
    <row r="186" spans="1:258">
      <c r="A186" s="235"/>
      <c r="B186" s="234"/>
      <c r="C186" s="201" t="s">
        <v>244</v>
      </c>
      <c r="D186" s="49"/>
      <c r="E186" s="50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</row>
    <row r="187" spans="1:258">
      <c r="A187" s="235"/>
      <c r="B187" s="234"/>
      <c r="C187" s="201"/>
      <c r="D187" s="49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</row>
    <row r="188" spans="1:258">
      <c r="A188" s="235"/>
      <c r="B188" s="234"/>
      <c r="C188" s="199" t="s">
        <v>245</v>
      </c>
      <c r="D188" s="200"/>
      <c r="E188" s="200"/>
      <c r="F188" s="145">
        <f t="shared" ref="F188:R188" si="67">SUM(F186:F187)</f>
        <v>0</v>
      </c>
      <c r="G188" s="145"/>
      <c r="H188" s="145"/>
      <c r="I188" s="145">
        <f t="shared" si="67"/>
        <v>0</v>
      </c>
      <c r="J188" s="145">
        <f t="shared" si="67"/>
        <v>0</v>
      </c>
      <c r="K188" s="145">
        <f t="shared" si="67"/>
        <v>0</v>
      </c>
      <c r="L188" s="145">
        <f t="shared" si="67"/>
        <v>0</v>
      </c>
      <c r="M188" s="145">
        <f t="shared" si="67"/>
        <v>0</v>
      </c>
      <c r="N188" s="145">
        <f t="shared" si="67"/>
        <v>0</v>
      </c>
      <c r="O188" s="145">
        <f t="shared" si="67"/>
        <v>0</v>
      </c>
      <c r="P188" s="145">
        <f t="shared" si="67"/>
        <v>0</v>
      </c>
      <c r="Q188" s="145">
        <f t="shared" si="67"/>
        <v>0</v>
      </c>
      <c r="R188" s="145">
        <f t="shared" si="67"/>
        <v>0</v>
      </c>
    </row>
    <row r="189" spans="1:258">
      <c r="A189" s="235"/>
      <c r="B189" s="234"/>
      <c r="C189" s="199" t="s">
        <v>246</v>
      </c>
      <c r="D189" s="200"/>
      <c r="E189" s="200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</row>
    <row r="190" spans="1:258">
      <c r="A190" s="86"/>
      <c r="B190" s="86"/>
      <c r="C190" s="86"/>
      <c r="D190" s="87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1:258">
      <c r="A191" s="86"/>
      <c r="B191" s="86"/>
      <c r="C191" s="86"/>
      <c r="D191" s="87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</row>
    <row r="192" spans="1:258" ht="15.95" customHeight="1">
      <c r="A192" s="235" t="s">
        <v>8</v>
      </c>
      <c r="B192" s="234" t="s">
        <v>199</v>
      </c>
      <c r="C192" s="232" t="s">
        <v>70</v>
      </c>
      <c r="D192" s="63">
        <v>43352</v>
      </c>
      <c r="E192" s="85" t="s">
        <v>12</v>
      </c>
      <c r="F192" s="85">
        <v>3</v>
      </c>
      <c r="G192" s="85">
        <v>1</v>
      </c>
      <c r="H192" s="85">
        <v>3</v>
      </c>
      <c r="I192" s="85">
        <v>1</v>
      </c>
      <c r="J192" s="85">
        <v>3</v>
      </c>
      <c r="K192" s="85">
        <v>0</v>
      </c>
      <c r="L192" s="85">
        <v>0</v>
      </c>
      <c r="M192" s="85">
        <v>0</v>
      </c>
      <c r="N192" s="85">
        <v>0</v>
      </c>
      <c r="O192" s="85">
        <v>0</v>
      </c>
      <c r="P192" s="85">
        <v>0</v>
      </c>
      <c r="Q192" s="85">
        <v>0</v>
      </c>
      <c r="R192" s="85">
        <v>0</v>
      </c>
    </row>
    <row r="193" spans="1:258">
      <c r="A193" s="235"/>
      <c r="B193" s="234"/>
      <c r="C193" s="232"/>
      <c r="D193" s="63">
        <v>43366</v>
      </c>
      <c r="E193" s="85" t="s">
        <v>285</v>
      </c>
      <c r="F193" s="85">
        <v>0</v>
      </c>
      <c r="G193" s="85">
        <v>0</v>
      </c>
      <c r="H193" s="85">
        <v>1</v>
      </c>
      <c r="I193" s="85">
        <v>0</v>
      </c>
      <c r="J193" s="85">
        <v>1</v>
      </c>
      <c r="K193" s="85">
        <v>0</v>
      </c>
      <c r="L193" s="85">
        <v>0</v>
      </c>
      <c r="M193" s="85">
        <v>0</v>
      </c>
      <c r="N193" s="85">
        <v>0</v>
      </c>
      <c r="O193" s="85">
        <v>0</v>
      </c>
      <c r="P193" s="85">
        <v>0</v>
      </c>
      <c r="Q193" s="85">
        <v>1</v>
      </c>
      <c r="R193" s="85">
        <v>0</v>
      </c>
    </row>
    <row r="194" spans="1:258" s="2" customFormat="1">
      <c r="A194" s="235"/>
      <c r="B194" s="234"/>
      <c r="C194" s="232"/>
      <c r="D194" s="32">
        <v>43376</v>
      </c>
      <c r="E194" s="85" t="s">
        <v>7</v>
      </c>
      <c r="F194" s="85" t="s">
        <v>342</v>
      </c>
      <c r="G194" s="85" t="s">
        <v>342</v>
      </c>
      <c r="H194" s="85" t="s">
        <v>342</v>
      </c>
      <c r="I194" s="85" t="s">
        <v>342</v>
      </c>
      <c r="J194" s="85" t="s">
        <v>342</v>
      </c>
      <c r="K194" s="85" t="s">
        <v>342</v>
      </c>
      <c r="L194" s="85" t="s">
        <v>342</v>
      </c>
      <c r="M194" s="85" t="s">
        <v>342</v>
      </c>
      <c r="N194" s="85" t="s">
        <v>342</v>
      </c>
      <c r="O194" s="85" t="s">
        <v>342</v>
      </c>
      <c r="P194" s="85" t="s">
        <v>342</v>
      </c>
      <c r="Q194" s="85" t="s">
        <v>342</v>
      </c>
      <c r="R194" s="85" t="s">
        <v>342</v>
      </c>
    </row>
    <row r="195" spans="1:258" s="2" customFormat="1">
      <c r="A195" s="235"/>
      <c r="B195" s="234"/>
      <c r="C195" s="232"/>
      <c r="D195" s="63">
        <v>43394</v>
      </c>
      <c r="E195" s="85" t="s">
        <v>29</v>
      </c>
      <c r="F195" s="85">
        <v>5</v>
      </c>
      <c r="G195" s="85">
        <v>2</v>
      </c>
      <c r="H195" s="85">
        <v>3</v>
      </c>
      <c r="I195" s="85">
        <v>1</v>
      </c>
      <c r="J195" s="85">
        <v>2</v>
      </c>
      <c r="K195" s="85">
        <v>0</v>
      </c>
      <c r="L195" s="85">
        <v>0</v>
      </c>
      <c r="M195" s="85">
        <v>1</v>
      </c>
      <c r="N195" s="85">
        <v>2</v>
      </c>
      <c r="O195" s="85">
        <v>3</v>
      </c>
      <c r="P195" s="85">
        <v>0</v>
      </c>
      <c r="Q195" s="85">
        <v>0</v>
      </c>
      <c r="R195" s="85">
        <v>0</v>
      </c>
    </row>
    <row r="196" spans="1:258" s="2" customFormat="1">
      <c r="A196" s="235"/>
      <c r="B196" s="234"/>
      <c r="C196" s="232"/>
      <c r="D196" s="63">
        <v>43408</v>
      </c>
      <c r="E196" s="85" t="s">
        <v>10</v>
      </c>
      <c r="F196" s="85">
        <v>0</v>
      </c>
      <c r="G196" s="85">
        <v>0</v>
      </c>
      <c r="H196" s="85">
        <v>2</v>
      </c>
      <c r="I196" s="85">
        <v>0</v>
      </c>
      <c r="J196" s="85">
        <v>1</v>
      </c>
      <c r="K196" s="85">
        <v>0</v>
      </c>
      <c r="L196" s="85">
        <v>0</v>
      </c>
      <c r="M196" s="85">
        <v>0</v>
      </c>
      <c r="N196" s="85">
        <v>0</v>
      </c>
      <c r="O196" s="85">
        <v>0</v>
      </c>
      <c r="P196" s="85">
        <v>0</v>
      </c>
      <c r="Q196" s="85">
        <v>0</v>
      </c>
      <c r="R196" s="85">
        <v>0</v>
      </c>
    </row>
    <row r="197" spans="1:258" s="12" customFormat="1">
      <c r="A197" s="235"/>
      <c r="B197" s="234"/>
      <c r="C197" s="231" t="s">
        <v>72</v>
      </c>
      <c r="D197" s="231"/>
      <c r="E197" s="231"/>
      <c r="F197" s="151">
        <f t="shared" ref="F197:R197" si="68">SUM(F192:F196)</f>
        <v>8</v>
      </c>
      <c r="G197" s="151">
        <f t="shared" si="68"/>
        <v>3</v>
      </c>
      <c r="H197" s="151">
        <f t="shared" si="68"/>
        <v>9</v>
      </c>
      <c r="I197" s="151">
        <f t="shared" si="68"/>
        <v>2</v>
      </c>
      <c r="J197" s="151">
        <f t="shared" si="68"/>
        <v>7</v>
      </c>
      <c r="K197" s="151">
        <f t="shared" si="68"/>
        <v>0</v>
      </c>
      <c r="L197" s="151">
        <f t="shared" si="68"/>
        <v>0</v>
      </c>
      <c r="M197" s="151">
        <f t="shared" si="68"/>
        <v>1</v>
      </c>
      <c r="N197" s="151">
        <f t="shared" si="68"/>
        <v>2</v>
      </c>
      <c r="O197" s="151">
        <f t="shared" si="68"/>
        <v>3</v>
      </c>
      <c r="P197" s="151">
        <f t="shared" si="68"/>
        <v>0</v>
      </c>
      <c r="Q197" s="151">
        <f t="shared" si="68"/>
        <v>1</v>
      </c>
      <c r="R197" s="151">
        <f t="shared" si="68"/>
        <v>0</v>
      </c>
    </row>
    <row r="198" spans="1:258" s="12" customFormat="1">
      <c r="A198" s="235"/>
      <c r="B198" s="234"/>
      <c r="C198" s="231" t="s">
        <v>73</v>
      </c>
      <c r="D198" s="231"/>
      <c r="E198" s="231"/>
      <c r="F198" s="152">
        <f>F197/4</f>
        <v>2</v>
      </c>
      <c r="G198" s="152">
        <f t="shared" ref="G198:H198" si="69">G197/4</f>
        <v>0.75</v>
      </c>
      <c r="H198" s="152">
        <f t="shared" si="69"/>
        <v>2.25</v>
      </c>
      <c r="I198" s="152">
        <f t="shared" ref="I198:R198" si="70">I197/4</f>
        <v>0.5</v>
      </c>
      <c r="J198" s="152">
        <f t="shared" si="70"/>
        <v>1.75</v>
      </c>
      <c r="K198" s="152">
        <f t="shared" si="70"/>
        <v>0</v>
      </c>
      <c r="L198" s="152">
        <f t="shared" si="70"/>
        <v>0</v>
      </c>
      <c r="M198" s="152">
        <f t="shared" si="70"/>
        <v>0.25</v>
      </c>
      <c r="N198" s="152">
        <f t="shared" si="70"/>
        <v>0.5</v>
      </c>
      <c r="O198" s="152">
        <f t="shared" si="70"/>
        <v>0.75</v>
      </c>
      <c r="P198" s="152">
        <f t="shared" si="70"/>
        <v>0</v>
      </c>
      <c r="Q198" s="152">
        <f t="shared" si="70"/>
        <v>0.25</v>
      </c>
      <c r="R198" s="152">
        <f t="shared" si="70"/>
        <v>0</v>
      </c>
    </row>
    <row r="199" spans="1:258" s="12" customFormat="1">
      <c r="A199" s="235"/>
      <c r="B199" s="234"/>
      <c r="C199" s="236"/>
      <c r="D199" s="236"/>
      <c r="E199" s="236"/>
      <c r="F199" s="236"/>
      <c r="G199" s="236"/>
      <c r="H199" s="236"/>
      <c r="I199" s="236"/>
      <c r="J199" s="236"/>
      <c r="K199" s="236"/>
      <c r="L199" s="236"/>
      <c r="M199" s="236"/>
      <c r="N199" s="236"/>
      <c r="O199" s="236"/>
      <c r="P199" s="236"/>
      <c r="Q199" s="236"/>
      <c r="R199" s="236"/>
    </row>
    <row r="200" spans="1:258" s="2" customFormat="1">
      <c r="A200" s="235"/>
      <c r="B200" s="234"/>
      <c r="C200" s="232" t="s">
        <v>71</v>
      </c>
      <c r="D200" s="9">
        <v>43422</v>
      </c>
      <c r="E200" s="85" t="s">
        <v>9</v>
      </c>
      <c r="F200" s="85" t="s">
        <v>342</v>
      </c>
      <c r="G200" s="85" t="s">
        <v>342</v>
      </c>
      <c r="H200" s="85" t="s">
        <v>342</v>
      </c>
      <c r="I200" s="85" t="s">
        <v>342</v>
      </c>
      <c r="J200" s="85" t="s">
        <v>342</v>
      </c>
      <c r="K200" s="85" t="s">
        <v>342</v>
      </c>
      <c r="L200" s="85" t="s">
        <v>342</v>
      </c>
      <c r="M200" s="85" t="s">
        <v>342</v>
      </c>
      <c r="N200" s="85" t="s">
        <v>342</v>
      </c>
      <c r="O200" s="85" t="s">
        <v>342</v>
      </c>
      <c r="P200" s="85" t="s">
        <v>342</v>
      </c>
      <c r="Q200" s="85" t="s">
        <v>342</v>
      </c>
      <c r="R200" s="85" t="s">
        <v>342</v>
      </c>
    </row>
    <row r="201" spans="1:258" s="2" customFormat="1">
      <c r="A201" s="235"/>
      <c r="B201" s="234"/>
      <c r="C201" s="232"/>
      <c r="D201" s="63">
        <v>43429</v>
      </c>
      <c r="E201" s="85" t="s">
        <v>28</v>
      </c>
      <c r="F201" s="85" t="s">
        <v>342</v>
      </c>
      <c r="G201" s="85" t="s">
        <v>342</v>
      </c>
      <c r="H201" s="85" t="s">
        <v>342</v>
      </c>
      <c r="I201" s="85" t="s">
        <v>342</v>
      </c>
      <c r="J201" s="85" t="s">
        <v>342</v>
      </c>
      <c r="K201" s="85" t="s">
        <v>342</v>
      </c>
      <c r="L201" s="85" t="s">
        <v>342</v>
      </c>
      <c r="M201" s="85" t="s">
        <v>342</v>
      </c>
      <c r="N201" s="85" t="s">
        <v>342</v>
      </c>
      <c r="O201" s="85" t="s">
        <v>342</v>
      </c>
      <c r="P201" s="85" t="s">
        <v>342</v>
      </c>
      <c r="Q201" s="85" t="s">
        <v>342</v>
      </c>
      <c r="R201" s="85" t="s">
        <v>342</v>
      </c>
    </row>
    <row r="202" spans="1:258" s="2" customFormat="1">
      <c r="A202" s="235"/>
      <c r="B202" s="234"/>
      <c r="C202" s="232"/>
      <c r="D202" s="49">
        <v>43432</v>
      </c>
      <c r="E202" s="85" t="s">
        <v>11</v>
      </c>
      <c r="F202" s="85" t="s">
        <v>342</v>
      </c>
      <c r="G202" s="85" t="s">
        <v>342</v>
      </c>
      <c r="H202" s="85" t="s">
        <v>342</v>
      </c>
      <c r="I202" s="85" t="s">
        <v>342</v>
      </c>
      <c r="J202" s="85" t="s">
        <v>342</v>
      </c>
      <c r="K202" s="85" t="s">
        <v>342</v>
      </c>
      <c r="L202" s="85" t="s">
        <v>342</v>
      </c>
      <c r="M202" s="85" t="s">
        <v>342</v>
      </c>
      <c r="N202" s="85" t="s">
        <v>342</v>
      </c>
      <c r="O202" s="85" t="s">
        <v>342</v>
      </c>
      <c r="P202" s="85" t="s">
        <v>342</v>
      </c>
      <c r="Q202" s="85" t="s">
        <v>342</v>
      </c>
      <c r="R202" s="85" t="s">
        <v>342</v>
      </c>
    </row>
    <row r="203" spans="1:258" s="2" customFormat="1">
      <c r="A203" s="235"/>
      <c r="B203" s="234"/>
      <c r="C203" s="232"/>
      <c r="D203" s="63">
        <v>43450</v>
      </c>
      <c r="E203" s="85" t="s">
        <v>16</v>
      </c>
      <c r="F203" s="85">
        <v>0</v>
      </c>
      <c r="G203" s="85">
        <v>0</v>
      </c>
      <c r="H203" s="85">
        <v>2</v>
      </c>
      <c r="I203" s="85">
        <v>0</v>
      </c>
      <c r="J203" s="85">
        <v>2</v>
      </c>
      <c r="K203" s="85">
        <v>0</v>
      </c>
      <c r="L203" s="85">
        <v>0</v>
      </c>
      <c r="M203" s="85">
        <v>1</v>
      </c>
      <c r="N203" s="85">
        <v>0</v>
      </c>
      <c r="O203" s="85">
        <v>1</v>
      </c>
      <c r="P203" s="85">
        <v>1</v>
      </c>
      <c r="Q203" s="85">
        <v>0</v>
      </c>
      <c r="R203" s="85">
        <v>0</v>
      </c>
    </row>
    <row r="204" spans="1:258" s="13" customFormat="1">
      <c r="A204" s="235"/>
      <c r="B204" s="234"/>
      <c r="C204" s="233" t="s">
        <v>74</v>
      </c>
      <c r="D204" s="233"/>
      <c r="E204" s="233"/>
      <c r="F204" s="153">
        <f>SUM(F200:F203)</f>
        <v>0</v>
      </c>
      <c r="G204" s="153">
        <f>SUM(G200:G203)</f>
        <v>0</v>
      </c>
      <c r="H204" s="153">
        <f>SUM(H200:H203)</f>
        <v>2</v>
      </c>
      <c r="I204" s="153">
        <f t="shared" ref="I204:R204" si="71">SUM(I200:I203)</f>
        <v>0</v>
      </c>
      <c r="J204" s="153">
        <f t="shared" si="71"/>
        <v>2</v>
      </c>
      <c r="K204" s="153">
        <f t="shared" si="71"/>
        <v>0</v>
      </c>
      <c r="L204" s="153">
        <f t="shared" si="71"/>
        <v>0</v>
      </c>
      <c r="M204" s="153">
        <f t="shared" si="71"/>
        <v>1</v>
      </c>
      <c r="N204" s="153">
        <f t="shared" si="71"/>
        <v>0</v>
      </c>
      <c r="O204" s="153">
        <f t="shared" si="71"/>
        <v>1</v>
      </c>
      <c r="P204" s="153">
        <f t="shared" si="71"/>
        <v>1</v>
      </c>
      <c r="Q204" s="153">
        <f t="shared" si="71"/>
        <v>0</v>
      </c>
      <c r="R204" s="153">
        <f t="shared" si="71"/>
        <v>0</v>
      </c>
    </row>
    <row r="205" spans="1:258" s="13" customFormat="1">
      <c r="A205" s="235"/>
      <c r="B205" s="234"/>
      <c r="C205" s="233" t="s">
        <v>75</v>
      </c>
      <c r="D205" s="233"/>
      <c r="E205" s="23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</row>
    <row r="206" spans="1:258" ht="16.5" thickBot="1">
      <c r="A206" s="235"/>
      <c r="B206" s="234"/>
      <c r="C206" s="155"/>
      <c r="D206" s="156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</row>
    <row r="207" spans="1:258" s="102" customFormat="1">
      <c r="A207" s="235"/>
      <c r="B207" s="234"/>
      <c r="C207" s="201" t="s">
        <v>238</v>
      </c>
      <c r="D207" s="193">
        <v>43499</v>
      </c>
      <c r="E207" s="194" t="s">
        <v>29</v>
      </c>
      <c r="F207" s="39">
        <v>8</v>
      </c>
      <c r="G207" s="39">
        <v>3</v>
      </c>
      <c r="H207" s="39">
        <v>5</v>
      </c>
      <c r="I207" s="39">
        <v>2</v>
      </c>
      <c r="J207" s="39">
        <v>2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  <c r="Q207" s="39">
        <v>0</v>
      </c>
      <c r="R207" s="39">
        <v>0</v>
      </c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  <c r="BH207" s="101"/>
      <c r="BI207" s="101"/>
      <c r="BJ207" s="101"/>
      <c r="BK207" s="101"/>
      <c r="BL207" s="101"/>
      <c r="BM207" s="101"/>
      <c r="BN207" s="101"/>
      <c r="BO207" s="101"/>
      <c r="BP207" s="101"/>
      <c r="BQ207" s="101"/>
      <c r="BR207" s="101"/>
      <c r="BS207" s="101"/>
      <c r="BT207" s="101"/>
      <c r="BU207" s="101"/>
      <c r="BV207" s="101"/>
      <c r="BW207" s="101"/>
      <c r="BX207" s="101"/>
      <c r="BY207" s="101"/>
      <c r="BZ207" s="101"/>
      <c r="CA207" s="101"/>
      <c r="CB207" s="101"/>
      <c r="CC207" s="101"/>
      <c r="CD207" s="101"/>
      <c r="CE207" s="101"/>
      <c r="CF207" s="101"/>
      <c r="CG207" s="101"/>
      <c r="CH207" s="101"/>
      <c r="CI207" s="101"/>
      <c r="CJ207" s="101"/>
      <c r="CK207" s="101"/>
      <c r="CL207" s="101"/>
      <c r="CM207" s="101"/>
      <c r="CN207" s="101"/>
      <c r="CO207" s="101"/>
      <c r="CP207" s="101"/>
      <c r="CQ207" s="101"/>
      <c r="CR207" s="101"/>
      <c r="CS207" s="101"/>
      <c r="CT207" s="101"/>
      <c r="CU207" s="101"/>
      <c r="CV207" s="101"/>
      <c r="CW207" s="101"/>
      <c r="CX207" s="101"/>
      <c r="CY207" s="101"/>
      <c r="CZ207" s="101"/>
      <c r="DA207" s="101"/>
      <c r="DB207" s="101"/>
      <c r="DC207" s="101"/>
      <c r="DD207" s="101"/>
      <c r="DE207" s="101"/>
      <c r="DF207" s="101"/>
      <c r="DG207" s="101"/>
      <c r="DH207" s="101"/>
      <c r="DI207" s="101"/>
      <c r="DJ207" s="101"/>
      <c r="DK207" s="101"/>
      <c r="DL207" s="101"/>
      <c r="DM207" s="101"/>
      <c r="DN207" s="101"/>
      <c r="DO207" s="101"/>
      <c r="DP207" s="101"/>
      <c r="DQ207" s="101"/>
      <c r="DR207" s="101"/>
      <c r="DS207" s="101"/>
      <c r="DT207" s="101"/>
      <c r="DU207" s="101"/>
      <c r="DV207" s="101"/>
      <c r="DW207" s="101"/>
      <c r="DX207" s="101"/>
      <c r="DY207" s="101"/>
      <c r="DZ207" s="101"/>
      <c r="EA207" s="101"/>
      <c r="EB207" s="101"/>
      <c r="EC207" s="101"/>
      <c r="ED207" s="101"/>
      <c r="EE207" s="101"/>
      <c r="EF207" s="101"/>
      <c r="EG207" s="101"/>
      <c r="EH207" s="101"/>
      <c r="EI207" s="101"/>
      <c r="EJ207" s="101"/>
      <c r="EK207" s="101"/>
      <c r="EL207" s="101"/>
      <c r="EM207" s="101"/>
      <c r="EN207" s="101"/>
      <c r="EO207" s="101"/>
      <c r="EP207" s="101"/>
      <c r="EQ207" s="101"/>
      <c r="ER207" s="101"/>
      <c r="ES207" s="101"/>
      <c r="ET207" s="101"/>
      <c r="EU207" s="101"/>
      <c r="EV207" s="101"/>
      <c r="EW207" s="101"/>
      <c r="EX207" s="101"/>
      <c r="EY207" s="101"/>
      <c r="EZ207" s="101"/>
      <c r="FA207" s="101"/>
      <c r="FB207" s="101"/>
      <c r="FC207" s="101"/>
      <c r="FD207" s="101"/>
      <c r="FE207" s="101"/>
      <c r="FF207" s="101"/>
      <c r="FG207" s="101"/>
      <c r="FH207" s="101"/>
      <c r="FI207" s="101"/>
      <c r="FJ207" s="101"/>
      <c r="FK207" s="101"/>
      <c r="FL207" s="101"/>
      <c r="FM207" s="101"/>
      <c r="FN207" s="101"/>
      <c r="FO207" s="101"/>
      <c r="FP207" s="101"/>
      <c r="FQ207" s="101"/>
      <c r="FR207" s="101"/>
      <c r="FS207" s="101"/>
      <c r="FT207" s="101"/>
      <c r="FU207" s="101"/>
      <c r="FV207" s="101"/>
      <c r="FW207" s="101"/>
      <c r="FX207" s="101"/>
      <c r="FY207" s="101"/>
      <c r="FZ207" s="101"/>
      <c r="GA207" s="101"/>
      <c r="GB207" s="101"/>
      <c r="GC207" s="101"/>
      <c r="GD207" s="101"/>
      <c r="GE207" s="101"/>
      <c r="GF207" s="101"/>
      <c r="GG207" s="101"/>
      <c r="GH207" s="101"/>
      <c r="GI207" s="101"/>
      <c r="GJ207" s="101"/>
      <c r="GK207" s="101"/>
      <c r="GL207" s="101"/>
      <c r="GM207" s="101"/>
      <c r="GN207" s="101"/>
      <c r="GO207" s="101"/>
      <c r="GP207" s="101"/>
      <c r="GQ207" s="101"/>
      <c r="GR207" s="101"/>
      <c r="GS207" s="101"/>
      <c r="GT207" s="101"/>
      <c r="GU207" s="101"/>
      <c r="GV207" s="101"/>
      <c r="GW207" s="101"/>
      <c r="GX207" s="101"/>
      <c r="GY207" s="101"/>
      <c r="GZ207" s="101"/>
      <c r="HA207" s="101"/>
      <c r="HB207" s="101"/>
      <c r="HC207" s="101"/>
      <c r="HD207" s="101"/>
      <c r="HE207" s="101"/>
      <c r="HF207" s="101"/>
      <c r="HG207" s="101"/>
      <c r="HH207" s="101"/>
      <c r="HI207" s="101"/>
      <c r="HJ207" s="101"/>
      <c r="HK207" s="101"/>
      <c r="HL207" s="101"/>
      <c r="HM207" s="101"/>
      <c r="HN207" s="101"/>
      <c r="HO207" s="101"/>
      <c r="HP207" s="101"/>
      <c r="HQ207" s="101"/>
      <c r="HR207" s="101"/>
      <c r="HS207" s="101"/>
      <c r="HT207" s="101"/>
      <c r="HU207" s="101"/>
      <c r="HV207" s="101"/>
      <c r="HW207" s="101"/>
      <c r="HX207" s="101"/>
      <c r="HY207" s="101"/>
      <c r="HZ207" s="101"/>
      <c r="IA207" s="101"/>
      <c r="IB207" s="101"/>
      <c r="IC207" s="101"/>
      <c r="ID207" s="101"/>
      <c r="IE207" s="101"/>
      <c r="IF207" s="101"/>
      <c r="IG207" s="101"/>
      <c r="IH207" s="101"/>
      <c r="II207" s="101"/>
      <c r="IJ207" s="101"/>
      <c r="IK207" s="101"/>
      <c r="IL207" s="101"/>
      <c r="IM207" s="101"/>
      <c r="IN207" s="101"/>
      <c r="IO207" s="101"/>
      <c r="IP207" s="101"/>
      <c r="IQ207" s="101"/>
      <c r="IR207" s="101"/>
      <c r="IS207" s="101"/>
      <c r="IT207" s="101"/>
      <c r="IU207" s="101"/>
      <c r="IV207" s="101"/>
      <c r="IW207" s="101"/>
      <c r="IX207" s="101"/>
    </row>
    <row r="208" spans="1:258" s="102" customFormat="1">
      <c r="A208" s="235"/>
      <c r="B208" s="234"/>
      <c r="C208" s="201"/>
      <c r="D208" s="49">
        <v>43506</v>
      </c>
      <c r="E208" s="50" t="s">
        <v>29</v>
      </c>
      <c r="F208" s="39">
        <v>4</v>
      </c>
      <c r="G208" s="39">
        <v>1</v>
      </c>
      <c r="H208" s="39">
        <v>2</v>
      </c>
      <c r="I208" s="39">
        <v>0</v>
      </c>
      <c r="J208" s="39">
        <v>1</v>
      </c>
      <c r="K208" s="39">
        <v>2</v>
      </c>
      <c r="L208" s="39">
        <v>2</v>
      </c>
      <c r="M208" s="39">
        <v>2</v>
      </c>
      <c r="N208" s="39">
        <v>0</v>
      </c>
      <c r="O208" s="39">
        <v>2</v>
      </c>
      <c r="P208" s="39">
        <v>0</v>
      </c>
      <c r="Q208" s="39">
        <v>0</v>
      </c>
      <c r="R208" s="39">
        <v>0</v>
      </c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101"/>
      <c r="BF208" s="101"/>
      <c r="BG208" s="101"/>
      <c r="BH208" s="101"/>
      <c r="BI208" s="101"/>
      <c r="BJ208" s="101"/>
      <c r="BK208" s="101"/>
      <c r="BL208" s="101"/>
      <c r="BM208" s="101"/>
      <c r="BN208" s="101"/>
      <c r="BO208" s="101"/>
      <c r="BP208" s="101"/>
      <c r="BQ208" s="101"/>
      <c r="BR208" s="101"/>
      <c r="BS208" s="101"/>
      <c r="BT208" s="101"/>
      <c r="BU208" s="101"/>
      <c r="BV208" s="101"/>
      <c r="BW208" s="101"/>
      <c r="BX208" s="101"/>
      <c r="BY208" s="101"/>
      <c r="BZ208" s="101"/>
      <c r="CA208" s="101"/>
      <c r="CB208" s="101"/>
      <c r="CC208" s="101"/>
      <c r="CD208" s="101"/>
      <c r="CE208" s="101"/>
      <c r="CF208" s="101"/>
      <c r="CG208" s="101"/>
      <c r="CH208" s="101"/>
      <c r="CI208" s="101"/>
      <c r="CJ208" s="101"/>
      <c r="CK208" s="101"/>
      <c r="CL208" s="101"/>
      <c r="CM208" s="101"/>
      <c r="CN208" s="101"/>
      <c r="CO208" s="101"/>
      <c r="CP208" s="101"/>
      <c r="CQ208" s="101"/>
      <c r="CR208" s="101"/>
      <c r="CS208" s="101"/>
      <c r="CT208" s="101"/>
      <c r="CU208" s="101"/>
      <c r="CV208" s="101"/>
      <c r="CW208" s="101"/>
      <c r="CX208" s="101"/>
      <c r="CY208" s="101"/>
      <c r="CZ208" s="101"/>
      <c r="DA208" s="101"/>
      <c r="DB208" s="101"/>
      <c r="DC208" s="101"/>
      <c r="DD208" s="101"/>
      <c r="DE208" s="101"/>
      <c r="DF208" s="101"/>
      <c r="DG208" s="101"/>
      <c r="DH208" s="101"/>
      <c r="DI208" s="101"/>
      <c r="DJ208" s="101"/>
      <c r="DK208" s="101"/>
      <c r="DL208" s="101"/>
      <c r="DM208" s="101"/>
      <c r="DN208" s="101"/>
      <c r="DO208" s="101"/>
      <c r="DP208" s="101"/>
      <c r="DQ208" s="101"/>
      <c r="DR208" s="101"/>
      <c r="DS208" s="101"/>
      <c r="DT208" s="101"/>
      <c r="DU208" s="101"/>
      <c r="DV208" s="101"/>
      <c r="DW208" s="101"/>
      <c r="DX208" s="101"/>
      <c r="DY208" s="101"/>
      <c r="DZ208" s="101"/>
      <c r="EA208" s="101"/>
      <c r="EB208" s="101"/>
      <c r="EC208" s="101"/>
      <c r="ED208" s="101"/>
      <c r="EE208" s="101"/>
      <c r="EF208" s="101"/>
      <c r="EG208" s="101"/>
      <c r="EH208" s="101"/>
      <c r="EI208" s="101"/>
      <c r="EJ208" s="101"/>
      <c r="EK208" s="101"/>
      <c r="EL208" s="101"/>
      <c r="EM208" s="101"/>
      <c r="EN208" s="101"/>
      <c r="EO208" s="101"/>
      <c r="EP208" s="101"/>
      <c r="EQ208" s="101"/>
      <c r="ER208" s="101"/>
      <c r="ES208" s="101"/>
      <c r="ET208" s="101"/>
      <c r="EU208" s="101"/>
      <c r="EV208" s="101"/>
      <c r="EW208" s="101"/>
      <c r="EX208" s="101"/>
      <c r="EY208" s="101"/>
      <c r="EZ208" s="101"/>
      <c r="FA208" s="101"/>
      <c r="FB208" s="101"/>
      <c r="FC208" s="101"/>
      <c r="FD208" s="101"/>
      <c r="FE208" s="101"/>
      <c r="FF208" s="101"/>
      <c r="FG208" s="101"/>
      <c r="FH208" s="101"/>
      <c r="FI208" s="101"/>
      <c r="FJ208" s="101"/>
      <c r="FK208" s="101"/>
      <c r="FL208" s="101"/>
      <c r="FM208" s="101"/>
      <c r="FN208" s="101"/>
      <c r="FO208" s="101"/>
      <c r="FP208" s="101"/>
      <c r="FQ208" s="101"/>
      <c r="FR208" s="101"/>
      <c r="FS208" s="101"/>
      <c r="FT208" s="101"/>
      <c r="FU208" s="101"/>
      <c r="FV208" s="101"/>
      <c r="FW208" s="101"/>
      <c r="FX208" s="101"/>
      <c r="FY208" s="101"/>
      <c r="FZ208" s="101"/>
      <c r="GA208" s="101"/>
      <c r="GB208" s="101"/>
      <c r="GC208" s="101"/>
      <c r="GD208" s="101"/>
      <c r="GE208" s="101"/>
      <c r="GF208" s="101"/>
      <c r="GG208" s="101"/>
      <c r="GH208" s="101"/>
      <c r="GI208" s="101"/>
      <c r="GJ208" s="101"/>
      <c r="GK208" s="101"/>
      <c r="GL208" s="101"/>
      <c r="GM208" s="101"/>
      <c r="GN208" s="101"/>
      <c r="GO208" s="101"/>
      <c r="GP208" s="101"/>
      <c r="GQ208" s="101"/>
      <c r="GR208" s="101"/>
      <c r="GS208" s="101"/>
      <c r="GT208" s="101"/>
      <c r="GU208" s="101"/>
      <c r="GV208" s="101"/>
      <c r="GW208" s="101"/>
      <c r="GX208" s="101"/>
      <c r="GY208" s="101"/>
      <c r="GZ208" s="101"/>
      <c r="HA208" s="101"/>
      <c r="HB208" s="101"/>
      <c r="HC208" s="101"/>
      <c r="HD208" s="101"/>
      <c r="HE208" s="101"/>
      <c r="HF208" s="101"/>
      <c r="HG208" s="101"/>
      <c r="HH208" s="101"/>
      <c r="HI208" s="101"/>
      <c r="HJ208" s="101"/>
      <c r="HK208" s="101"/>
      <c r="HL208" s="101"/>
      <c r="HM208" s="101"/>
      <c r="HN208" s="101"/>
      <c r="HO208" s="101"/>
      <c r="HP208" s="101"/>
      <c r="HQ208" s="101"/>
      <c r="HR208" s="101"/>
      <c r="HS208" s="101"/>
      <c r="HT208" s="101"/>
      <c r="HU208" s="101"/>
      <c r="HV208" s="101"/>
      <c r="HW208" s="101"/>
      <c r="HX208" s="101"/>
      <c r="HY208" s="101"/>
      <c r="HZ208" s="101"/>
      <c r="IA208" s="101"/>
      <c r="IB208" s="101"/>
      <c r="IC208" s="101"/>
      <c r="ID208" s="101"/>
      <c r="IE208" s="101"/>
      <c r="IF208" s="101"/>
      <c r="IG208" s="101"/>
      <c r="IH208" s="101"/>
      <c r="II208" s="101"/>
      <c r="IJ208" s="101"/>
      <c r="IK208" s="101"/>
      <c r="IL208" s="101"/>
      <c r="IM208" s="101"/>
      <c r="IN208" s="101"/>
      <c r="IO208" s="101"/>
      <c r="IP208" s="101"/>
      <c r="IQ208" s="101"/>
      <c r="IR208" s="101"/>
      <c r="IS208" s="101"/>
      <c r="IT208" s="101"/>
      <c r="IU208" s="101"/>
      <c r="IV208" s="101"/>
      <c r="IW208" s="101"/>
      <c r="IX208" s="101"/>
    </row>
    <row r="209" spans="1:18">
      <c r="A209" s="235"/>
      <c r="B209" s="234"/>
      <c r="C209" s="202"/>
      <c r="D209" s="49">
        <v>43520</v>
      </c>
      <c r="E209" s="50" t="s">
        <v>29</v>
      </c>
      <c r="F209" s="50">
        <v>2</v>
      </c>
      <c r="G209" s="50">
        <v>0</v>
      </c>
      <c r="H209" s="50">
        <v>3</v>
      </c>
      <c r="I209" s="50">
        <v>0</v>
      </c>
      <c r="J209" s="50">
        <v>1</v>
      </c>
      <c r="K209" s="50">
        <v>2</v>
      </c>
      <c r="L209" s="50">
        <v>2</v>
      </c>
      <c r="M209" s="50">
        <v>2</v>
      </c>
      <c r="N209" s="50">
        <v>0</v>
      </c>
      <c r="O209" s="50">
        <v>2</v>
      </c>
      <c r="P209" s="50">
        <v>0</v>
      </c>
      <c r="Q209" s="50">
        <v>0</v>
      </c>
      <c r="R209" s="50">
        <v>0</v>
      </c>
    </row>
    <row r="210" spans="1:18">
      <c r="A210" s="235"/>
      <c r="B210" s="234"/>
      <c r="C210" s="203" t="s">
        <v>239</v>
      </c>
      <c r="D210" s="204"/>
      <c r="E210" s="204"/>
      <c r="F210" s="138">
        <f>SUM(F207:F209)</f>
        <v>14</v>
      </c>
      <c r="G210" s="138">
        <f t="shared" ref="G210:R210" si="72">SUM(G207:G209)</f>
        <v>4</v>
      </c>
      <c r="H210" s="138">
        <f t="shared" si="72"/>
        <v>10</v>
      </c>
      <c r="I210" s="138">
        <f t="shared" si="72"/>
        <v>2</v>
      </c>
      <c r="J210" s="138">
        <f t="shared" si="72"/>
        <v>4</v>
      </c>
      <c r="K210" s="138">
        <f t="shared" si="72"/>
        <v>4</v>
      </c>
      <c r="L210" s="138">
        <f t="shared" si="72"/>
        <v>4</v>
      </c>
      <c r="M210" s="138">
        <f t="shared" si="72"/>
        <v>4</v>
      </c>
      <c r="N210" s="138">
        <f t="shared" si="72"/>
        <v>0</v>
      </c>
      <c r="O210" s="138">
        <f t="shared" si="72"/>
        <v>4</v>
      </c>
      <c r="P210" s="138">
        <f t="shared" si="72"/>
        <v>0</v>
      </c>
      <c r="Q210" s="138">
        <f t="shared" si="72"/>
        <v>0</v>
      </c>
      <c r="R210" s="138">
        <f t="shared" si="72"/>
        <v>0</v>
      </c>
    </row>
    <row r="211" spans="1:18">
      <c r="A211" s="235"/>
      <c r="B211" s="234"/>
      <c r="C211" s="203" t="s">
        <v>240</v>
      </c>
      <c r="D211" s="204"/>
      <c r="E211" s="204"/>
      <c r="F211" s="139">
        <f>F210/3</f>
        <v>4.666666666666667</v>
      </c>
      <c r="G211" s="139">
        <f t="shared" ref="G211:R211" si="73">G210/3</f>
        <v>1.3333333333333333</v>
      </c>
      <c r="H211" s="139">
        <f t="shared" si="73"/>
        <v>3.3333333333333335</v>
      </c>
      <c r="I211" s="139">
        <f t="shared" si="73"/>
        <v>0.66666666666666663</v>
      </c>
      <c r="J211" s="139">
        <f t="shared" si="73"/>
        <v>1.3333333333333333</v>
      </c>
      <c r="K211" s="139">
        <f t="shared" si="73"/>
        <v>1.3333333333333333</v>
      </c>
      <c r="L211" s="139">
        <f t="shared" si="73"/>
        <v>1.3333333333333333</v>
      </c>
      <c r="M211" s="139">
        <f t="shared" si="73"/>
        <v>1.3333333333333333</v>
      </c>
      <c r="N211" s="139">
        <f t="shared" si="73"/>
        <v>0</v>
      </c>
      <c r="O211" s="139">
        <f t="shared" si="73"/>
        <v>1.3333333333333333</v>
      </c>
      <c r="P211" s="139">
        <f t="shared" si="73"/>
        <v>0</v>
      </c>
      <c r="Q211" s="139">
        <f t="shared" si="73"/>
        <v>0</v>
      </c>
      <c r="R211" s="139">
        <f t="shared" si="73"/>
        <v>0</v>
      </c>
    </row>
    <row r="212" spans="1:18">
      <c r="A212" s="235"/>
      <c r="B212" s="234"/>
      <c r="C212" s="140"/>
      <c r="D212" s="141"/>
      <c r="E212" s="140"/>
      <c r="F212" s="142"/>
      <c r="G212" s="142"/>
      <c r="H212" s="142"/>
      <c r="I212" s="143"/>
      <c r="J212" s="142"/>
      <c r="K212" s="142"/>
      <c r="L212" s="142"/>
      <c r="M212" s="142"/>
      <c r="N212" s="142"/>
      <c r="O212" s="142"/>
      <c r="P212" s="142"/>
      <c r="Q212" s="142"/>
      <c r="R212" s="144"/>
    </row>
    <row r="213" spans="1:18">
      <c r="A213" s="235"/>
      <c r="B213" s="234"/>
      <c r="C213" s="201" t="s">
        <v>244</v>
      </c>
      <c r="D213" s="49"/>
      <c r="E213" s="50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</row>
    <row r="214" spans="1:18">
      <c r="A214" s="235"/>
      <c r="B214" s="234"/>
      <c r="C214" s="201"/>
      <c r="D214" s="49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</row>
    <row r="215" spans="1:18">
      <c r="A215" s="235"/>
      <c r="B215" s="234"/>
      <c r="C215" s="199" t="s">
        <v>245</v>
      </c>
      <c r="D215" s="200"/>
      <c r="E215" s="200"/>
      <c r="F215" s="145">
        <f t="shared" ref="F215:R215" si="74">SUM(F213:F214)</f>
        <v>0</v>
      </c>
      <c r="G215" s="145"/>
      <c r="H215" s="145"/>
      <c r="I215" s="145">
        <f t="shared" si="74"/>
        <v>0</v>
      </c>
      <c r="J215" s="145">
        <f t="shared" si="74"/>
        <v>0</v>
      </c>
      <c r="K215" s="145">
        <f t="shared" si="74"/>
        <v>0</v>
      </c>
      <c r="L215" s="145">
        <f t="shared" si="74"/>
        <v>0</v>
      </c>
      <c r="M215" s="145">
        <f t="shared" si="74"/>
        <v>0</v>
      </c>
      <c r="N215" s="145">
        <f t="shared" si="74"/>
        <v>0</v>
      </c>
      <c r="O215" s="145">
        <f t="shared" si="74"/>
        <v>0</v>
      </c>
      <c r="P215" s="145">
        <f t="shared" si="74"/>
        <v>0</v>
      </c>
      <c r="Q215" s="145">
        <f t="shared" si="74"/>
        <v>0</v>
      </c>
      <c r="R215" s="145">
        <f t="shared" si="74"/>
        <v>0</v>
      </c>
    </row>
    <row r="216" spans="1:18">
      <c r="A216" s="235"/>
      <c r="B216" s="234"/>
      <c r="C216" s="199" t="s">
        <v>246</v>
      </c>
      <c r="D216" s="200"/>
      <c r="E216" s="200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</row>
    <row r="217" spans="1:18">
      <c r="A217" s="86"/>
      <c r="B217" s="86"/>
      <c r="C217" s="86"/>
      <c r="D217" s="87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</row>
    <row r="218" spans="1:18" s="2" customFormat="1">
      <c r="A218" s="82"/>
      <c r="B218" s="82"/>
      <c r="C218" s="82"/>
      <c r="D218" s="83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</row>
    <row r="219" spans="1:18" ht="15.95" customHeight="1">
      <c r="A219" s="235" t="s">
        <v>8</v>
      </c>
      <c r="B219" s="234" t="s">
        <v>200</v>
      </c>
      <c r="C219" s="232" t="s">
        <v>70</v>
      </c>
      <c r="D219" s="63">
        <v>43352</v>
      </c>
      <c r="E219" s="85" t="s">
        <v>12</v>
      </c>
      <c r="F219" s="85">
        <v>0</v>
      </c>
      <c r="G219" s="85">
        <v>0</v>
      </c>
      <c r="H219" s="85">
        <v>0</v>
      </c>
      <c r="I219" s="85">
        <v>0</v>
      </c>
      <c r="J219" s="85">
        <v>0</v>
      </c>
      <c r="K219" s="85">
        <v>0</v>
      </c>
      <c r="L219" s="85">
        <v>0</v>
      </c>
      <c r="M219" s="85">
        <v>0</v>
      </c>
      <c r="N219" s="85">
        <v>2</v>
      </c>
      <c r="O219" s="85">
        <v>2</v>
      </c>
      <c r="P219" s="85">
        <v>0</v>
      </c>
      <c r="Q219" s="85">
        <v>0</v>
      </c>
      <c r="R219" s="85">
        <v>0</v>
      </c>
    </row>
    <row r="220" spans="1:18">
      <c r="A220" s="235"/>
      <c r="B220" s="234"/>
      <c r="C220" s="232"/>
      <c r="D220" s="63">
        <v>43366</v>
      </c>
      <c r="E220" s="85" t="s">
        <v>285</v>
      </c>
      <c r="F220" s="85">
        <v>2</v>
      </c>
      <c r="G220" s="85">
        <v>1</v>
      </c>
      <c r="H220" s="85">
        <v>1</v>
      </c>
      <c r="I220" s="85">
        <v>0</v>
      </c>
      <c r="J220" s="85">
        <v>0</v>
      </c>
      <c r="K220" s="85">
        <v>0</v>
      </c>
      <c r="L220" s="85">
        <v>0</v>
      </c>
      <c r="M220" s="85">
        <v>0</v>
      </c>
      <c r="N220" s="85">
        <v>0</v>
      </c>
      <c r="O220" s="85">
        <v>0</v>
      </c>
      <c r="P220" s="85">
        <v>0</v>
      </c>
      <c r="Q220" s="85">
        <v>1</v>
      </c>
      <c r="R220" s="85">
        <v>0</v>
      </c>
    </row>
    <row r="221" spans="1:18" s="2" customFormat="1">
      <c r="A221" s="235"/>
      <c r="B221" s="234"/>
      <c r="C221" s="232"/>
      <c r="D221" s="32">
        <v>43376</v>
      </c>
      <c r="E221" s="85" t="s">
        <v>7</v>
      </c>
      <c r="F221" s="85">
        <v>3</v>
      </c>
      <c r="G221" s="85">
        <v>1</v>
      </c>
      <c r="H221" s="85">
        <v>2</v>
      </c>
      <c r="I221" s="85">
        <v>0</v>
      </c>
      <c r="J221" s="85">
        <v>1</v>
      </c>
      <c r="K221" s="85">
        <v>1</v>
      </c>
      <c r="L221" s="85">
        <v>2</v>
      </c>
      <c r="M221" s="85">
        <v>0</v>
      </c>
      <c r="N221" s="85">
        <v>1</v>
      </c>
      <c r="O221" s="85">
        <v>1</v>
      </c>
      <c r="P221" s="85">
        <v>0</v>
      </c>
      <c r="Q221" s="85">
        <v>0</v>
      </c>
      <c r="R221" s="85">
        <v>0</v>
      </c>
    </row>
    <row r="222" spans="1:18" s="2" customFormat="1">
      <c r="A222" s="235"/>
      <c r="B222" s="234"/>
      <c r="C222" s="232"/>
      <c r="D222" s="63">
        <v>43394</v>
      </c>
      <c r="E222" s="85" t="s">
        <v>29</v>
      </c>
      <c r="F222" s="85">
        <v>4</v>
      </c>
      <c r="G222" s="85">
        <v>2</v>
      </c>
      <c r="H222" s="85">
        <v>4</v>
      </c>
      <c r="I222" s="85">
        <v>0</v>
      </c>
      <c r="J222" s="85">
        <v>0</v>
      </c>
      <c r="K222" s="85">
        <v>0</v>
      </c>
      <c r="L222" s="85">
        <v>0</v>
      </c>
      <c r="M222" s="85">
        <v>1</v>
      </c>
      <c r="N222" s="85">
        <v>0</v>
      </c>
      <c r="O222" s="85">
        <v>1</v>
      </c>
      <c r="P222" s="85">
        <v>0</v>
      </c>
      <c r="Q222" s="85">
        <v>0</v>
      </c>
      <c r="R222" s="85">
        <v>0</v>
      </c>
    </row>
    <row r="223" spans="1:18" s="2" customFormat="1">
      <c r="A223" s="235"/>
      <c r="B223" s="234"/>
      <c r="C223" s="232"/>
      <c r="D223" s="63">
        <v>43408</v>
      </c>
      <c r="E223" s="85" t="s">
        <v>10</v>
      </c>
      <c r="F223" s="85">
        <v>2</v>
      </c>
      <c r="G223" s="85">
        <v>0</v>
      </c>
      <c r="H223" s="85">
        <v>2</v>
      </c>
      <c r="I223" s="85">
        <v>0</v>
      </c>
      <c r="J223" s="85">
        <v>0</v>
      </c>
      <c r="K223" s="85">
        <v>2</v>
      </c>
      <c r="L223" s="85">
        <v>2</v>
      </c>
      <c r="M223" s="85">
        <v>0</v>
      </c>
      <c r="N223" s="85">
        <v>0</v>
      </c>
      <c r="O223" s="85">
        <v>0</v>
      </c>
      <c r="P223" s="85">
        <v>0</v>
      </c>
      <c r="Q223" s="85">
        <v>0</v>
      </c>
      <c r="R223" s="85">
        <v>0</v>
      </c>
    </row>
    <row r="224" spans="1:18" s="12" customFormat="1">
      <c r="A224" s="235"/>
      <c r="B224" s="234"/>
      <c r="C224" s="231" t="s">
        <v>72</v>
      </c>
      <c r="D224" s="231"/>
      <c r="E224" s="231"/>
      <c r="F224" s="151">
        <f t="shared" ref="F224:R224" si="75">SUM(F219:F223)</f>
        <v>11</v>
      </c>
      <c r="G224" s="151">
        <f t="shared" si="75"/>
        <v>4</v>
      </c>
      <c r="H224" s="151">
        <f t="shared" si="75"/>
        <v>9</v>
      </c>
      <c r="I224" s="151">
        <f t="shared" si="75"/>
        <v>0</v>
      </c>
      <c r="J224" s="151">
        <f t="shared" si="75"/>
        <v>1</v>
      </c>
      <c r="K224" s="151">
        <f t="shared" si="75"/>
        <v>3</v>
      </c>
      <c r="L224" s="151">
        <f t="shared" si="75"/>
        <v>4</v>
      </c>
      <c r="M224" s="151">
        <f t="shared" si="75"/>
        <v>1</v>
      </c>
      <c r="N224" s="151">
        <f t="shared" si="75"/>
        <v>3</v>
      </c>
      <c r="O224" s="151">
        <f t="shared" si="75"/>
        <v>4</v>
      </c>
      <c r="P224" s="151">
        <f t="shared" si="75"/>
        <v>0</v>
      </c>
      <c r="Q224" s="151">
        <f t="shared" si="75"/>
        <v>1</v>
      </c>
      <c r="R224" s="151">
        <f t="shared" si="75"/>
        <v>0</v>
      </c>
    </row>
    <row r="225" spans="1:258" s="12" customFormat="1">
      <c r="A225" s="235"/>
      <c r="B225" s="234"/>
      <c r="C225" s="231" t="s">
        <v>73</v>
      </c>
      <c r="D225" s="231"/>
      <c r="E225" s="231"/>
      <c r="F225" s="151">
        <f>F224/5</f>
        <v>2.2000000000000002</v>
      </c>
      <c r="G225" s="151">
        <f t="shared" ref="G225:H225" si="76">G224/5</f>
        <v>0.8</v>
      </c>
      <c r="H225" s="151">
        <f t="shared" si="76"/>
        <v>1.8</v>
      </c>
      <c r="I225" s="151">
        <f t="shared" ref="I225:R225" si="77">I224/5</f>
        <v>0</v>
      </c>
      <c r="J225" s="151">
        <f t="shared" si="77"/>
        <v>0.2</v>
      </c>
      <c r="K225" s="151">
        <f t="shared" si="77"/>
        <v>0.6</v>
      </c>
      <c r="L225" s="151">
        <f t="shared" si="77"/>
        <v>0.8</v>
      </c>
      <c r="M225" s="151">
        <f t="shared" si="77"/>
        <v>0.2</v>
      </c>
      <c r="N225" s="151">
        <f t="shared" si="77"/>
        <v>0.6</v>
      </c>
      <c r="O225" s="151">
        <f t="shared" si="77"/>
        <v>0.8</v>
      </c>
      <c r="P225" s="151">
        <f t="shared" si="77"/>
        <v>0</v>
      </c>
      <c r="Q225" s="151">
        <f t="shared" si="77"/>
        <v>0.2</v>
      </c>
      <c r="R225" s="151">
        <f t="shared" si="77"/>
        <v>0</v>
      </c>
    </row>
    <row r="226" spans="1:258" s="12" customFormat="1">
      <c r="A226" s="235"/>
      <c r="B226" s="234"/>
      <c r="C226" s="236"/>
      <c r="D226" s="236"/>
      <c r="E226" s="236"/>
      <c r="F226" s="236"/>
      <c r="G226" s="236"/>
      <c r="H226" s="236"/>
      <c r="I226" s="236"/>
      <c r="J226" s="236"/>
      <c r="K226" s="236"/>
      <c r="L226" s="236"/>
      <c r="M226" s="236"/>
      <c r="N226" s="236"/>
      <c r="O226" s="236"/>
      <c r="P226" s="236"/>
      <c r="Q226" s="236"/>
      <c r="R226" s="236"/>
    </row>
    <row r="227" spans="1:258" s="2" customFormat="1">
      <c r="A227" s="235"/>
      <c r="B227" s="234"/>
      <c r="C227" s="232" t="s">
        <v>71</v>
      </c>
      <c r="D227" s="9">
        <v>43422</v>
      </c>
      <c r="E227" s="85" t="s">
        <v>9</v>
      </c>
      <c r="F227" s="85">
        <v>5</v>
      </c>
      <c r="G227" s="85">
        <v>2</v>
      </c>
      <c r="H227" s="85">
        <v>4</v>
      </c>
      <c r="I227" s="85">
        <v>0</v>
      </c>
      <c r="J227" s="85">
        <v>0</v>
      </c>
      <c r="K227" s="85">
        <v>1</v>
      </c>
      <c r="L227" s="85">
        <v>2</v>
      </c>
      <c r="M227" s="85">
        <v>0</v>
      </c>
      <c r="N227" s="85">
        <v>1</v>
      </c>
      <c r="O227" s="85">
        <v>1</v>
      </c>
      <c r="P227" s="85">
        <v>0</v>
      </c>
      <c r="Q227" s="85">
        <v>0</v>
      </c>
      <c r="R227" s="85">
        <v>0</v>
      </c>
    </row>
    <row r="228" spans="1:258" s="2" customFormat="1">
      <c r="A228" s="235"/>
      <c r="B228" s="234"/>
      <c r="C228" s="232"/>
      <c r="D228" s="63">
        <v>43429</v>
      </c>
      <c r="E228" s="85" t="s">
        <v>28</v>
      </c>
      <c r="F228" s="85">
        <v>2</v>
      </c>
      <c r="G228" s="85">
        <v>1</v>
      </c>
      <c r="H228" s="85">
        <v>2</v>
      </c>
      <c r="I228" s="85">
        <v>0</v>
      </c>
      <c r="J228" s="85">
        <v>0</v>
      </c>
      <c r="K228" s="85">
        <v>0</v>
      </c>
      <c r="L228" s="85">
        <v>0</v>
      </c>
      <c r="M228" s="85">
        <v>3</v>
      </c>
      <c r="N228" s="85">
        <v>0</v>
      </c>
      <c r="O228" s="85">
        <v>3</v>
      </c>
      <c r="P228" s="85">
        <v>0</v>
      </c>
      <c r="Q228" s="85">
        <v>0</v>
      </c>
      <c r="R228" s="85">
        <v>0</v>
      </c>
    </row>
    <row r="229" spans="1:258" s="2" customFormat="1">
      <c r="A229" s="235"/>
      <c r="B229" s="234"/>
      <c r="C229" s="232"/>
      <c r="D229" s="49">
        <v>43432</v>
      </c>
      <c r="E229" s="85" t="s">
        <v>11</v>
      </c>
      <c r="F229" s="85">
        <v>8</v>
      </c>
      <c r="G229" s="85">
        <v>4</v>
      </c>
      <c r="H229" s="85">
        <v>8</v>
      </c>
      <c r="I229" s="85">
        <v>0</v>
      </c>
      <c r="J229" s="85">
        <v>1</v>
      </c>
      <c r="K229" s="85">
        <v>0</v>
      </c>
      <c r="L229" s="85">
        <v>0</v>
      </c>
      <c r="M229" s="85">
        <v>3</v>
      </c>
      <c r="N229" s="85">
        <v>2</v>
      </c>
      <c r="O229" s="85">
        <v>5</v>
      </c>
      <c r="P229" s="85">
        <v>0</v>
      </c>
      <c r="Q229" s="85">
        <v>0</v>
      </c>
      <c r="R229" s="85">
        <v>0</v>
      </c>
    </row>
    <row r="230" spans="1:258" s="2" customFormat="1">
      <c r="A230" s="235"/>
      <c r="B230" s="234"/>
      <c r="C230" s="232"/>
      <c r="D230" s="63">
        <v>43450</v>
      </c>
      <c r="E230" s="85" t="s">
        <v>16</v>
      </c>
      <c r="F230" s="85">
        <v>4</v>
      </c>
      <c r="G230" s="85">
        <v>2</v>
      </c>
      <c r="H230" s="85">
        <v>6</v>
      </c>
      <c r="I230" s="85">
        <v>0</v>
      </c>
      <c r="J230" s="85">
        <v>0</v>
      </c>
      <c r="K230" s="85">
        <v>0</v>
      </c>
      <c r="L230" s="85">
        <v>0</v>
      </c>
      <c r="M230" s="85">
        <v>1</v>
      </c>
      <c r="N230" s="85">
        <v>0</v>
      </c>
      <c r="O230" s="85">
        <v>1</v>
      </c>
      <c r="P230" s="85">
        <v>1</v>
      </c>
      <c r="Q230" s="85">
        <v>0</v>
      </c>
      <c r="R230" s="85">
        <v>0</v>
      </c>
    </row>
    <row r="231" spans="1:258" s="13" customFormat="1">
      <c r="A231" s="235"/>
      <c r="B231" s="234"/>
      <c r="C231" s="233" t="s">
        <v>74</v>
      </c>
      <c r="D231" s="233"/>
      <c r="E231" s="233"/>
      <c r="F231" s="153">
        <f>SUM(F227:F230)</f>
        <v>19</v>
      </c>
      <c r="G231" s="153">
        <f t="shared" ref="G231:H231" si="78">SUM(G227:G230)</f>
        <v>9</v>
      </c>
      <c r="H231" s="153">
        <f t="shared" si="78"/>
        <v>20</v>
      </c>
      <c r="I231" s="153">
        <f t="shared" ref="I231:R231" si="79">SUM(I227:I230)</f>
        <v>0</v>
      </c>
      <c r="J231" s="153">
        <f t="shared" si="79"/>
        <v>1</v>
      </c>
      <c r="K231" s="153">
        <f t="shared" si="79"/>
        <v>1</v>
      </c>
      <c r="L231" s="153">
        <f t="shared" si="79"/>
        <v>2</v>
      </c>
      <c r="M231" s="153">
        <f t="shared" si="79"/>
        <v>7</v>
      </c>
      <c r="N231" s="153">
        <f t="shared" si="79"/>
        <v>3</v>
      </c>
      <c r="O231" s="153">
        <f t="shared" si="79"/>
        <v>10</v>
      </c>
      <c r="P231" s="153">
        <f t="shared" si="79"/>
        <v>1</v>
      </c>
      <c r="Q231" s="153">
        <f t="shared" si="79"/>
        <v>0</v>
      </c>
      <c r="R231" s="153">
        <f t="shared" si="79"/>
        <v>0</v>
      </c>
    </row>
    <row r="232" spans="1:258" s="13" customFormat="1">
      <c r="A232" s="235"/>
      <c r="B232" s="234"/>
      <c r="C232" s="233" t="s">
        <v>75</v>
      </c>
      <c r="D232" s="233"/>
      <c r="E232" s="233"/>
      <c r="F232" s="160">
        <f>F231/4</f>
        <v>4.75</v>
      </c>
      <c r="G232" s="160">
        <f t="shared" ref="G232:H232" si="80">G231/4</f>
        <v>2.25</v>
      </c>
      <c r="H232" s="160">
        <f t="shared" si="80"/>
        <v>5</v>
      </c>
      <c r="I232" s="160">
        <f t="shared" ref="I232:R232" si="81">I231/4</f>
        <v>0</v>
      </c>
      <c r="J232" s="160">
        <f t="shared" si="81"/>
        <v>0.25</v>
      </c>
      <c r="K232" s="160">
        <f t="shared" si="81"/>
        <v>0.25</v>
      </c>
      <c r="L232" s="160">
        <f t="shared" si="81"/>
        <v>0.5</v>
      </c>
      <c r="M232" s="160">
        <f t="shared" si="81"/>
        <v>1.75</v>
      </c>
      <c r="N232" s="160">
        <f t="shared" si="81"/>
        <v>0.75</v>
      </c>
      <c r="O232" s="160">
        <f t="shared" si="81"/>
        <v>2.5</v>
      </c>
      <c r="P232" s="160">
        <f t="shared" si="81"/>
        <v>0.25</v>
      </c>
      <c r="Q232" s="160">
        <f t="shared" si="81"/>
        <v>0</v>
      </c>
      <c r="R232" s="160">
        <f t="shared" si="81"/>
        <v>0</v>
      </c>
    </row>
    <row r="233" spans="1:258" ht="16.5" thickBot="1">
      <c r="A233" s="235"/>
      <c r="B233" s="234"/>
      <c r="C233" s="155"/>
      <c r="D233" s="156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</row>
    <row r="234" spans="1:258" s="102" customFormat="1">
      <c r="A234" s="235"/>
      <c r="B234" s="234"/>
      <c r="C234" s="201" t="s">
        <v>238</v>
      </c>
      <c r="D234" s="193">
        <v>43499</v>
      </c>
      <c r="E234" s="194" t="s">
        <v>29</v>
      </c>
      <c r="F234" s="39">
        <v>2</v>
      </c>
      <c r="G234" s="39">
        <v>1</v>
      </c>
      <c r="H234" s="39">
        <v>3</v>
      </c>
      <c r="I234" s="39">
        <v>0</v>
      </c>
      <c r="J234" s="39">
        <v>0</v>
      </c>
      <c r="K234" s="39">
        <v>0</v>
      </c>
      <c r="L234" s="39">
        <v>0</v>
      </c>
      <c r="M234" s="39">
        <v>1</v>
      </c>
      <c r="N234" s="39">
        <v>0</v>
      </c>
      <c r="O234" s="39">
        <v>1</v>
      </c>
      <c r="P234" s="39">
        <v>0</v>
      </c>
      <c r="Q234" s="39">
        <v>0</v>
      </c>
      <c r="R234" s="39">
        <v>0</v>
      </c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1"/>
      <c r="BN234" s="101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1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1"/>
      <c r="CM234" s="101"/>
      <c r="CN234" s="101"/>
      <c r="CO234" s="101"/>
      <c r="CP234" s="101"/>
      <c r="CQ234" s="101"/>
      <c r="CR234" s="101"/>
      <c r="CS234" s="101"/>
      <c r="CT234" s="101"/>
      <c r="CU234" s="101"/>
      <c r="CV234" s="101"/>
      <c r="CW234" s="101"/>
      <c r="CX234" s="101"/>
      <c r="CY234" s="101"/>
      <c r="CZ234" s="101"/>
      <c r="DA234" s="101"/>
      <c r="DB234" s="101"/>
      <c r="DC234" s="101"/>
      <c r="DD234" s="101"/>
      <c r="DE234" s="101"/>
      <c r="DF234" s="101"/>
      <c r="DG234" s="101"/>
      <c r="DH234" s="101"/>
      <c r="DI234" s="101"/>
      <c r="DJ234" s="101"/>
      <c r="DK234" s="101"/>
      <c r="DL234" s="101"/>
      <c r="DM234" s="101"/>
      <c r="DN234" s="101"/>
      <c r="DO234" s="101"/>
      <c r="DP234" s="101"/>
      <c r="DQ234" s="101"/>
      <c r="DR234" s="101"/>
      <c r="DS234" s="101"/>
      <c r="DT234" s="101"/>
      <c r="DU234" s="101"/>
      <c r="DV234" s="101"/>
      <c r="DW234" s="101"/>
      <c r="DX234" s="101"/>
      <c r="DY234" s="101"/>
      <c r="DZ234" s="101"/>
      <c r="EA234" s="101"/>
      <c r="EB234" s="101"/>
      <c r="EC234" s="101"/>
      <c r="ED234" s="101"/>
      <c r="EE234" s="101"/>
      <c r="EF234" s="101"/>
      <c r="EG234" s="101"/>
      <c r="EH234" s="101"/>
      <c r="EI234" s="101"/>
      <c r="EJ234" s="101"/>
      <c r="EK234" s="101"/>
      <c r="EL234" s="101"/>
      <c r="EM234" s="101"/>
      <c r="EN234" s="101"/>
      <c r="EO234" s="101"/>
      <c r="EP234" s="101"/>
      <c r="EQ234" s="101"/>
      <c r="ER234" s="101"/>
      <c r="ES234" s="101"/>
      <c r="ET234" s="101"/>
      <c r="EU234" s="101"/>
      <c r="EV234" s="101"/>
      <c r="EW234" s="101"/>
      <c r="EX234" s="101"/>
      <c r="EY234" s="101"/>
      <c r="EZ234" s="101"/>
      <c r="FA234" s="101"/>
      <c r="FB234" s="101"/>
      <c r="FC234" s="101"/>
      <c r="FD234" s="101"/>
      <c r="FE234" s="101"/>
      <c r="FF234" s="101"/>
      <c r="FG234" s="101"/>
      <c r="FH234" s="101"/>
      <c r="FI234" s="101"/>
      <c r="FJ234" s="101"/>
      <c r="FK234" s="101"/>
      <c r="FL234" s="101"/>
      <c r="FM234" s="101"/>
      <c r="FN234" s="101"/>
      <c r="FO234" s="101"/>
      <c r="FP234" s="101"/>
      <c r="FQ234" s="101"/>
      <c r="FR234" s="101"/>
      <c r="FS234" s="101"/>
      <c r="FT234" s="101"/>
      <c r="FU234" s="101"/>
      <c r="FV234" s="101"/>
      <c r="FW234" s="101"/>
      <c r="FX234" s="101"/>
      <c r="FY234" s="101"/>
      <c r="FZ234" s="101"/>
      <c r="GA234" s="101"/>
      <c r="GB234" s="101"/>
      <c r="GC234" s="101"/>
      <c r="GD234" s="101"/>
      <c r="GE234" s="101"/>
      <c r="GF234" s="101"/>
      <c r="GG234" s="101"/>
      <c r="GH234" s="101"/>
      <c r="GI234" s="101"/>
      <c r="GJ234" s="101"/>
      <c r="GK234" s="101"/>
      <c r="GL234" s="101"/>
      <c r="GM234" s="101"/>
      <c r="GN234" s="101"/>
      <c r="GO234" s="101"/>
      <c r="GP234" s="101"/>
      <c r="GQ234" s="101"/>
      <c r="GR234" s="101"/>
      <c r="GS234" s="101"/>
      <c r="GT234" s="101"/>
      <c r="GU234" s="101"/>
      <c r="GV234" s="101"/>
      <c r="GW234" s="101"/>
      <c r="GX234" s="101"/>
      <c r="GY234" s="101"/>
      <c r="GZ234" s="101"/>
      <c r="HA234" s="101"/>
      <c r="HB234" s="101"/>
      <c r="HC234" s="101"/>
      <c r="HD234" s="101"/>
      <c r="HE234" s="101"/>
      <c r="HF234" s="101"/>
      <c r="HG234" s="101"/>
      <c r="HH234" s="101"/>
      <c r="HI234" s="101"/>
      <c r="HJ234" s="101"/>
      <c r="HK234" s="101"/>
      <c r="HL234" s="101"/>
      <c r="HM234" s="101"/>
      <c r="HN234" s="101"/>
      <c r="HO234" s="101"/>
      <c r="HP234" s="101"/>
      <c r="HQ234" s="101"/>
      <c r="HR234" s="101"/>
      <c r="HS234" s="101"/>
      <c r="HT234" s="101"/>
      <c r="HU234" s="101"/>
      <c r="HV234" s="101"/>
      <c r="HW234" s="101"/>
      <c r="HX234" s="101"/>
      <c r="HY234" s="101"/>
      <c r="HZ234" s="101"/>
      <c r="IA234" s="101"/>
      <c r="IB234" s="101"/>
      <c r="IC234" s="101"/>
      <c r="ID234" s="101"/>
      <c r="IE234" s="101"/>
      <c r="IF234" s="101"/>
      <c r="IG234" s="101"/>
      <c r="IH234" s="101"/>
      <c r="II234" s="101"/>
      <c r="IJ234" s="101"/>
      <c r="IK234" s="101"/>
      <c r="IL234" s="101"/>
      <c r="IM234" s="101"/>
      <c r="IN234" s="101"/>
      <c r="IO234" s="101"/>
      <c r="IP234" s="101"/>
      <c r="IQ234" s="101"/>
      <c r="IR234" s="101"/>
      <c r="IS234" s="101"/>
      <c r="IT234" s="101"/>
      <c r="IU234" s="101"/>
      <c r="IV234" s="101"/>
      <c r="IW234" s="101"/>
      <c r="IX234" s="101"/>
    </row>
    <row r="235" spans="1:258" s="102" customFormat="1">
      <c r="A235" s="235"/>
      <c r="B235" s="234"/>
      <c r="C235" s="201"/>
      <c r="D235" s="49">
        <v>43506</v>
      </c>
      <c r="E235" s="50" t="s">
        <v>29</v>
      </c>
      <c r="F235" s="39">
        <v>0</v>
      </c>
      <c r="G235" s="39">
        <v>0</v>
      </c>
      <c r="H235" s="39">
        <v>3</v>
      </c>
      <c r="I235" s="39">
        <v>0</v>
      </c>
      <c r="J235" s="39">
        <v>0</v>
      </c>
      <c r="K235" s="39">
        <v>0</v>
      </c>
      <c r="L235" s="39">
        <v>0</v>
      </c>
      <c r="M235" s="39">
        <v>1</v>
      </c>
      <c r="N235" s="39">
        <v>0</v>
      </c>
      <c r="O235" s="39">
        <v>1</v>
      </c>
      <c r="P235" s="39">
        <v>1</v>
      </c>
      <c r="Q235" s="39">
        <v>0</v>
      </c>
      <c r="R235" s="39">
        <v>0</v>
      </c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1"/>
      <c r="BN235" s="101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1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1"/>
      <c r="CM235" s="101"/>
      <c r="CN235" s="101"/>
      <c r="CO235" s="101"/>
      <c r="CP235" s="101"/>
      <c r="CQ235" s="101"/>
      <c r="CR235" s="101"/>
      <c r="CS235" s="101"/>
      <c r="CT235" s="101"/>
      <c r="CU235" s="101"/>
      <c r="CV235" s="101"/>
      <c r="CW235" s="101"/>
      <c r="CX235" s="101"/>
      <c r="CY235" s="101"/>
      <c r="CZ235" s="101"/>
      <c r="DA235" s="101"/>
      <c r="DB235" s="101"/>
      <c r="DC235" s="101"/>
      <c r="DD235" s="101"/>
      <c r="DE235" s="101"/>
      <c r="DF235" s="101"/>
      <c r="DG235" s="101"/>
      <c r="DH235" s="101"/>
      <c r="DI235" s="101"/>
      <c r="DJ235" s="101"/>
      <c r="DK235" s="101"/>
      <c r="DL235" s="101"/>
      <c r="DM235" s="101"/>
      <c r="DN235" s="101"/>
      <c r="DO235" s="101"/>
      <c r="DP235" s="101"/>
      <c r="DQ235" s="101"/>
      <c r="DR235" s="101"/>
      <c r="DS235" s="101"/>
      <c r="DT235" s="101"/>
      <c r="DU235" s="101"/>
      <c r="DV235" s="101"/>
      <c r="DW235" s="101"/>
      <c r="DX235" s="101"/>
      <c r="DY235" s="101"/>
      <c r="DZ235" s="101"/>
      <c r="EA235" s="101"/>
      <c r="EB235" s="101"/>
      <c r="EC235" s="101"/>
      <c r="ED235" s="101"/>
      <c r="EE235" s="101"/>
      <c r="EF235" s="101"/>
      <c r="EG235" s="101"/>
      <c r="EH235" s="101"/>
      <c r="EI235" s="101"/>
      <c r="EJ235" s="101"/>
      <c r="EK235" s="101"/>
      <c r="EL235" s="101"/>
      <c r="EM235" s="101"/>
      <c r="EN235" s="101"/>
      <c r="EO235" s="101"/>
      <c r="EP235" s="101"/>
      <c r="EQ235" s="101"/>
      <c r="ER235" s="101"/>
      <c r="ES235" s="101"/>
      <c r="ET235" s="101"/>
      <c r="EU235" s="101"/>
      <c r="EV235" s="101"/>
      <c r="EW235" s="101"/>
      <c r="EX235" s="101"/>
      <c r="EY235" s="101"/>
      <c r="EZ235" s="101"/>
      <c r="FA235" s="101"/>
      <c r="FB235" s="101"/>
      <c r="FC235" s="101"/>
      <c r="FD235" s="101"/>
      <c r="FE235" s="101"/>
      <c r="FF235" s="101"/>
      <c r="FG235" s="101"/>
      <c r="FH235" s="101"/>
      <c r="FI235" s="101"/>
      <c r="FJ235" s="101"/>
      <c r="FK235" s="101"/>
      <c r="FL235" s="101"/>
      <c r="FM235" s="101"/>
      <c r="FN235" s="101"/>
      <c r="FO235" s="101"/>
      <c r="FP235" s="101"/>
      <c r="FQ235" s="101"/>
      <c r="FR235" s="101"/>
      <c r="FS235" s="101"/>
      <c r="FT235" s="101"/>
      <c r="FU235" s="101"/>
      <c r="FV235" s="101"/>
      <c r="FW235" s="101"/>
      <c r="FX235" s="101"/>
      <c r="FY235" s="101"/>
      <c r="FZ235" s="101"/>
      <c r="GA235" s="101"/>
      <c r="GB235" s="101"/>
      <c r="GC235" s="101"/>
      <c r="GD235" s="101"/>
      <c r="GE235" s="101"/>
      <c r="GF235" s="101"/>
      <c r="GG235" s="101"/>
      <c r="GH235" s="101"/>
      <c r="GI235" s="101"/>
      <c r="GJ235" s="101"/>
      <c r="GK235" s="101"/>
      <c r="GL235" s="101"/>
      <c r="GM235" s="101"/>
      <c r="GN235" s="101"/>
      <c r="GO235" s="101"/>
      <c r="GP235" s="101"/>
      <c r="GQ235" s="101"/>
      <c r="GR235" s="101"/>
      <c r="GS235" s="101"/>
      <c r="GT235" s="101"/>
      <c r="GU235" s="101"/>
      <c r="GV235" s="101"/>
      <c r="GW235" s="101"/>
      <c r="GX235" s="101"/>
      <c r="GY235" s="101"/>
      <c r="GZ235" s="101"/>
      <c r="HA235" s="101"/>
      <c r="HB235" s="101"/>
      <c r="HC235" s="101"/>
      <c r="HD235" s="101"/>
      <c r="HE235" s="101"/>
      <c r="HF235" s="101"/>
      <c r="HG235" s="101"/>
      <c r="HH235" s="101"/>
      <c r="HI235" s="101"/>
      <c r="HJ235" s="101"/>
      <c r="HK235" s="101"/>
      <c r="HL235" s="101"/>
      <c r="HM235" s="101"/>
      <c r="HN235" s="101"/>
      <c r="HO235" s="101"/>
      <c r="HP235" s="101"/>
      <c r="HQ235" s="101"/>
      <c r="HR235" s="101"/>
      <c r="HS235" s="101"/>
      <c r="HT235" s="101"/>
      <c r="HU235" s="101"/>
      <c r="HV235" s="101"/>
      <c r="HW235" s="101"/>
      <c r="HX235" s="101"/>
      <c r="HY235" s="101"/>
      <c r="HZ235" s="101"/>
      <c r="IA235" s="101"/>
      <c r="IB235" s="101"/>
      <c r="IC235" s="101"/>
      <c r="ID235" s="101"/>
      <c r="IE235" s="101"/>
      <c r="IF235" s="101"/>
      <c r="IG235" s="101"/>
      <c r="IH235" s="101"/>
      <c r="II235" s="101"/>
      <c r="IJ235" s="101"/>
      <c r="IK235" s="101"/>
      <c r="IL235" s="101"/>
      <c r="IM235" s="101"/>
      <c r="IN235" s="101"/>
      <c r="IO235" s="101"/>
      <c r="IP235" s="101"/>
      <c r="IQ235" s="101"/>
      <c r="IR235" s="101"/>
      <c r="IS235" s="101"/>
      <c r="IT235" s="101"/>
      <c r="IU235" s="101"/>
      <c r="IV235" s="101"/>
      <c r="IW235" s="101"/>
      <c r="IX235" s="101"/>
    </row>
    <row r="236" spans="1:258">
      <c r="A236" s="235"/>
      <c r="B236" s="234"/>
      <c r="C236" s="202"/>
      <c r="D236" s="49">
        <v>43520</v>
      </c>
      <c r="E236" s="50" t="s">
        <v>29</v>
      </c>
      <c r="F236" s="50">
        <v>0</v>
      </c>
      <c r="G236" s="50">
        <v>0</v>
      </c>
      <c r="H236" s="50">
        <v>4</v>
      </c>
      <c r="I236" s="50">
        <v>0</v>
      </c>
      <c r="J236" s="50">
        <v>1</v>
      </c>
      <c r="K236" s="50">
        <v>0</v>
      </c>
      <c r="L236" s="50">
        <v>0</v>
      </c>
      <c r="M236" s="50">
        <v>2</v>
      </c>
      <c r="N236" s="50">
        <v>2</v>
      </c>
      <c r="O236" s="50">
        <v>4</v>
      </c>
      <c r="P236" s="50">
        <v>1</v>
      </c>
      <c r="Q236" s="50">
        <v>1</v>
      </c>
      <c r="R236" s="50">
        <v>0</v>
      </c>
    </row>
    <row r="237" spans="1:258">
      <c r="A237" s="235"/>
      <c r="B237" s="234"/>
      <c r="C237" s="203" t="s">
        <v>239</v>
      </c>
      <c r="D237" s="204"/>
      <c r="E237" s="204"/>
      <c r="F237" s="138">
        <f>SUM(F234:F236)</f>
        <v>2</v>
      </c>
      <c r="G237" s="138">
        <f t="shared" ref="G237:R237" si="82">SUM(G234:G236)</f>
        <v>1</v>
      </c>
      <c r="H237" s="138">
        <f t="shared" si="82"/>
        <v>10</v>
      </c>
      <c r="I237" s="138">
        <f t="shared" si="82"/>
        <v>0</v>
      </c>
      <c r="J237" s="138">
        <f t="shared" si="82"/>
        <v>1</v>
      </c>
      <c r="K237" s="138">
        <f t="shared" si="82"/>
        <v>0</v>
      </c>
      <c r="L237" s="138">
        <f t="shared" si="82"/>
        <v>0</v>
      </c>
      <c r="M237" s="138">
        <f t="shared" si="82"/>
        <v>4</v>
      </c>
      <c r="N237" s="138">
        <f t="shared" si="82"/>
        <v>2</v>
      </c>
      <c r="O237" s="138">
        <f t="shared" si="82"/>
        <v>6</v>
      </c>
      <c r="P237" s="138">
        <f t="shared" si="82"/>
        <v>2</v>
      </c>
      <c r="Q237" s="138">
        <f t="shared" si="82"/>
        <v>1</v>
      </c>
      <c r="R237" s="138">
        <f t="shared" si="82"/>
        <v>0</v>
      </c>
    </row>
    <row r="238" spans="1:258">
      <c r="A238" s="235"/>
      <c r="B238" s="234"/>
      <c r="C238" s="203" t="s">
        <v>240</v>
      </c>
      <c r="D238" s="204"/>
      <c r="E238" s="204"/>
      <c r="F238" s="139">
        <f>F237/3</f>
        <v>0.66666666666666663</v>
      </c>
      <c r="G238" s="139">
        <f t="shared" ref="G238:R238" si="83">G237/3</f>
        <v>0.33333333333333331</v>
      </c>
      <c r="H238" s="139">
        <f t="shared" si="83"/>
        <v>3.3333333333333335</v>
      </c>
      <c r="I238" s="139">
        <f t="shared" si="83"/>
        <v>0</v>
      </c>
      <c r="J238" s="139">
        <f t="shared" si="83"/>
        <v>0.33333333333333331</v>
      </c>
      <c r="K238" s="139">
        <f t="shared" si="83"/>
        <v>0</v>
      </c>
      <c r="L238" s="139">
        <f t="shared" si="83"/>
        <v>0</v>
      </c>
      <c r="M238" s="139">
        <f t="shared" si="83"/>
        <v>1.3333333333333333</v>
      </c>
      <c r="N238" s="139">
        <f t="shared" si="83"/>
        <v>0.66666666666666663</v>
      </c>
      <c r="O238" s="139">
        <f t="shared" si="83"/>
        <v>2</v>
      </c>
      <c r="P238" s="139">
        <f t="shared" si="83"/>
        <v>0.66666666666666663</v>
      </c>
      <c r="Q238" s="139">
        <f t="shared" si="83"/>
        <v>0.33333333333333331</v>
      </c>
      <c r="R238" s="139">
        <f t="shared" si="83"/>
        <v>0</v>
      </c>
    </row>
    <row r="239" spans="1:258">
      <c r="A239" s="235"/>
      <c r="B239" s="234"/>
      <c r="C239" s="140"/>
      <c r="D239" s="141"/>
      <c r="E239" s="140"/>
      <c r="F239" s="142"/>
      <c r="G239" s="142"/>
      <c r="H239" s="142"/>
      <c r="I239" s="143"/>
      <c r="J239" s="142"/>
      <c r="K239" s="142"/>
      <c r="L239" s="142"/>
      <c r="M239" s="142"/>
      <c r="N239" s="142"/>
      <c r="O239" s="142"/>
      <c r="P239" s="142"/>
      <c r="Q239" s="142"/>
      <c r="R239" s="144"/>
    </row>
    <row r="240" spans="1:258">
      <c r="A240" s="235"/>
      <c r="B240" s="234"/>
      <c r="C240" s="201" t="s">
        <v>244</v>
      </c>
      <c r="D240" s="49"/>
      <c r="E240" s="50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</row>
    <row r="241" spans="1:18">
      <c r="A241" s="235"/>
      <c r="B241" s="234"/>
      <c r="C241" s="201"/>
      <c r="D241" s="49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</row>
    <row r="242" spans="1:18">
      <c r="A242" s="235"/>
      <c r="B242" s="234"/>
      <c r="C242" s="199" t="s">
        <v>245</v>
      </c>
      <c r="D242" s="200"/>
      <c r="E242" s="200"/>
      <c r="F242" s="145">
        <f t="shared" ref="F242:R242" si="84">SUM(F240:F241)</f>
        <v>0</v>
      </c>
      <c r="G242" s="145"/>
      <c r="H242" s="145"/>
      <c r="I242" s="145">
        <f t="shared" si="84"/>
        <v>0</v>
      </c>
      <c r="J242" s="145">
        <f t="shared" si="84"/>
        <v>0</v>
      </c>
      <c r="K242" s="145">
        <f t="shared" si="84"/>
        <v>0</v>
      </c>
      <c r="L242" s="145">
        <f t="shared" si="84"/>
        <v>0</v>
      </c>
      <c r="M242" s="145">
        <f t="shared" si="84"/>
        <v>0</v>
      </c>
      <c r="N242" s="145">
        <f t="shared" si="84"/>
        <v>0</v>
      </c>
      <c r="O242" s="145">
        <f t="shared" si="84"/>
        <v>0</v>
      </c>
      <c r="P242" s="145">
        <f t="shared" si="84"/>
        <v>0</v>
      </c>
      <c r="Q242" s="145">
        <f t="shared" si="84"/>
        <v>0</v>
      </c>
      <c r="R242" s="145">
        <f t="shared" si="84"/>
        <v>0</v>
      </c>
    </row>
    <row r="243" spans="1:18">
      <c r="A243" s="235"/>
      <c r="B243" s="234"/>
      <c r="C243" s="199" t="s">
        <v>246</v>
      </c>
      <c r="D243" s="200"/>
      <c r="E243" s="200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</row>
    <row r="244" spans="1:18">
      <c r="A244" s="86"/>
      <c r="B244" s="86"/>
      <c r="C244" s="86"/>
      <c r="D244" s="87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</row>
    <row r="245" spans="1:18">
      <c r="A245" s="86"/>
      <c r="B245" s="86"/>
      <c r="C245" s="86"/>
      <c r="D245" s="87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</row>
    <row r="246" spans="1:18" ht="15.95" customHeight="1">
      <c r="A246" s="235" t="s">
        <v>8</v>
      </c>
      <c r="B246" s="234" t="s">
        <v>201</v>
      </c>
      <c r="C246" s="232" t="s">
        <v>70</v>
      </c>
      <c r="D246" s="63">
        <v>43352</v>
      </c>
      <c r="E246" s="85" t="s">
        <v>12</v>
      </c>
      <c r="F246" s="85">
        <v>5</v>
      </c>
      <c r="G246" s="85">
        <v>1</v>
      </c>
      <c r="H246" s="85">
        <v>2</v>
      </c>
      <c r="I246" s="85">
        <v>0</v>
      </c>
      <c r="J246" s="85">
        <v>0</v>
      </c>
      <c r="K246" s="85">
        <v>3</v>
      </c>
      <c r="L246" s="85">
        <v>4</v>
      </c>
      <c r="M246" s="85">
        <v>4</v>
      </c>
      <c r="N246" s="85">
        <v>0</v>
      </c>
      <c r="O246" s="85">
        <v>4</v>
      </c>
      <c r="P246" s="85">
        <v>0</v>
      </c>
      <c r="Q246" s="85">
        <v>0</v>
      </c>
      <c r="R246" s="85">
        <v>2</v>
      </c>
    </row>
    <row r="247" spans="1:18">
      <c r="A247" s="235"/>
      <c r="B247" s="234"/>
      <c r="C247" s="232"/>
      <c r="D247" s="63">
        <v>43366</v>
      </c>
      <c r="E247" s="85" t="s">
        <v>285</v>
      </c>
      <c r="F247" s="85">
        <v>0</v>
      </c>
      <c r="G247" s="85">
        <v>0</v>
      </c>
      <c r="H247" s="85">
        <v>0</v>
      </c>
      <c r="I247" s="85">
        <v>0</v>
      </c>
      <c r="J247" s="85">
        <v>0</v>
      </c>
      <c r="K247" s="85">
        <v>0</v>
      </c>
      <c r="L247" s="85">
        <v>0</v>
      </c>
      <c r="M247" s="85">
        <v>0</v>
      </c>
      <c r="N247" s="85">
        <v>0</v>
      </c>
      <c r="O247" s="85">
        <v>0</v>
      </c>
      <c r="P247" s="85">
        <v>1</v>
      </c>
      <c r="Q247" s="85">
        <v>0</v>
      </c>
      <c r="R247" s="85">
        <v>0</v>
      </c>
    </row>
    <row r="248" spans="1:18" s="2" customFormat="1">
      <c r="A248" s="235"/>
      <c r="B248" s="234"/>
      <c r="C248" s="232"/>
      <c r="D248" s="32">
        <v>43376</v>
      </c>
      <c r="E248" s="85" t="s">
        <v>7</v>
      </c>
      <c r="F248" s="85">
        <v>2</v>
      </c>
      <c r="G248" s="85">
        <v>1</v>
      </c>
      <c r="H248" s="85">
        <v>2</v>
      </c>
      <c r="I248" s="85">
        <v>0</v>
      </c>
      <c r="J248" s="85">
        <v>0</v>
      </c>
      <c r="K248" s="85">
        <v>0</v>
      </c>
      <c r="L248" s="85">
        <v>0</v>
      </c>
      <c r="M248" s="85">
        <v>1</v>
      </c>
      <c r="N248" s="85">
        <v>0</v>
      </c>
      <c r="O248" s="85">
        <v>1</v>
      </c>
      <c r="P248" s="85">
        <v>0</v>
      </c>
      <c r="Q248" s="85">
        <v>2</v>
      </c>
      <c r="R248" s="85">
        <v>1</v>
      </c>
    </row>
    <row r="249" spans="1:18" s="2" customFormat="1">
      <c r="A249" s="235"/>
      <c r="B249" s="234"/>
      <c r="C249" s="232"/>
      <c r="D249" s="63">
        <v>43394</v>
      </c>
      <c r="E249" s="85" t="s">
        <v>29</v>
      </c>
      <c r="F249" s="85">
        <v>4</v>
      </c>
      <c r="G249" s="85">
        <v>2</v>
      </c>
      <c r="H249" s="85">
        <v>4</v>
      </c>
      <c r="I249" s="85">
        <v>0</v>
      </c>
      <c r="J249" s="85">
        <v>0</v>
      </c>
      <c r="K249" s="85">
        <v>0</v>
      </c>
      <c r="L249" s="85">
        <v>1</v>
      </c>
      <c r="M249" s="85">
        <v>2</v>
      </c>
      <c r="N249" s="85">
        <v>1</v>
      </c>
      <c r="O249" s="85">
        <v>3</v>
      </c>
      <c r="P249" s="85">
        <v>0</v>
      </c>
      <c r="Q249" s="85">
        <v>0</v>
      </c>
      <c r="R249" s="85">
        <v>2</v>
      </c>
    </row>
    <row r="250" spans="1:18" s="2" customFormat="1">
      <c r="A250" s="235"/>
      <c r="B250" s="234"/>
      <c r="C250" s="232"/>
      <c r="D250" s="63">
        <v>43408</v>
      </c>
      <c r="E250" s="85" t="s">
        <v>10</v>
      </c>
      <c r="F250" s="85">
        <v>8</v>
      </c>
      <c r="G250" s="85">
        <v>3</v>
      </c>
      <c r="H250" s="85">
        <v>6</v>
      </c>
      <c r="I250" s="85">
        <v>0</v>
      </c>
      <c r="J250" s="85">
        <v>0</v>
      </c>
      <c r="K250" s="85">
        <v>2</v>
      </c>
      <c r="L250" s="85">
        <v>4</v>
      </c>
      <c r="M250" s="85">
        <v>4</v>
      </c>
      <c r="N250" s="85">
        <v>0</v>
      </c>
      <c r="O250" s="85">
        <v>4</v>
      </c>
      <c r="P250" s="85">
        <v>0</v>
      </c>
      <c r="Q250" s="85">
        <v>2</v>
      </c>
      <c r="R250" s="85">
        <v>2</v>
      </c>
    </row>
    <row r="251" spans="1:18" s="12" customFormat="1">
      <c r="A251" s="235"/>
      <c r="B251" s="234"/>
      <c r="C251" s="231" t="s">
        <v>72</v>
      </c>
      <c r="D251" s="231"/>
      <c r="E251" s="231"/>
      <c r="F251" s="151">
        <f t="shared" ref="F251:R251" si="85">SUM(F246:F250)</f>
        <v>19</v>
      </c>
      <c r="G251" s="151">
        <f t="shared" si="85"/>
        <v>7</v>
      </c>
      <c r="H251" s="151">
        <f t="shared" si="85"/>
        <v>14</v>
      </c>
      <c r="I251" s="151">
        <f t="shared" si="85"/>
        <v>0</v>
      </c>
      <c r="J251" s="151">
        <f t="shared" si="85"/>
        <v>0</v>
      </c>
      <c r="K251" s="151">
        <f t="shared" si="85"/>
        <v>5</v>
      </c>
      <c r="L251" s="151">
        <f t="shared" si="85"/>
        <v>9</v>
      </c>
      <c r="M251" s="151">
        <f t="shared" si="85"/>
        <v>11</v>
      </c>
      <c r="N251" s="151">
        <f t="shared" si="85"/>
        <v>1</v>
      </c>
      <c r="O251" s="151">
        <f t="shared" si="85"/>
        <v>12</v>
      </c>
      <c r="P251" s="151">
        <f t="shared" si="85"/>
        <v>1</v>
      </c>
      <c r="Q251" s="151">
        <f t="shared" si="85"/>
        <v>4</v>
      </c>
      <c r="R251" s="151">
        <f t="shared" si="85"/>
        <v>7</v>
      </c>
    </row>
    <row r="252" spans="1:18" s="12" customFormat="1">
      <c r="A252" s="235"/>
      <c r="B252" s="234"/>
      <c r="C252" s="231" t="s">
        <v>73</v>
      </c>
      <c r="D252" s="231"/>
      <c r="E252" s="231"/>
      <c r="F252" s="152">
        <f>F251/5</f>
        <v>3.8</v>
      </c>
      <c r="G252" s="152">
        <f t="shared" ref="G252:H252" si="86">G251/5</f>
        <v>1.4</v>
      </c>
      <c r="H252" s="152">
        <f t="shared" si="86"/>
        <v>2.8</v>
      </c>
      <c r="I252" s="152">
        <f t="shared" ref="I252:R252" si="87">I251/5</f>
        <v>0</v>
      </c>
      <c r="J252" s="152">
        <f t="shared" si="87"/>
        <v>0</v>
      </c>
      <c r="K252" s="152">
        <f t="shared" si="87"/>
        <v>1</v>
      </c>
      <c r="L252" s="152">
        <f t="shared" si="87"/>
        <v>1.8</v>
      </c>
      <c r="M252" s="152">
        <f t="shared" si="87"/>
        <v>2.2000000000000002</v>
      </c>
      <c r="N252" s="152">
        <f t="shared" si="87"/>
        <v>0.2</v>
      </c>
      <c r="O252" s="152">
        <f t="shared" si="87"/>
        <v>2.4</v>
      </c>
      <c r="P252" s="152">
        <f t="shared" si="87"/>
        <v>0.2</v>
      </c>
      <c r="Q252" s="152">
        <f t="shared" si="87"/>
        <v>0.8</v>
      </c>
      <c r="R252" s="152">
        <f t="shared" si="87"/>
        <v>1.4</v>
      </c>
    </row>
    <row r="253" spans="1:18" s="12" customFormat="1">
      <c r="A253" s="235"/>
      <c r="B253" s="234"/>
      <c r="C253" s="236"/>
      <c r="D253" s="236"/>
      <c r="E253" s="236"/>
      <c r="F253" s="236"/>
      <c r="G253" s="236"/>
      <c r="H253" s="236"/>
      <c r="I253" s="236"/>
      <c r="J253" s="236"/>
      <c r="K253" s="236"/>
      <c r="L253" s="236"/>
      <c r="M253" s="236"/>
      <c r="N253" s="236"/>
      <c r="O253" s="236"/>
      <c r="P253" s="236"/>
      <c r="Q253" s="236"/>
      <c r="R253" s="236"/>
    </row>
    <row r="254" spans="1:18" s="2" customFormat="1">
      <c r="A254" s="235"/>
      <c r="B254" s="234"/>
      <c r="C254" s="232" t="s">
        <v>71</v>
      </c>
      <c r="D254" s="9">
        <v>43422</v>
      </c>
      <c r="E254" s="85" t="s">
        <v>9</v>
      </c>
      <c r="F254" s="85">
        <v>6</v>
      </c>
      <c r="G254" s="85">
        <v>2</v>
      </c>
      <c r="H254" s="85">
        <v>6</v>
      </c>
      <c r="I254" s="85">
        <v>0</v>
      </c>
      <c r="J254" s="85">
        <v>0</v>
      </c>
      <c r="K254" s="85">
        <v>2</v>
      </c>
      <c r="L254" s="85">
        <v>3</v>
      </c>
      <c r="M254" s="85">
        <v>6</v>
      </c>
      <c r="N254" s="85">
        <v>0</v>
      </c>
      <c r="O254" s="85">
        <v>6</v>
      </c>
      <c r="P254" s="85">
        <v>0</v>
      </c>
      <c r="Q254" s="85">
        <v>1</v>
      </c>
      <c r="R254" s="85">
        <v>1</v>
      </c>
    </row>
    <row r="255" spans="1:18" s="2" customFormat="1">
      <c r="A255" s="235"/>
      <c r="B255" s="234"/>
      <c r="C255" s="232"/>
      <c r="D255" s="63">
        <v>43429</v>
      </c>
      <c r="E255" s="85" t="s">
        <v>28</v>
      </c>
      <c r="F255" s="85">
        <v>6</v>
      </c>
      <c r="G255" s="85">
        <v>3</v>
      </c>
      <c r="H255" s="85">
        <v>4</v>
      </c>
      <c r="I255" s="85">
        <v>0</v>
      </c>
      <c r="J255" s="85">
        <v>0</v>
      </c>
      <c r="K255" s="85">
        <v>0</v>
      </c>
      <c r="L255" s="85">
        <v>0</v>
      </c>
      <c r="M255" s="85">
        <v>3</v>
      </c>
      <c r="N255" s="85">
        <v>0</v>
      </c>
      <c r="O255" s="85">
        <v>3</v>
      </c>
      <c r="P255" s="85">
        <v>0</v>
      </c>
      <c r="Q255" s="85">
        <v>0</v>
      </c>
      <c r="R255" s="85">
        <v>3</v>
      </c>
    </row>
    <row r="256" spans="1:18" s="2" customFormat="1">
      <c r="A256" s="235"/>
      <c r="B256" s="234"/>
      <c r="C256" s="232"/>
      <c r="D256" s="49">
        <v>43432</v>
      </c>
      <c r="E256" s="85" t="s">
        <v>11</v>
      </c>
      <c r="F256" s="85">
        <v>6</v>
      </c>
      <c r="G256" s="85">
        <v>1</v>
      </c>
      <c r="H256" s="85">
        <v>7</v>
      </c>
      <c r="I256" s="85">
        <v>0</v>
      </c>
      <c r="J256" s="85">
        <v>0</v>
      </c>
      <c r="K256" s="85">
        <v>4</v>
      </c>
      <c r="L256" s="85">
        <v>7</v>
      </c>
      <c r="M256" s="85">
        <v>2</v>
      </c>
      <c r="N256" s="85">
        <v>4</v>
      </c>
      <c r="O256" s="85">
        <v>6</v>
      </c>
      <c r="P256" s="85">
        <v>0</v>
      </c>
      <c r="Q256" s="85">
        <v>1</v>
      </c>
      <c r="R256" s="85">
        <v>2</v>
      </c>
    </row>
    <row r="257" spans="1:258" s="2" customFormat="1">
      <c r="A257" s="235"/>
      <c r="B257" s="234"/>
      <c r="C257" s="232"/>
      <c r="D257" s="63">
        <v>43450</v>
      </c>
      <c r="E257" s="85" t="s">
        <v>16</v>
      </c>
      <c r="F257" s="85">
        <v>4</v>
      </c>
      <c r="G257" s="85">
        <v>2</v>
      </c>
      <c r="H257" s="85">
        <v>3</v>
      </c>
      <c r="I257" s="85">
        <v>0</v>
      </c>
      <c r="J257" s="85">
        <v>0</v>
      </c>
      <c r="K257" s="85">
        <v>0</v>
      </c>
      <c r="L257" s="85">
        <v>0</v>
      </c>
      <c r="M257" s="85">
        <v>1</v>
      </c>
      <c r="N257" s="85">
        <v>0</v>
      </c>
      <c r="O257" s="85">
        <v>1</v>
      </c>
      <c r="P257" s="85">
        <v>1</v>
      </c>
      <c r="Q257" s="85">
        <v>0</v>
      </c>
      <c r="R257" s="85">
        <v>1</v>
      </c>
    </row>
    <row r="258" spans="1:258" s="13" customFormat="1">
      <c r="A258" s="235"/>
      <c r="B258" s="234"/>
      <c r="C258" s="233" t="s">
        <v>74</v>
      </c>
      <c r="D258" s="233"/>
      <c r="E258" s="233"/>
      <c r="F258" s="153">
        <f>SUM(F254:F257)</f>
        <v>22</v>
      </c>
      <c r="G258" s="153">
        <f t="shared" ref="G258:H258" si="88">SUM(G254:G257)</f>
        <v>8</v>
      </c>
      <c r="H258" s="153">
        <f t="shared" si="88"/>
        <v>20</v>
      </c>
      <c r="I258" s="153">
        <f t="shared" ref="I258:R258" si="89">SUM(I254:I257)</f>
        <v>0</v>
      </c>
      <c r="J258" s="153">
        <f t="shared" si="89"/>
        <v>0</v>
      </c>
      <c r="K258" s="153">
        <f t="shared" si="89"/>
        <v>6</v>
      </c>
      <c r="L258" s="153">
        <f t="shared" si="89"/>
        <v>10</v>
      </c>
      <c r="M258" s="153">
        <f t="shared" si="89"/>
        <v>12</v>
      </c>
      <c r="N258" s="153">
        <f t="shared" si="89"/>
        <v>4</v>
      </c>
      <c r="O258" s="153">
        <f t="shared" si="89"/>
        <v>16</v>
      </c>
      <c r="P258" s="153">
        <f t="shared" si="89"/>
        <v>1</v>
      </c>
      <c r="Q258" s="153">
        <f t="shared" si="89"/>
        <v>2</v>
      </c>
      <c r="R258" s="153">
        <f t="shared" si="89"/>
        <v>7</v>
      </c>
    </row>
    <row r="259" spans="1:258" s="13" customFormat="1">
      <c r="A259" s="235"/>
      <c r="B259" s="234"/>
      <c r="C259" s="233" t="s">
        <v>75</v>
      </c>
      <c r="D259" s="233"/>
      <c r="E259" s="233"/>
      <c r="F259" s="160">
        <f>F258/4</f>
        <v>5.5</v>
      </c>
      <c r="G259" s="160">
        <f t="shared" ref="G259:H259" si="90">G258/4</f>
        <v>2</v>
      </c>
      <c r="H259" s="160">
        <f t="shared" si="90"/>
        <v>5</v>
      </c>
      <c r="I259" s="160">
        <f t="shared" ref="I259:R259" si="91">I258/4</f>
        <v>0</v>
      </c>
      <c r="J259" s="160">
        <f t="shared" si="91"/>
        <v>0</v>
      </c>
      <c r="K259" s="160">
        <f t="shared" si="91"/>
        <v>1.5</v>
      </c>
      <c r="L259" s="160">
        <f t="shared" si="91"/>
        <v>2.5</v>
      </c>
      <c r="M259" s="160">
        <f t="shared" si="91"/>
        <v>3</v>
      </c>
      <c r="N259" s="160">
        <f t="shared" si="91"/>
        <v>1</v>
      </c>
      <c r="O259" s="160">
        <f t="shared" si="91"/>
        <v>4</v>
      </c>
      <c r="P259" s="160">
        <f t="shared" si="91"/>
        <v>0.25</v>
      </c>
      <c r="Q259" s="160">
        <f t="shared" si="91"/>
        <v>0.5</v>
      </c>
      <c r="R259" s="160">
        <f t="shared" si="91"/>
        <v>1.75</v>
      </c>
    </row>
    <row r="260" spans="1:258" ht="16.5" thickBot="1">
      <c r="A260" s="235"/>
      <c r="B260" s="234"/>
      <c r="C260" s="155"/>
      <c r="D260" s="156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</row>
    <row r="261" spans="1:258" s="102" customFormat="1">
      <c r="A261" s="235"/>
      <c r="B261" s="234"/>
      <c r="C261" s="201" t="s">
        <v>238</v>
      </c>
      <c r="D261" s="193">
        <v>43499</v>
      </c>
      <c r="E261" s="194" t="s">
        <v>29</v>
      </c>
      <c r="F261" s="39">
        <v>5</v>
      </c>
      <c r="G261" s="39">
        <v>1</v>
      </c>
      <c r="H261" s="39">
        <v>6</v>
      </c>
      <c r="I261" s="39">
        <v>0</v>
      </c>
      <c r="J261" s="39">
        <v>0</v>
      </c>
      <c r="K261" s="39">
        <v>3</v>
      </c>
      <c r="L261" s="39">
        <v>3</v>
      </c>
      <c r="M261" s="39">
        <v>3</v>
      </c>
      <c r="N261" s="39">
        <v>1</v>
      </c>
      <c r="O261" s="39">
        <v>4</v>
      </c>
      <c r="P261" s="39">
        <v>0</v>
      </c>
      <c r="Q261" s="39">
        <v>0</v>
      </c>
      <c r="R261" s="39">
        <v>0</v>
      </c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1"/>
      <c r="BN261" s="101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1"/>
      <c r="BZ261" s="101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1"/>
      <c r="CM261" s="101"/>
      <c r="CN261" s="101"/>
      <c r="CO261" s="101"/>
      <c r="CP261" s="101"/>
      <c r="CQ261" s="101"/>
      <c r="CR261" s="101"/>
      <c r="CS261" s="101"/>
      <c r="CT261" s="101"/>
      <c r="CU261" s="101"/>
      <c r="CV261" s="101"/>
      <c r="CW261" s="101"/>
      <c r="CX261" s="101"/>
      <c r="CY261" s="101"/>
      <c r="CZ261" s="101"/>
      <c r="DA261" s="101"/>
      <c r="DB261" s="101"/>
      <c r="DC261" s="101"/>
      <c r="DD261" s="101"/>
      <c r="DE261" s="101"/>
      <c r="DF261" s="101"/>
      <c r="DG261" s="101"/>
      <c r="DH261" s="101"/>
      <c r="DI261" s="101"/>
      <c r="DJ261" s="101"/>
      <c r="DK261" s="101"/>
      <c r="DL261" s="101"/>
      <c r="DM261" s="101"/>
      <c r="DN261" s="101"/>
      <c r="DO261" s="101"/>
      <c r="DP261" s="101"/>
      <c r="DQ261" s="101"/>
      <c r="DR261" s="101"/>
      <c r="DS261" s="101"/>
      <c r="DT261" s="101"/>
      <c r="DU261" s="101"/>
      <c r="DV261" s="101"/>
      <c r="DW261" s="101"/>
      <c r="DX261" s="101"/>
      <c r="DY261" s="101"/>
      <c r="DZ261" s="101"/>
      <c r="EA261" s="101"/>
      <c r="EB261" s="101"/>
      <c r="EC261" s="101"/>
      <c r="ED261" s="101"/>
      <c r="EE261" s="101"/>
      <c r="EF261" s="101"/>
      <c r="EG261" s="101"/>
      <c r="EH261" s="101"/>
      <c r="EI261" s="101"/>
      <c r="EJ261" s="101"/>
      <c r="EK261" s="101"/>
      <c r="EL261" s="101"/>
      <c r="EM261" s="101"/>
      <c r="EN261" s="101"/>
      <c r="EO261" s="101"/>
      <c r="EP261" s="101"/>
      <c r="EQ261" s="101"/>
      <c r="ER261" s="101"/>
      <c r="ES261" s="101"/>
      <c r="ET261" s="101"/>
      <c r="EU261" s="101"/>
      <c r="EV261" s="101"/>
      <c r="EW261" s="101"/>
      <c r="EX261" s="101"/>
      <c r="EY261" s="101"/>
      <c r="EZ261" s="101"/>
      <c r="FA261" s="101"/>
      <c r="FB261" s="101"/>
      <c r="FC261" s="101"/>
      <c r="FD261" s="101"/>
      <c r="FE261" s="101"/>
      <c r="FF261" s="101"/>
      <c r="FG261" s="101"/>
      <c r="FH261" s="101"/>
      <c r="FI261" s="101"/>
      <c r="FJ261" s="101"/>
      <c r="FK261" s="101"/>
      <c r="FL261" s="101"/>
      <c r="FM261" s="101"/>
      <c r="FN261" s="101"/>
      <c r="FO261" s="101"/>
      <c r="FP261" s="101"/>
      <c r="FQ261" s="101"/>
      <c r="FR261" s="101"/>
      <c r="FS261" s="101"/>
      <c r="FT261" s="101"/>
      <c r="FU261" s="101"/>
      <c r="FV261" s="101"/>
      <c r="FW261" s="101"/>
      <c r="FX261" s="101"/>
      <c r="FY261" s="101"/>
      <c r="FZ261" s="101"/>
      <c r="GA261" s="101"/>
      <c r="GB261" s="101"/>
      <c r="GC261" s="101"/>
      <c r="GD261" s="101"/>
      <c r="GE261" s="101"/>
      <c r="GF261" s="101"/>
      <c r="GG261" s="101"/>
      <c r="GH261" s="101"/>
      <c r="GI261" s="101"/>
      <c r="GJ261" s="101"/>
      <c r="GK261" s="101"/>
      <c r="GL261" s="101"/>
      <c r="GM261" s="101"/>
      <c r="GN261" s="101"/>
      <c r="GO261" s="101"/>
      <c r="GP261" s="101"/>
      <c r="GQ261" s="101"/>
      <c r="GR261" s="101"/>
      <c r="GS261" s="101"/>
      <c r="GT261" s="101"/>
      <c r="GU261" s="101"/>
      <c r="GV261" s="101"/>
      <c r="GW261" s="101"/>
      <c r="GX261" s="101"/>
      <c r="GY261" s="101"/>
      <c r="GZ261" s="101"/>
      <c r="HA261" s="101"/>
      <c r="HB261" s="101"/>
      <c r="HC261" s="101"/>
      <c r="HD261" s="101"/>
      <c r="HE261" s="101"/>
      <c r="HF261" s="101"/>
      <c r="HG261" s="101"/>
      <c r="HH261" s="101"/>
      <c r="HI261" s="101"/>
      <c r="HJ261" s="101"/>
      <c r="HK261" s="101"/>
      <c r="HL261" s="101"/>
      <c r="HM261" s="101"/>
      <c r="HN261" s="101"/>
      <c r="HO261" s="101"/>
      <c r="HP261" s="101"/>
      <c r="HQ261" s="101"/>
      <c r="HR261" s="101"/>
      <c r="HS261" s="101"/>
      <c r="HT261" s="101"/>
      <c r="HU261" s="101"/>
      <c r="HV261" s="101"/>
      <c r="HW261" s="101"/>
      <c r="HX261" s="101"/>
      <c r="HY261" s="101"/>
      <c r="HZ261" s="101"/>
      <c r="IA261" s="101"/>
      <c r="IB261" s="101"/>
      <c r="IC261" s="101"/>
      <c r="ID261" s="101"/>
      <c r="IE261" s="101"/>
      <c r="IF261" s="101"/>
      <c r="IG261" s="101"/>
      <c r="IH261" s="101"/>
      <c r="II261" s="101"/>
      <c r="IJ261" s="101"/>
      <c r="IK261" s="101"/>
      <c r="IL261" s="101"/>
      <c r="IM261" s="101"/>
      <c r="IN261" s="101"/>
      <c r="IO261" s="101"/>
      <c r="IP261" s="101"/>
      <c r="IQ261" s="101"/>
      <c r="IR261" s="101"/>
      <c r="IS261" s="101"/>
      <c r="IT261" s="101"/>
      <c r="IU261" s="101"/>
      <c r="IV261" s="101"/>
      <c r="IW261" s="101"/>
      <c r="IX261" s="101"/>
    </row>
    <row r="262" spans="1:258" s="102" customFormat="1">
      <c r="A262" s="235"/>
      <c r="B262" s="234"/>
      <c r="C262" s="201"/>
      <c r="D262" s="49">
        <v>43506</v>
      </c>
      <c r="E262" s="50" t="s">
        <v>29</v>
      </c>
      <c r="F262" s="39">
        <v>4</v>
      </c>
      <c r="G262" s="39">
        <v>2</v>
      </c>
      <c r="H262" s="39">
        <v>5</v>
      </c>
      <c r="I262" s="39">
        <v>0</v>
      </c>
      <c r="J262" s="39">
        <v>0</v>
      </c>
      <c r="K262" s="39">
        <v>0</v>
      </c>
      <c r="L262" s="39">
        <v>0</v>
      </c>
      <c r="M262" s="39">
        <v>1</v>
      </c>
      <c r="N262" s="39">
        <v>0</v>
      </c>
      <c r="O262" s="39">
        <v>1</v>
      </c>
      <c r="P262" s="39">
        <v>0</v>
      </c>
      <c r="Q262" s="39">
        <v>0</v>
      </c>
      <c r="R262" s="39">
        <v>0</v>
      </c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1"/>
      <c r="BN262" s="101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1"/>
      <c r="BZ262" s="101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1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1"/>
      <c r="CX262" s="101"/>
      <c r="CY262" s="101"/>
      <c r="CZ262" s="101"/>
      <c r="DA262" s="101"/>
      <c r="DB262" s="101"/>
      <c r="DC262" s="101"/>
      <c r="DD262" s="101"/>
      <c r="DE262" s="101"/>
      <c r="DF262" s="101"/>
      <c r="DG262" s="101"/>
      <c r="DH262" s="101"/>
      <c r="DI262" s="101"/>
      <c r="DJ262" s="101"/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1"/>
      <c r="DV262" s="101"/>
      <c r="DW262" s="101"/>
      <c r="DX262" s="101"/>
      <c r="DY262" s="101"/>
      <c r="DZ262" s="101"/>
      <c r="EA262" s="101"/>
      <c r="EB262" s="101"/>
      <c r="EC262" s="101"/>
      <c r="ED262" s="101"/>
      <c r="EE262" s="101"/>
      <c r="EF262" s="101"/>
      <c r="EG262" s="101"/>
      <c r="EH262" s="101"/>
      <c r="EI262" s="101"/>
      <c r="EJ262" s="101"/>
      <c r="EK262" s="101"/>
      <c r="EL262" s="101"/>
      <c r="EM262" s="101"/>
      <c r="EN262" s="101"/>
      <c r="EO262" s="101"/>
      <c r="EP262" s="101"/>
      <c r="EQ262" s="101"/>
      <c r="ER262" s="101"/>
      <c r="ES262" s="101"/>
      <c r="ET262" s="101"/>
      <c r="EU262" s="101"/>
      <c r="EV262" s="101"/>
      <c r="EW262" s="101"/>
      <c r="EX262" s="101"/>
      <c r="EY262" s="101"/>
      <c r="EZ262" s="101"/>
      <c r="FA262" s="101"/>
      <c r="FB262" s="101"/>
      <c r="FC262" s="101"/>
      <c r="FD262" s="101"/>
      <c r="FE262" s="101"/>
      <c r="FF262" s="101"/>
      <c r="FG262" s="101"/>
      <c r="FH262" s="101"/>
      <c r="FI262" s="101"/>
      <c r="FJ262" s="101"/>
      <c r="FK262" s="101"/>
      <c r="FL262" s="101"/>
      <c r="FM262" s="101"/>
      <c r="FN262" s="101"/>
      <c r="FO262" s="101"/>
      <c r="FP262" s="101"/>
      <c r="FQ262" s="101"/>
      <c r="FR262" s="101"/>
      <c r="FS262" s="101"/>
      <c r="FT262" s="101"/>
      <c r="FU262" s="101"/>
      <c r="FV262" s="101"/>
      <c r="FW262" s="101"/>
      <c r="FX262" s="101"/>
      <c r="FY262" s="101"/>
      <c r="FZ262" s="101"/>
      <c r="GA262" s="101"/>
      <c r="GB262" s="101"/>
      <c r="GC262" s="101"/>
      <c r="GD262" s="101"/>
      <c r="GE262" s="101"/>
      <c r="GF262" s="101"/>
      <c r="GG262" s="101"/>
      <c r="GH262" s="101"/>
      <c r="GI262" s="101"/>
      <c r="GJ262" s="101"/>
      <c r="GK262" s="101"/>
      <c r="GL262" s="101"/>
      <c r="GM262" s="101"/>
      <c r="GN262" s="101"/>
      <c r="GO262" s="101"/>
      <c r="GP262" s="101"/>
      <c r="GQ262" s="101"/>
      <c r="GR262" s="101"/>
      <c r="GS262" s="101"/>
      <c r="GT262" s="101"/>
      <c r="GU262" s="101"/>
      <c r="GV262" s="101"/>
      <c r="GW262" s="101"/>
      <c r="GX262" s="101"/>
      <c r="GY262" s="101"/>
      <c r="GZ262" s="101"/>
      <c r="HA262" s="101"/>
      <c r="HB262" s="101"/>
      <c r="HC262" s="101"/>
      <c r="HD262" s="101"/>
      <c r="HE262" s="101"/>
      <c r="HF262" s="101"/>
      <c r="HG262" s="101"/>
      <c r="HH262" s="101"/>
      <c r="HI262" s="101"/>
      <c r="HJ262" s="101"/>
      <c r="HK262" s="101"/>
      <c r="HL262" s="101"/>
      <c r="HM262" s="101"/>
      <c r="HN262" s="101"/>
      <c r="HO262" s="101"/>
      <c r="HP262" s="101"/>
      <c r="HQ262" s="101"/>
      <c r="HR262" s="101"/>
      <c r="HS262" s="101"/>
      <c r="HT262" s="101"/>
      <c r="HU262" s="101"/>
      <c r="HV262" s="101"/>
      <c r="HW262" s="101"/>
      <c r="HX262" s="101"/>
      <c r="HY262" s="101"/>
      <c r="HZ262" s="101"/>
      <c r="IA262" s="101"/>
      <c r="IB262" s="101"/>
      <c r="IC262" s="101"/>
      <c r="ID262" s="101"/>
      <c r="IE262" s="101"/>
      <c r="IF262" s="101"/>
      <c r="IG262" s="101"/>
      <c r="IH262" s="101"/>
      <c r="II262" s="101"/>
      <c r="IJ262" s="101"/>
      <c r="IK262" s="101"/>
      <c r="IL262" s="101"/>
      <c r="IM262" s="101"/>
      <c r="IN262" s="101"/>
      <c r="IO262" s="101"/>
      <c r="IP262" s="101"/>
      <c r="IQ262" s="101"/>
      <c r="IR262" s="101"/>
      <c r="IS262" s="101"/>
      <c r="IT262" s="101"/>
      <c r="IU262" s="101"/>
      <c r="IV262" s="101"/>
      <c r="IW262" s="101"/>
      <c r="IX262" s="101"/>
    </row>
    <row r="263" spans="1:258">
      <c r="A263" s="235"/>
      <c r="B263" s="234"/>
      <c r="C263" s="202"/>
      <c r="D263" s="49">
        <v>43520</v>
      </c>
      <c r="E263" s="50" t="s">
        <v>29</v>
      </c>
      <c r="F263" s="50">
        <v>10</v>
      </c>
      <c r="G263" s="50">
        <v>5</v>
      </c>
      <c r="H263" s="50">
        <v>12</v>
      </c>
      <c r="I263" s="50">
        <v>0</v>
      </c>
      <c r="J263" s="50">
        <v>0</v>
      </c>
      <c r="K263" s="50">
        <v>0</v>
      </c>
      <c r="L263" s="50">
        <v>0</v>
      </c>
      <c r="M263" s="50">
        <v>5</v>
      </c>
      <c r="N263" s="50">
        <v>1</v>
      </c>
      <c r="O263" s="50">
        <v>6</v>
      </c>
      <c r="P263" s="50">
        <v>0</v>
      </c>
      <c r="Q263" s="50">
        <v>0</v>
      </c>
      <c r="R263" s="50">
        <v>1</v>
      </c>
    </row>
    <row r="264" spans="1:258">
      <c r="A264" s="235"/>
      <c r="B264" s="234"/>
      <c r="C264" s="203" t="s">
        <v>239</v>
      </c>
      <c r="D264" s="204"/>
      <c r="E264" s="204"/>
      <c r="F264" s="138">
        <f>SUM(F261:F263)</f>
        <v>19</v>
      </c>
      <c r="G264" s="138">
        <f t="shared" ref="G264:R264" si="92">SUM(G261:G263)</f>
        <v>8</v>
      </c>
      <c r="H264" s="138">
        <f t="shared" si="92"/>
        <v>23</v>
      </c>
      <c r="I264" s="138">
        <f t="shared" si="92"/>
        <v>0</v>
      </c>
      <c r="J264" s="138">
        <f t="shared" si="92"/>
        <v>0</v>
      </c>
      <c r="K264" s="138">
        <f t="shared" si="92"/>
        <v>3</v>
      </c>
      <c r="L264" s="138">
        <f t="shared" si="92"/>
        <v>3</v>
      </c>
      <c r="M264" s="138">
        <f t="shared" si="92"/>
        <v>9</v>
      </c>
      <c r="N264" s="138">
        <f t="shared" si="92"/>
        <v>2</v>
      </c>
      <c r="O264" s="138">
        <f t="shared" si="92"/>
        <v>11</v>
      </c>
      <c r="P264" s="138">
        <f t="shared" si="92"/>
        <v>0</v>
      </c>
      <c r="Q264" s="138">
        <f t="shared" si="92"/>
        <v>0</v>
      </c>
      <c r="R264" s="138">
        <f t="shared" si="92"/>
        <v>1</v>
      </c>
    </row>
    <row r="265" spans="1:258">
      <c r="A265" s="235"/>
      <c r="B265" s="234"/>
      <c r="C265" s="203" t="s">
        <v>240</v>
      </c>
      <c r="D265" s="204"/>
      <c r="E265" s="204"/>
      <c r="F265" s="139">
        <f>F264/3</f>
        <v>6.333333333333333</v>
      </c>
      <c r="G265" s="139">
        <f t="shared" ref="G265:R265" si="93">G264/3</f>
        <v>2.6666666666666665</v>
      </c>
      <c r="H265" s="139">
        <f t="shared" si="93"/>
        <v>7.666666666666667</v>
      </c>
      <c r="I265" s="139">
        <f t="shared" si="93"/>
        <v>0</v>
      </c>
      <c r="J265" s="139">
        <f t="shared" si="93"/>
        <v>0</v>
      </c>
      <c r="K265" s="139">
        <f t="shared" si="93"/>
        <v>1</v>
      </c>
      <c r="L265" s="139">
        <f t="shared" si="93"/>
        <v>1</v>
      </c>
      <c r="M265" s="139">
        <f t="shared" si="93"/>
        <v>3</v>
      </c>
      <c r="N265" s="139">
        <f t="shared" si="93"/>
        <v>0.66666666666666663</v>
      </c>
      <c r="O265" s="139">
        <f t="shared" si="93"/>
        <v>3.6666666666666665</v>
      </c>
      <c r="P265" s="139">
        <f t="shared" si="93"/>
        <v>0</v>
      </c>
      <c r="Q265" s="139">
        <f t="shared" si="93"/>
        <v>0</v>
      </c>
      <c r="R265" s="139">
        <f t="shared" si="93"/>
        <v>0.33333333333333331</v>
      </c>
    </row>
    <row r="266" spans="1:258">
      <c r="A266" s="235"/>
      <c r="B266" s="234"/>
      <c r="C266" s="140"/>
      <c r="D266" s="141"/>
      <c r="E266" s="140"/>
      <c r="F266" s="142"/>
      <c r="G266" s="142"/>
      <c r="H266" s="142"/>
      <c r="I266" s="143"/>
      <c r="J266" s="142"/>
      <c r="K266" s="142"/>
      <c r="L266" s="142"/>
      <c r="M266" s="142"/>
      <c r="N266" s="142"/>
      <c r="O266" s="142"/>
      <c r="P266" s="142"/>
      <c r="Q266" s="142"/>
      <c r="R266" s="144"/>
    </row>
    <row r="267" spans="1:258">
      <c r="A267" s="235"/>
      <c r="B267" s="234"/>
      <c r="C267" s="201" t="s">
        <v>244</v>
      </c>
      <c r="D267" s="49"/>
      <c r="E267" s="50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</row>
    <row r="268" spans="1:258">
      <c r="A268" s="235"/>
      <c r="B268" s="234"/>
      <c r="C268" s="201"/>
      <c r="D268" s="49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</row>
    <row r="269" spans="1:258">
      <c r="A269" s="235"/>
      <c r="B269" s="234"/>
      <c r="C269" s="199" t="s">
        <v>245</v>
      </c>
      <c r="D269" s="200"/>
      <c r="E269" s="200"/>
      <c r="F269" s="145">
        <f t="shared" ref="F269:R269" si="94">SUM(F267:F268)</f>
        <v>0</v>
      </c>
      <c r="G269" s="145"/>
      <c r="H269" s="145"/>
      <c r="I269" s="145">
        <f t="shared" si="94"/>
        <v>0</v>
      </c>
      <c r="J269" s="145">
        <f t="shared" si="94"/>
        <v>0</v>
      </c>
      <c r="K269" s="145">
        <f t="shared" si="94"/>
        <v>0</v>
      </c>
      <c r="L269" s="145">
        <f t="shared" si="94"/>
        <v>0</v>
      </c>
      <c r="M269" s="145">
        <f t="shared" si="94"/>
        <v>0</v>
      </c>
      <c r="N269" s="145">
        <f t="shared" si="94"/>
        <v>0</v>
      </c>
      <c r="O269" s="145">
        <f t="shared" si="94"/>
        <v>0</v>
      </c>
      <c r="P269" s="145">
        <f t="shared" si="94"/>
        <v>0</v>
      </c>
      <c r="Q269" s="145">
        <f t="shared" si="94"/>
        <v>0</v>
      </c>
      <c r="R269" s="145">
        <f t="shared" si="94"/>
        <v>0</v>
      </c>
    </row>
    <row r="270" spans="1:258">
      <c r="A270" s="235"/>
      <c r="B270" s="234"/>
      <c r="C270" s="199" t="s">
        <v>246</v>
      </c>
      <c r="D270" s="200"/>
      <c r="E270" s="200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</row>
    <row r="271" spans="1:258">
      <c r="A271" s="86"/>
      <c r="B271" s="86"/>
      <c r="C271" s="86"/>
      <c r="D271" s="87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</row>
    <row r="272" spans="1:258">
      <c r="A272" s="86"/>
      <c r="B272" s="86"/>
      <c r="C272" s="86"/>
      <c r="D272" s="87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</row>
    <row r="273" spans="1:258" ht="15.95" customHeight="1">
      <c r="A273" s="235" t="s">
        <v>8</v>
      </c>
      <c r="B273" s="234" t="s">
        <v>202</v>
      </c>
      <c r="C273" s="232" t="s">
        <v>70</v>
      </c>
      <c r="D273" s="63">
        <v>43352</v>
      </c>
      <c r="E273" s="85" t="s">
        <v>12</v>
      </c>
      <c r="F273" s="85">
        <v>0</v>
      </c>
      <c r="G273" s="85">
        <v>0</v>
      </c>
      <c r="H273" s="85">
        <v>1</v>
      </c>
      <c r="I273" s="85">
        <v>0</v>
      </c>
      <c r="J273" s="85">
        <v>1</v>
      </c>
      <c r="K273" s="85">
        <v>0</v>
      </c>
      <c r="L273" s="85">
        <v>0</v>
      </c>
      <c r="M273" s="85">
        <v>0</v>
      </c>
      <c r="N273" s="85">
        <v>1</v>
      </c>
      <c r="O273" s="85">
        <v>1</v>
      </c>
      <c r="P273" s="85">
        <v>0</v>
      </c>
      <c r="Q273" s="85">
        <v>2</v>
      </c>
      <c r="R273" s="85">
        <v>0</v>
      </c>
    </row>
    <row r="274" spans="1:258">
      <c r="A274" s="235"/>
      <c r="B274" s="234"/>
      <c r="C274" s="232"/>
      <c r="D274" s="63">
        <v>43366</v>
      </c>
      <c r="E274" s="85" t="s">
        <v>285</v>
      </c>
      <c r="F274" s="85">
        <v>6</v>
      </c>
      <c r="G274" s="85">
        <v>2</v>
      </c>
      <c r="H274" s="85">
        <v>3</v>
      </c>
      <c r="I274" s="85">
        <v>0</v>
      </c>
      <c r="J274" s="85">
        <v>0</v>
      </c>
      <c r="K274" s="85">
        <v>2</v>
      </c>
      <c r="L274" s="85">
        <v>2</v>
      </c>
      <c r="M274" s="85">
        <v>2</v>
      </c>
      <c r="N274" s="85">
        <v>1</v>
      </c>
      <c r="O274" s="85">
        <v>3</v>
      </c>
      <c r="P274" s="85">
        <v>1</v>
      </c>
      <c r="Q274" s="85">
        <v>2</v>
      </c>
      <c r="R274" s="85">
        <v>0</v>
      </c>
    </row>
    <row r="275" spans="1:258" s="2" customFormat="1">
      <c r="A275" s="235"/>
      <c r="B275" s="234"/>
      <c r="C275" s="232"/>
      <c r="D275" s="32">
        <v>43376</v>
      </c>
      <c r="E275" s="85" t="s">
        <v>7</v>
      </c>
      <c r="F275" s="85">
        <v>2</v>
      </c>
      <c r="G275" s="85">
        <v>1</v>
      </c>
      <c r="H275" s="85">
        <v>2</v>
      </c>
      <c r="I275" s="85">
        <v>0</v>
      </c>
      <c r="J275" s="85">
        <v>0</v>
      </c>
      <c r="K275" s="85">
        <v>0</v>
      </c>
      <c r="L275" s="85">
        <v>2</v>
      </c>
      <c r="M275" s="85">
        <v>1</v>
      </c>
      <c r="N275" s="85">
        <v>1</v>
      </c>
      <c r="O275" s="85">
        <v>2</v>
      </c>
      <c r="P275" s="85">
        <v>0</v>
      </c>
      <c r="Q275" s="85">
        <v>0</v>
      </c>
      <c r="R275" s="85">
        <v>0</v>
      </c>
    </row>
    <row r="276" spans="1:258" s="2" customFormat="1">
      <c r="A276" s="235"/>
      <c r="B276" s="234"/>
      <c r="C276" s="232"/>
      <c r="D276" s="63">
        <v>43394</v>
      </c>
      <c r="E276" s="85" t="s">
        <v>29</v>
      </c>
      <c r="F276" s="85">
        <v>2</v>
      </c>
      <c r="G276" s="85">
        <v>1</v>
      </c>
      <c r="H276" s="85">
        <v>5</v>
      </c>
      <c r="I276" s="85">
        <v>0</v>
      </c>
      <c r="J276" s="85">
        <v>2</v>
      </c>
      <c r="K276" s="85">
        <v>0</v>
      </c>
      <c r="L276" s="85">
        <v>0</v>
      </c>
      <c r="M276" s="85">
        <v>0</v>
      </c>
      <c r="N276" s="85">
        <v>1</v>
      </c>
      <c r="O276" s="85">
        <v>1</v>
      </c>
      <c r="P276" s="85">
        <v>1</v>
      </c>
      <c r="Q276" s="85">
        <v>0</v>
      </c>
      <c r="R276" s="85">
        <v>0</v>
      </c>
    </row>
    <row r="277" spans="1:258" s="2" customFormat="1">
      <c r="A277" s="235"/>
      <c r="B277" s="234"/>
      <c r="C277" s="232"/>
      <c r="D277" s="63">
        <v>43408</v>
      </c>
      <c r="E277" s="85" t="s">
        <v>10</v>
      </c>
      <c r="F277" s="85">
        <v>5</v>
      </c>
      <c r="G277" s="85">
        <v>2</v>
      </c>
      <c r="H277" s="85">
        <v>6</v>
      </c>
      <c r="I277" s="85">
        <v>0</v>
      </c>
      <c r="J277" s="85">
        <v>2</v>
      </c>
      <c r="K277" s="85">
        <v>1</v>
      </c>
      <c r="L277" s="85">
        <v>2</v>
      </c>
      <c r="M277" s="85">
        <v>1</v>
      </c>
      <c r="N277" s="85">
        <v>0</v>
      </c>
      <c r="O277" s="85">
        <v>1</v>
      </c>
      <c r="P277" s="85">
        <v>1</v>
      </c>
      <c r="Q277" s="85">
        <v>0</v>
      </c>
      <c r="R277" s="85">
        <v>0</v>
      </c>
    </row>
    <row r="278" spans="1:258" s="12" customFormat="1">
      <c r="A278" s="235"/>
      <c r="B278" s="234"/>
      <c r="C278" s="231" t="s">
        <v>72</v>
      </c>
      <c r="D278" s="231"/>
      <c r="E278" s="231"/>
      <c r="F278" s="151">
        <f t="shared" ref="F278:R278" si="95">SUM(F273:F277)</f>
        <v>15</v>
      </c>
      <c r="G278" s="151">
        <f t="shared" si="95"/>
        <v>6</v>
      </c>
      <c r="H278" s="151">
        <f t="shared" si="95"/>
        <v>17</v>
      </c>
      <c r="I278" s="151">
        <f t="shared" si="95"/>
        <v>0</v>
      </c>
      <c r="J278" s="151">
        <f t="shared" si="95"/>
        <v>5</v>
      </c>
      <c r="K278" s="151">
        <f t="shared" si="95"/>
        <v>3</v>
      </c>
      <c r="L278" s="151">
        <f t="shared" si="95"/>
        <v>6</v>
      </c>
      <c r="M278" s="151">
        <f t="shared" si="95"/>
        <v>4</v>
      </c>
      <c r="N278" s="151">
        <f t="shared" si="95"/>
        <v>4</v>
      </c>
      <c r="O278" s="151">
        <f t="shared" si="95"/>
        <v>8</v>
      </c>
      <c r="P278" s="151">
        <f t="shared" si="95"/>
        <v>3</v>
      </c>
      <c r="Q278" s="151">
        <f t="shared" si="95"/>
        <v>4</v>
      </c>
      <c r="R278" s="151">
        <f t="shared" si="95"/>
        <v>0</v>
      </c>
    </row>
    <row r="279" spans="1:258" s="12" customFormat="1">
      <c r="A279" s="235"/>
      <c r="B279" s="234"/>
      <c r="C279" s="231" t="s">
        <v>73</v>
      </c>
      <c r="D279" s="231"/>
      <c r="E279" s="231"/>
      <c r="F279" s="152">
        <f>F278/5</f>
        <v>3</v>
      </c>
      <c r="G279" s="152">
        <f t="shared" ref="G279:H279" si="96">G278/5</f>
        <v>1.2</v>
      </c>
      <c r="H279" s="152">
        <f t="shared" si="96"/>
        <v>3.4</v>
      </c>
      <c r="I279" s="152">
        <f t="shared" ref="I279:R279" si="97">I278/5</f>
        <v>0</v>
      </c>
      <c r="J279" s="152">
        <f t="shared" si="97"/>
        <v>1</v>
      </c>
      <c r="K279" s="152">
        <f t="shared" si="97"/>
        <v>0.6</v>
      </c>
      <c r="L279" s="152">
        <f t="shared" si="97"/>
        <v>1.2</v>
      </c>
      <c r="M279" s="152">
        <f t="shared" si="97"/>
        <v>0.8</v>
      </c>
      <c r="N279" s="152">
        <f t="shared" si="97"/>
        <v>0.8</v>
      </c>
      <c r="O279" s="152">
        <f t="shared" si="97"/>
        <v>1.6</v>
      </c>
      <c r="P279" s="152">
        <f t="shared" si="97"/>
        <v>0.6</v>
      </c>
      <c r="Q279" s="152">
        <f t="shared" si="97"/>
        <v>0.8</v>
      </c>
      <c r="R279" s="152">
        <f t="shared" si="97"/>
        <v>0</v>
      </c>
    </row>
    <row r="280" spans="1:258" s="12" customFormat="1">
      <c r="A280" s="235"/>
      <c r="B280" s="234"/>
      <c r="C280" s="236"/>
      <c r="D280" s="236"/>
      <c r="E280" s="236"/>
      <c r="F280" s="236"/>
      <c r="G280" s="236"/>
      <c r="H280" s="236"/>
      <c r="I280" s="236"/>
      <c r="J280" s="236"/>
      <c r="K280" s="236"/>
      <c r="L280" s="236"/>
      <c r="M280" s="236"/>
      <c r="N280" s="236"/>
      <c r="O280" s="236"/>
      <c r="P280" s="236"/>
      <c r="Q280" s="236"/>
      <c r="R280" s="236"/>
    </row>
    <row r="281" spans="1:258" s="2" customFormat="1">
      <c r="A281" s="235"/>
      <c r="B281" s="234"/>
      <c r="C281" s="232" t="s">
        <v>71</v>
      </c>
      <c r="D281" s="9">
        <v>43422</v>
      </c>
      <c r="E281" s="85" t="s">
        <v>9</v>
      </c>
      <c r="F281" s="85">
        <v>2</v>
      </c>
      <c r="G281" s="85">
        <v>1</v>
      </c>
      <c r="H281" s="85">
        <v>3</v>
      </c>
      <c r="I281" s="85">
        <v>0</v>
      </c>
      <c r="J281" s="85">
        <v>1</v>
      </c>
      <c r="K281" s="85">
        <v>0</v>
      </c>
      <c r="L281" s="85">
        <v>0</v>
      </c>
      <c r="M281" s="85">
        <v>2</v>
      </c>
      <c r="N281" s="85">
        <v>1</v>
      </c>
      <c r="O281" s="85">
        <v>3</v>
      </c>
      <c r="P281" s="85">
        <v>0</v>
      </c>
      <c r="Q281" s="85">
        <v>0</v>
      </c>
      <c r="R281" s="85">
        <v>0</v>
      </c>
    </row>
    <row r="282" spans="1:258" s="2" customFormat="1">
      <c r="A282" s="235"/>
      <c r="B282" s="234"/>
      <c r="C282" s="232"/>
      <c r="D282" s="63">
        <v>43429</v>
      </c>
      <c r="E282" s="85" t="s">
        <v>28</v>
      </c>
      <c r="F282" s="85">
        <v>5</v>
      </c>
      <c r="G282" s="85">
        <v>1</v>
      </c>
      <c r="H282" s="85">
        <v>2</v>
      </c>
      <c r="I282" s="85">
        <v>0</v>
      </c>
      <c r="J282" s="85">
        <v>0</v>
      </c>
      <c r="K282" s="85">
        <v>3</v>
      </c>
      <c r="L282" s="85">
        <v>4</v>
      </c>
      <c r="M282" s="85">
        <v>2</v>
      </c>
      <c r="N282" s="85">
        <v>1</v>
      </c>
      <c r="O282" s="85">
        <v>3</v>
      </c>
      <c r="P282" s="85">
        <v>0</v>
      </c>
      <c r="Q282" s="85">
        <v>0</v>
      </c>
      <c r="R282" s="85">
        <v>0</v>
      </c>
    </row>
    <row r="283" spans="1:258" s="2" customFormat="1">
      <c r="A283" s="235"/>
      <c r="B283" s="234"/>
      <c r="C283" s="232"/>
      <c r="D283" s="49">
        <v>43432</v>
      </c>
      <c r="E283" s="85" t="s">
        <v>11</v>
      </c>
      <c r="F283" s="85">
        <v>6</v>
      </c>
      <c r="G283" s="85">
        <v>2</v>
      </c>
      <c r="H283" s="85">
        <v>5</v>
      </c>
      <c r="I283" s="85">
        <v>0</v>
      </c>
      <c r="J283" s="85">
        <v>0</v>
      </c>
      <c r="K283" s="85">
        <v>2</v>
      </c>
      <c r="L283" s="85">
        <v>2</v>
      </c>
      <c r="M283" s="85">
        <v>2</v>
      </c>
      <c r="N283" s="85">
        <v>2</v>
      </c>
      <c r="O283" s="85">
        <v>4</v>
      </c>
      <c r="P283" s="85">
        <v>1</v>
      </c>
      <c r="Q283" s="85">
        <v>0</v>
      </c>
      <c r="R283" s="85">
        <v>0</v>
      </c>
    </row>
    <row r="284" spans="1:258" s="2" customFormat="1">
      <c r="A284" s="235"/>
      <c r="B284" s="234"/>
      <c r="C284" s="232"/>
      <c r="D284" s="63">
        <v>43450</v>
      </c>
      <c r="E284" s="85" t="s">
        <v>16</v>
      </c>
      <c r="F284" s="85">
        <v>12</v>
      </c>
      <c r="G284" s="85">
        <v>5</v>
      </c>
      <c r="H284" s="85">
        <v>7</v>
      </c>
      <c r="I284" s="85">
        <v>0</v>
      </c>
      <c r="J284" s="85">
        <v>0</v>
      </c>
      <c r="K284" s="85">
        <v>2</v>
      </c>
      <c r="L284" s="85">
        <v>2</v>
      </c>
      <c r="M284" s="85">
        <v>0</v>
      </c>
      <c r="N284" s="85">
        <v>4</v>
      </c>
      <c r="O284" s="85">
        <v>4</v>
      </c>
      <c r="P284" s="85">
        <v>0</v>
      </c>
      <c r="Q284" s="85">
        <v>1</v>
      </c>
      <c r="R284" s="85">
        <v>1</v>
      </c>
    </row>
    <row r="285" spans="1:258" s="13" customFormat="1">
      <c r="A285" s="235"/>
      <c r="B285" s="234"/>
      <c r="C285" s="233" t="s">
        <v>74</v>
      </c>
      <c r="D285" s="233"/>
      <c r="E285" s="233"/>
      <c r="F285" s="153">
        <f>SUM(F281:F284)</f>
        <v>25</v>
      </c>
      <c r="G285" s="153">
        <f t="shared" ref="G285:H285" si="98">SUM(G281:G284)</f>
        <v>9</v>
      </c>
      <c r="H285" s="153">
        <f t="shared" si="98"/>
        <v>17</v>
      </c>
      <c r="I285" s="153">
        <f t="shared" ref="I285:R285" si="99">SUM(I281:I284)</f>
        <v>0</v>
      </c>
      <c r="J285" s="153">
        <f t="shared" si="99"/>
        <v>1</v>
      </c>
      <c r="K285" s="153">
        <f t="shared" si="99"/>
        <v>7</v>
      </c>
      <c r="L285" s="153">
        <f t="shared" si="99"/>
        <v>8</v>
      </c>
      <c r="M285" s="153">
        <f t="shared" si="99"/>
        <v>6</v>
      </c>
      <c r="N285" s="153">
        <f t="shared" si="99"/>
        <v>8</v>
      </c>
      <c r="O285" s="153">
        <f t="shared" si="99"/>
        <v>14</v>
      </c>
      <c r="P285" s="153">
        <f t="shared" si="99"/>
        <v>1</v>
      </c>
      <c r="Q285" s="153">
        <f t="shared" si="99"/>
        <v>1</v>
      </c>
      <c r="R285" s="153">
        <f t="shared" si="99"/>
        <v>1</v>
      </c>
    </row>
    <row r="286" spans="1:258" s="13" customFormat="1">
      <c r="A286" s="235"/>
      <c r="B286" s="234"/>
      <c r="C286" s="233" t="s">
        <v>75</v>
      </c>
      <c r="D286" s="233"/>
      <c r="E286" s="233"/>
      <c r="F286" s="160">
        <f>F285/4</f>
        <v>6.25</v>
      </c>
      <c r="G286" s="160">
        <f t="shared" ref="G286:H286" si="100">G285/4</f>
        <v>2.25</v>
      </c>
      <c r="H286" s="160">
        <f t="shared" si="100"/>
        <v>4.25</v>
      </c>
      <c r="I286" s="160">
        <f t="shared" ref="I286:R286" si="101">I285/4</f>
        <v>0</v>
      </c>
      <c r="J286" s="160">
        <f t="shared" si="101"/>
        <v>0.25</v>
      </c>
      <c r="K286" s="160">
        <f t="shared" si="101"/>
        <v>1.75</v>
      </c>
      <c r="L286" s="160">
        <f t="shared" si="101"/>
        <v>2</v>
      </c>
      <c r="M286" s="160">
        <f t="shared" si="101"/>
        <v>1.5</v>
      </c>
      <c r="N286" s="160">
        <f t="shared" si="101"/>
        <v>2</v>
      </c>
      <c r="O286" s="160">
        <f t="shared" si="101"/>
        <v>3.5</v>
      </c>
      <c r="P286" s="160">
        <f t="shared" si="101"/>
        <v>0.25</v>
      </c>
      <c r="Q286" s="160">
        <f t="shared" si="101"/>
        <v>0.25</v>
      </c>
      <c r="R286" s="160">
        <f t="shared" si="101"/>
        <v>0.25</v>
      </c>
    </row>
    <row r="287" spans="1:258" ht="16.5" thickBot="1">
      <c r="A287" s="235"/>
      <c r="B287" s="234"/>
      <c r="C287" s="155"/>
      <c r="D287" s="156"/>
      <c r="E287" s="155"/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</row>
    <row r="288" spans="1:258" s="102" customFormat="1">
      <c r="A288" s="235"/>
      <c r="B288" s="234"/>
      <c r="C288" s="201" t="s">
        <v>238</v>
      </c>
      <c r="D288" s="193">
        <v>43499</v>
      </c>
      <c r="E288" s="194" t="s">
        <v>29</v>
      </c>
      <c r="F288" s="39">
        <v>4</v>
      </c>
      <c r="G288" s="39">
        <v>2</v>
      </c>
      <c r="H288" s="39">
        <v>5</v>
      </c>
      <c r="I288" s="39">
        <v>0</v>
      </c>
      <c r="J288" s="39">
        <v>1</v>
      </c>
      <c r="K288" s="39">
        <v>0</v>
      </c>
      <c r="L288" s="39">
        <v>1</v>
      </c>
      <c r="M288" s="39">
        <v>1</v>
      </c>
      <c r="N288" s="39">
        <v>0</v>
      </c>
      <c r="O288" s="39">
        <v>1</v>
      </c>
      <c r="P288" s="39">
        <v>2</v>
      </c>
      <c r="Q288" s="39">
        <v>3</v>
      </c>
      <c r="R288" s="39">
        <v>0</v>
      </c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1"/>
      <c r="BN288" s="101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1"/>
      <c r="BZ288" s="101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1"/>
      <c r="CM288" s="101"/>
      <c r="CN288" s="101"/>
      <c r="CO288" s="101"/>
      <c r="CP288" s="101"/>
      <c r="CQ288" s="101"/>
      <c r="CR288" s="101"/>
      <c r="CS288" s="101"/>
      <c r="CT288" s="101"/>
      <c r="CU288" s="101"/>
      <c r="CV288" s="101"/>
      <c r="CW288" s="101"/>
      <c r="CX288" s="101"/>
      <c r="CY288" s="101"/>
      <c r="CZ288" s="101"/>
      <c r="DA288" s="101"/>
      <c r="DB288" s="101"/>
      <c r="DC288" s="101"/>
      <c r="DD288" s="101"/>
      <c r="DE288" s="101"/>
      <c r="DF288" s="101"/>
      <c r="DG288" s="101"/>
      <c r="DH288" s="101"/>
      <c r="DI288" s="101"/>
      <c r="DJ288" s="101"/>
      <c r="DK288" s="101"/>
      <c r="DL288" s="101"/>
      <c r="DM288" s="101"/>
      <c r="DN288" s="101"/>
      <c r="DO288" s="101"/>
      <c r="DP288" s="101"/>
      <c r="DQ288" s="101"/>
      <c r="DR288" s="101"/>
      <c r="DS288" s="101"/>
      <c r="DT288" s="101"/>
      <c r="DU288" s="101"/>
      <c r="DV288" s="101"/>
      <c r="DW288" s="101"/>
      <c r="DX288" s="101"/>
      <c r="DY288" s="101"/>
      <c r="DZ288" s="101"/>
      <c r="EA288" s="101"/>
      <c r="EB288" s="101"/>
      <c r="EC288" s="101"/>
      <c r="ED288" s="101"/>
      <c r="EE288" s="101"/>
      <c r="EF288" s="101"/>
      <c r="EG288" s="101"/>
      <c r="EH288" s="101"/>
      <c r="EI288" s="101"/>
      <c r="EJ288" s="101"/>
      <c r="EK288" s="101"/>
      <c r="EL288" s="101"/>
      <c r="EM288" s="101"/>
      <c r="EN288" s="101"/>
      <c r="EO288" s="101"/>
      <c r="EP288" s="101"/>
      <c r="EQ288" s="101"/>
      <c r="ER288" s="101"/>
      <c r="ES288" s="101"/>
      <c r="ET288" s="101"/>
      <c r="EU288" s="101"/>
      <c r="EV288" s="101"/>
      <c r="EW288" s="101"/>
      <c r="EX288" s="101"/>
      <c r="EY288" s="101"/>
      <c r="EZ288" s="101"/>
      <c r="FA288" s="101"/>
      <c r="FB288" s="101"/>
      <c r="FC288" s="101"/>
      <c r="FD288" s="101"/>
      <c r="FE288" s="101"/>
      <c r="FF288" s="101"/>
      <c r="FG288" s="101"/>
      <c r="FH288" s="101"/>
      <c r="FI288" s="101"/>
      <c r="FJ288" s="101"/>
      <c r="FK288" s="101"/>
      <c r="FL288" s="101"/>
      <c r="FM288" s="101"/>
      <c r="FN288" s="101"/>
      <c r="FO288" s="101"/>
      <c r="FP288" s="101"/>
      <c r="FQ288" s="101"/>
      <c r="FR288" s="101"/>
      <c r="FS288" s="101"/>
      <c r="FT288" s="101"/>
      <c r="FU288" s="101"/>
      <c r="FV288" s="101"/>
      <c r="FW288" s="101"/>
      <c r="FX288" s="101"/>
      <c r="FY288" s="101"/>
      <c r="FZ288" s="101"/>
      <c r="GA288" s="101"/>
      <c r="GB288" s="101"/>
      <c r="GC288" s="101"/>
      <c r="GD288" s="101"/>
      <c r="GE288" s="101"/>
      <c r="GF288" s="101"/>
      <c r="GG288" s="101"/>
      <c r="GH288" s="101"/>
      <c r="GI288" s="101"/>
      <c r="GJ288" s="101"/>
      <c r="GK288" s="101"/>
      <c r="GL288" s="101"/>
      <c r="GM288" s="101"/>
      <c r="GN288" s="101"/>
      <c r="GO288" s="101"/>
      <c r="GP288" s="101"/>
      <c r="GQ288" s="101"/>
      <c r="GR288" s="101"/>
      <c r="GS288" s="101"/>
      <c r="GT288" s="101"/>
      <c r="GU288" s="101"/>
      <c r="GV288" s="101"/>
      <c r="GW288" s="101"/>
      <c r="GX288" s="101"/>
      <c r="GY288" s="101"/>
      <c r="GZ288" s="101"/>
      <c r="HA288" s="101"/>
      <c r="HB288" s="101"/>
      <c r="HC288" s="101"/>
      <c r="HD288" s="101"/>
      <c r="HE288" s="101"/>
      <c r="HF288" s="101"/>
      <c r="HG288" s="101"/>
      <c r="HH288" s="101"/>
      <c r="HI288" s="101"/>
      <c r="HJ288" s="101"/>
      <c r="HK288" s="101"/>
      <c r="HL288" s="101"/>
      <c r="HM288" s="101"/>
      <c r="HN288" s="101"/>
      <c r="HO288" s="101"/>
      <c r="HP288" s="101"/>
      <c r="HQ288" s="101"/>
      <c r="HR288" s="101"/>
      <c r="HS288" s="101"/>
      <c r="HT288" s="101"/>
      <c r="HU288" s="101"/>
      <c r="HV288" s="101"/>
      <c r="HW288" s="101"/>
      <c r="HX288" s="101"/>
      <c r="HY288" s="101"/>
      <c r="HZ288" s="101"/>
      <c r="IA288" s="101"/>
      <c r="IB288" s="101"/>
      <c r="IC288" s="101"/>
      <c r="ID288" s="101"/>
      <c r="IE288" s="101"/>
      <c r="IF288" s="101"/>
      <c r="IG288" s="101"/>
      <c r="IH288" s="101"/>
      <c r="II288" s="101"/>
      <c r="IJ288" s="101"/>
      <c r="IK288" s="101"/>
      <c r="IL288" s="101"/>
      <c r="IM288" s="101"/>
      <c r="IN288" s="101"/>
      <c r="IO288" s="101"/>
      <c r="IP288" s="101"/>
      <c r="IQ288" s="101"/>
      <c r="IR288" s="101"/>
      <c r="IS288" s="101"/>
      <c r="IT288" s="101"/>
      <c r="IU288" s="101"/>
      <c r="IV288" s="101"/>
      <c r="IW288" s="101"/>
      <c r="IX288" s="101"/>
    </row>
    <row r="289" spans="1:258" s="102" customFormat="1">
      <c r="A289" s="235"/>
      <c r="B289" s="234"/>
      <c r="C289" s="201"/>
      <c r="D289" s="49">
        <v>43506</v>
      </c>
      <c r="E289" s="50" t="s">
        <v>29</v>
      </c>
      <c r="F289" s="39">
        <v>5</v>
      </c>
      <c r="G289" s="39">
        <v>2</v>
      </c>
      <c r="H289" s="39">
        <v>4</v>
      </c>
      <c r="I289" s="39">
        <v>0</v>
      </c>
      <c r="J289" s="39">
        <v>0</v>
      </c>
      <c r="K289" s="39">
        <v>1</v>
      </c>
      <c r="L289" s="39">
        <v>2</v>
      </c>
      <c r="M289" s="39">
        <v>0</v>
      </c>
      <c r="N289" s="39">
        <v>1</v>
      </c>
      <c r="O289" s="39">
        <v>1</v>
      </c>
      <c r="P289" s="39">
        <v>1</v>
      </c>
      <c r="Q289" s="39">
        <v>1</v>
      </c>
      <c r="R289" s="39">
        <v>0</v>
      </c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1"/>
      <c r="BN289" s="101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1"/>
      <c r="BZ289" s="101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1"/>
      <c r="CM289" s="101"/>
      <c r="CN289" s="101"/>
      <c r="CO289" s="101"/>
      <c r="CP289" s="101"/>
      <c r="CQ289" s="101"/>
      <c r="CR289" s="101"/>
      <c r="CS289" s="101"/>
      <c r="CT289" s="101"/>
      <c r="CU289" s="101"/>
      <c r="CV289" s="101"/>
      <c r="CW289" s="101"/>
      <c r="CX289" s="101"/>
      <c r="CY289" s="101"/>
      <c r="CZ289" s="101"/>
      <c r="DA289" s="101"/>
      <c r="DB289" s="101"/>
      <c r="DC289" s="101"/>
      <c r="DD289" s="101"/>
      <c r="DE289" s="101"/>
      <c r="DF289" s="101"/>
      <c r="DG289" s="101"/>
      <c r="DH289" s="101"/>
      <c r="DI289" s="101"/>
      <c r="DJ289" s="101"/>
      <c r="DK289" s="101"/>
      <c r="DL289" s="101"/>
      <c r="DM289" s="101"/>
      <c r="DN289" s="101"/>
      <c r="DO289" s="101"/>
      <c r="DP289" s="101"/>
      <c r="DQ289" s="101"/>
      <c r="DR289" s="101"/>
      <c r="DS289" s="101"/>
      <c r="DT289" s="101"/>
      <c r="DU289" s="101"/>
      <c r="DV289" s="101"/>
      <c r="DW289" s="101"/>
      <c r="DX289" s="101"/>
      <c r="DY289" s="101"/>
      <c r="DZ289" s="101"/>
      <c r="EA289" s="101"/>
      <c r="EB289" s="101"/>
      <c r="EC289" s="101"/>
      <c r="ED289" s="101"/>
      <c r="EE289" s="101"/>
      <c r="EF289" s="101"/>
      <c r="EG289" s="101"/>
      <c r="EH289" s="101"/>
      <c r="EI289" s="101"/>
      <c r="EJ289" s="101"/>
      <c r="EK289" s="101"/>
      <c r="EL289" s="101"/>
      <c r="EM289" s="101"/>
      <c r="EN289" s="101"/>
      <c r="EO289" s="101"/>
      <c r="EP289" s="101"/>
      <c r="EQ289" s="101"/>
      <c r="ER289" s="101"/>
      <c r="ES289" s="101"/>
      <c r="ET289" s="101"/>
      <c r="EU289" s="101"/>
      <c r="EV289" s="101"/>
      <c r="EW289" s="101"/>
      <c r="EX289" s="101"/>
      <c r="EY289" s="101"/>
      <c r="EZ289" s="101"/>
      <c r="FA289" s="101"/>
      <c r="FB289" s="101"/>
      <c r="FC289" s="101"/>
      <c r="FD289" s="101"/>
      <c r="FE289" s="101"/>
      <c r="FF289" s="101"/>
      <c r="FG289" s="101"/>
      <c r="FH289" s="101"/>
      <c r="FI289" s="101"/>
      <c r="FJ289" s="101"/>
      <c r="FK289" s="101"/>
      <c r="FL289" s="101"/>
      <c r="FM289" s="101"/>
      <c r="FN289" s="101"/>
      <c r="FO289" s="101"/>
      <c r="FP289" s="101"/>
      <c r="FQ289" s="101"/>
      <c r="FR289" s="101"/>
      <c r="FS289" s="101"/>
      <c r="FT289" s="101"/>
      <c r="FU289" s="101"/>
      <c r="FV289" s="101"/>
      <c r="FW289" s="101"/>
      <c r="FX289" s="101"/>
      <c r="FY289" s="101"/>
      <c r="FZ289" s="101"/>
      <c r="GA289" s="101"/>
      <c r="GB289" s="101"/>
      <c r="GC289" s="101"/>
      <c r="GD289" s="101"/>
      <c r="GE289" s="101"/>
      <c r="GF289" s="101"/>
      <c r="GG289" s="101"/>
      <c r="GH289" s="101"/>
      <c r="GI289" s="101"/>
      <c r="GJ289" s="101"/>
      <c r="GK289" s="101"/>
      <c r="GL289" s="101"/>
      <c r="GM289" s="101"/>
      <c r="GN289" s="101"/>
      <c r="GO289" s="101"/>
      <c r="GP289" s="101"/>
      <c r="GQ289" s="101"/>
      <c r="GR289" s="101"/>
      <c r="GS289" s="101"/>
      <c r="GT289" s="101"/>
      <c r="GU289" s="101"/>
      <c r="GV289" s="101"/>
      <c r="GW289" s="101"/>
      <c r="GX289" s="101"/>
      <c r="GY289" s="101"/>
      <c r="GZ289" s="101"/>
      <c r="HA289" s="101"/>
      <c r="HB289" s="101"/>
      <c r="HC289" s="101"/>
      <c r="HD289" s="101"/>
      <c r="HE289" s="101"/>
      <c r="HF289" s="101"/>
      <c r="HG289" s="101"/>
      <c r="HH289" s="101"/>
      <c r="HI289" s="101"/>
      <c r="HJ289" s="101"/>
      <c r="HK289" s="101"/>
      <c r="HL289" s="101"/>
      <c r="HM289" s="101"/>
      <c r="HN289" s="101"/>
      <c r="HO289" s="101"/>
      <c r="HP289" s="101"/>
      <c r="HQ289" s="101"/>
      <c r="HR289" s="101"/>
      <c r="HS289" s="101"/>
      <c r="HT289" s="101"/>
      <c r="HU289" s="101"/>
      <c r="HV289" s="101"/>
      <c r="HW289" s="101"/>
      <c r="HX289" s="101"/>
      <c r="HY289" s="101"/>
      <c r="HZ289" s="101"/>
      <c r="IA289" s="101"/>
      <c r="IB289" s="101"/>
      <c r="IC289" s="101"/>
      <c r="ID289" s="101"/>
      <c r="IE289" s="101"/>
      <c r="IF289" s="101"/>
      <c r="IG289" s="101"/>
      <c r="IH289" s="101"/>
      <c r="II289" s="101"/>
      <c r="IJ289" s="101"/>
      <c r="IK289" s="101"/>
      <c r="IL289" s="101"/>
      <c r="IM289" s="101"/>
      <c r="IN289" s="101"/>
      <c r="IO289" s="101"/>
      <c r="IP289" s="101"/>
      <c r="IQ289" s="101"/>
      <c r="IR289" s="101"/>
      <c r="IS289" s="101"/>
      <c r="IT289" s="101"/>
      <c r="IU289" s="101"/>
      <c r="IV289" s="101"/>
      <c r="IW289" s="101"/>
      <c r="IX289" s="101"/>
    </row>
    <row r="290" spans="1:258">
      <c r="A290" s="235"/>
      <c r="B290" s="234"/>
      <c r="C290" s="202"/>
      <c r="D290" s="49">
        <v>43520</v>
      </c>
      <c r="E290" s="50" t="s">
        <v>29</v>
      </c>
      <c r="F290" s="50">
        <v>0</v>
      </c>
      <c r="G290" s="50">
        <v>0</v>
      </c>
      <c r="H290" s="50">
        <v>1</v>
      </c>
      <c r="I290" s="50">
        <v>0</v>
      </c>
      <c r="J290" s="50">
        <v>0</v>
      </c>
      <c r="K290" s="50">
        <v>0</v>
      </c>
      <c r="L290" s="50">
        <v>0</v>
      </c>
      <c r="M290" s="50">
        <v>1</v>
      </c>
      <c r="N290" s="50">
        <v>0</v>
      </c>
      <c r="O290" s="50">
        <v>1</v>
      </c>
      <c r="P290" s="50">
        <v>1</v>
      </c>
      <c r="Q290" s="50">
        <v>0</v>
      </c>
      <c r="R290" s="50">
        <v>0</v>
      </c>
    </row>
    <row r="291" spans="1:258">
      <c r="A291" s="235"/>
      <c r="B291" s="234"/>
      <c r="C291" s="203" t="s">
        <v>239</v>
      </c>
      <c r="D291" s="204"/>
      <c r="E291" s="204"/>
      <c r="F291" s="138">
        <f>SUM(F288:F290)</f>
        <v>9</v>
      </c>
      <c r="G291" s="138">
        <f t="shared" ref="G291:R291" si="102">SUM(G288:G290)</f>
        <v>4</v>
      </c>
      <c r="H291" s="138">
        <f t="shared" si="102"/>
        <v>10</v>
      </c>
      <c r="I291" s="138">
        <f t="shared" si="102"/>
        <v>0</v>
      </c>
      <c r="J291" s="138">
        <f t="shared" si="102"/>
        <v>1</v>
      </c>
      <c r="K291" s="138">
        <f t="shared" si="102"/>
        <v>1</v>
      </c>
      <c r="L291" s="138">
        <f t="shared" si="102"/>
        <v>3</v>
      </c>
      <c r="M291" s="138">
        <f t="shared" si="102"/>
        <v>2</v>
      </c>
      <c r="N291" s="138">
        <f t="shared" si="102"/>
        <v>1</v>
      </c>
      <c r="O291" s="138">
        <f t="shared" si="102"/>
        <v>3</v>
      </c>
      <c r="P291" s="138">
        <f t="shared" si="102"/>
        <v>4</v>
      </c>
      <c r="Q291" s="138">
        <f t="shared" si="102"/>
        <v>4</v>
      </c>
      <c r="R291" s="138">
        <f t="shared" si="102"/>
        <v>0</v>
      </c>
    </row>
    <row r="292" spans="1:258">
      <c r="A292" s="235"/>
      <c r="B292" s="234"/>
      <c r="C292" s="203" t="s">
        <v>240</v>
      </c>
      <c r="D292" s="204"/>
      <c r="E292" s="204"/>
      <c r="F292" s="139">
        <f>F291/3</f>
        <v>3</v>
      </c>
      <c r="G292" s="139">
        <f t="shared" ref="G292:R292" si="103">G291/3</f>
        <v>1.3333333333333333</v>
      </c>
      <c r="H292" s="139">
        <f t="shared" si="103"/>
        <v>3.3333333333333335</v>
      </c>
      <c r="I292" s="139">
        <f t="shared" si="103"/>
        <v>0</v>
      </c>
      <c r="J292" s="139">
        <f t="shared" si="103"/>
        <v>0.33333333333333331</v>
      </c>
      <c r="K292" s="139">
        <f t="shared" si="103"/>
        <v>0.33333333333333331</v>
      </c>
      <c r="L292" s="139">
        <f t="shared" si="103"/>
        <v>1</v>
      </c>
      <c r="M292" s="139">
        <f t="shared" si="103"/>
        <v>0.66666666666666663</v>
      </c>
      <c r="N292" s="139">
        <f t="shared" si="103"/>
        <v>0.33333333333333331</v>
      </c>
      <c r="O292" s="139">
        <f t="shared" si="103"/>
        <v>1</v>
      </c>
      <c r="P292" s="139">
        <f t="shared" si="103"/>
        <v>1.3333333333333333</v>
      </c>
      <c r="Q292" s="139">
        <f t="shared" si="103"/>
        <v>1.3333333333333333</v>
      </c>
      <c r="R292" s="139">
        <f t="shared" si="103"/>
        <v>0</v>
      </c>
    </row>
    <row r="293" spans="1:258">
      <c r="A293" s="235"/>
      <c r="B293" s="234"/>
      <c r="C293" s="140"/>
      <c r="D293" s="141"/>
      <c r="E293" s="140"/>
      <c r="F293" s="142"/>
      <c r="G293" s="142"/>
      <c r="H293" s="142"/>
      <c r="I293" s="143"/>
      <c r="J293" s="142"/>
      <c r="K293" s="142"/>
      <c r="L293" s="142"/>
      <c r="M293" s="142"/>
      <c r="N293" s="142"/>
      <c r="O293" s="142"/>
      <c r="P293" s="142"/>
      <c r="Q293" s="142"/>
      <c r="R293" s="144"/>
    </row>
    <row r="294" spans="1:258">
      <c r="A294" s="235"/>
      <c r="B294" s="234"/>
      <c r="C294" s="201" t="s">
        <v>244</v>
      </c>
      <c r="D294" s="49"/>
      <c r="E294" s="50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</row>
    <row r="295" spans="1:258">
      <c r="A295" s="235"/>
      <c r="B295" s="234"/>
      <c r="C295" s="201"/>
      <c r="D295" s="49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</row>
    <row r="296" spans="1:258">
      <c r="A296" s="235"/>
      <c r="B296" s="234"/>
      <c r="C296" s="199" t="s">
        <v>245</v>
      </c>
      <c r="D296" s="200"/>
      <c r="E296" s="200"/>
      <c r="F296" s="145">
        <f t="shared" ref="F296:R296" si="104">SUM(F294:F295)</f>
        <v>0</v>
      </c>
      <c r="G296" s="145"/>
      <c r="H296" s="145"/>
      <c r="I296" s="145">
        <f t="shared" si="104"/>
        <v>0</v>
      </c>
      <c r="J296" s="145">
        <f t="shared" si="104"/>
        <v>0</v>
      </c>
      <c r="K296" s="145">
        <f t="shared" si="104"/>
        <v>0</v>
      </c>
      <c r="L296" s="145">
        <f t="shared" si="104"/>
        <v>0</v>
      </c>
      <c r="M296" s="145">
        <f t="shared" si="104"/>
        <v>0</v>
      </c>
      <c r="N296" s="145">
        <f t="shared" si="104"/>
        <v>0</v>
      </c>
      <c r="O296" s="145">
        <f t="shared" si="104"/>
        <v>0</v>
      </c>
      <c r="P296" s="145">
        <f t="shared" si="104"/>
        <v>0</v>
      </c>
      <c r="Q296" s="145">
        <f t="shared" si="104"/>
        <v>0</v>
      </c>
      <c r="R296" s="145">
        <f t="shared" si="104"/>
        <v>0</v>
      </c>
    </row>
    <row r="297" spans="1:258">
      <c r="A297" s="235"/>
      <c r="B297" s="234"/>
      <c r="C297" s="199" t="s">
        <v>246</v>
      </c>
      <c r="D297" s="200"/>
      <c r="E297" s="200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</row>
    <row r="298" spans="1:258">
      <c r="A298" s="86"/>
      <c r="B298" s="86"/>
      <c r="C298" s="86"/>
      <c r="D298" s="87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</row>
    <row r="299" spans="1:258">
      <c r="A299" s="86"/>
      <c r="B299" s="86"/>
      <c r="C299" s="86"/>
      <c r="D299" s="87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</row>
    <row r="300" spans="1:258" ht="15.95" customHeight="1">
      <c r="A300" s="235" t="s">
        <v>8</v>
      </c>
      <c r="B300" s="234" t="s">
        <v>203</v>
      </c>
      <c r="C300" s="232" t="s">
        <v>70</v>
      </c>
      <c r="D300" s="63">
        <v>43352</v>
      </c>
      <c r="E300" s="85" t="s">
        <v>12</v>
      </c>
      <c r="F300" s="85">
        <v>0</v>
      </c>
      <c r="G300" s="85">
        <v>0</v>
      </c>
      <c r="H300" s="85">
        <v>3</v>
      </c>
      <c r="I300" s="85">
        <v>0</v>
      </c>
      <c r="J300" s="85">
        <v>0</v>
      </c>
      <c r="K300" s="85">
        <v>0</v>
      </c>
      <c r="L300" s="85">
        <v>1</v>
      </c>
      <c r="M300" s="85">
        <v>2</v>
      </c>
      <c r="N300" s="85">
        <v>1</v>
      </c>
      <c r="O300" s="85">
        <v>3</v>
      </c>
      <c r="P300" s="85">
        <v>0</v>
      </c>
      <c r="Q300" s="85">
        <v>0</v>
      </c>
      <c r="R300" s="85">
        <v>0</v>
      </c>
    </row>
    <row r="301" spans="1:258">
      <c r="A301" s="235"/>
      <c r="B301" s="234"/>
      <c r="C301" s="232"/>
      <c r="D301" s="63">
        <v>43366</v>
      </c>
      <c r="E301" s="85" t="s">
        <v>285</v>
      </c>
      <c r="F301" s="85" t="s">
        <v>342</v>
      </c>
      <c r="G301" s="85" t="s">
        <v>342</v>
      </c>
      <c r="H301" s="85" t="s">
        <v>342</v>
      </c>
      <c r="I301" s="85" t="s">
        <v>342</v>
      </c>
      <c r="J301" s="85" t="s">
        <v>342</v>
      </c>
      <c r="K301" s="85" t="s">
        <v>342</v>
      </c>
      <c r="L301" s="85" t="s">
        <v>342</v>
      </c>
      <c r="M301" s="85" t="s">
        <v>342</v>
      </c>
      <c r="N301" s="85" t="s">
        <v>342</v>
      </c>
      <c r="O301" s="85" t="s">
        <v>342</v>
      </c>
      <c r="P301" s="85" t="s">
        <v>342</v>
      </c>
      <c r="Q301" s="85" t="s">
        <v>342</v>
      </c>
      <c r="R301" s="85" t="s">
        <v>342</v>
      </c>
    </row>
    <row r="302" spans="1:258" s="2" customFormat="1">
      <c r="A302" s="235"/>
      <c r="B302" s="234"/>
      <c r="C302" s="232"/>
      <c r="D302" s="32">
        <v>43376</v>
      </c>
      <c r="E302" s="85" t="s">
        <v>7</v>
      </c>
      <c r="F302" s="85" t="s">
        <v>342</v>
      </c>
      <c r="G302" s="85" t="s">
        <v>342</v>
      </c>
      <c r="H302" s="85" t="s">
        <v>342</v>
      </c>
      <c r="I302" s="85" t="s">
        <v>342</v>
      </c>
      <c r="J302" s="85" t="s">
        <v>342</v>
      </c>
      <c r="K302" s="85" t="s">
        <v>342</v>
      </c>
      <c r="L302" s="85" t="s">
        <v>342</v>
      </c>
      <c r="M302" s="85" t="s">
        <v>342</v>
      </c>
      <c r="N302" s="85" t="s">
        <v>342</v>
      </c>
      <c r="O302" s="85" t="s">
        <v>342</v>
      </c>
      <c r="P302" s="85" t="s">
        <v>342</v>
      </c>
      <c r="Q302" s="85" t="s">
        <v>342</v>
      </c>
      <c r="R302" s="85" t="s">
        <v>342</v>
      </c>
    </row>
    <row r="303" spans="1:258" s="2" customFormat="1">
      <c r="A303" s="235"/>
      <c r="B303" s="234"/>
      <c r="C303" s="232"/>
      <c r="D303" s="63">
        <v>43394</v>
      </c>
      <c r="E303" s="85" t="s">
        <v>29</v>
      </c>
      <c r="F303" s="85" t="s">
        <v>342</v>
      </c>
      <c r="G303" s="85" t="s">
        <v>342</v>
      </c>
      <c r="H303" s="85" t="s">
        <v>342</v>
      </c>
      <c r="I303" s="85" t="s">
        <v>342</v>
      </c>
      <c r="J303" s="85" t="s">
        <v>342</v>
      </c>
      <c r="K303" s="85" t="s">
        <v>342</v>
      </c>
      <c r="L303" s="85" t="s">
        <v>342</v>
      </c>
      <c r="M303" s="85" t="s">
        <v>342</v>
      </c>
      <c r="N303" s="85" t="s">
        <v>342</v>
      </c>
      <c r="O303" s="85" t="s">
        <v>342</v>
      </c>
      <c r="P303" s="85" t="s">
        <v>342</v>
      </c>
      <c r="Q303" s="85" t="s">
        <v>342</v>
      </c>
      <c r="R303" s="85" t="s">
        <v>342</v>
      </c>
    </row>
    <row r="304" spans="1:258" s="2" customFormat="1">
      <c r="A304" s="235"/>
      <c r="B304" s="234"/>
      <c r="C304" s="232"/>
      <c r="D304" s="63">
        <v>43408</v>
      </c>
      <c r="E304" s="85" t="s">
        <v>10</v>
      </c>
      <c r="F304" s="85" t="s">
        <v>342</v>
      </c>
      <c r="G304" s="85" t="s">
        <v>342</v>
      </c>
      <c r="H304" s="85" t="s">
        <v>342</v>
      </c>
      <c r="I304" s="85" t="s">
        <v>342</v>
      </c>
      <c r="J304" s="85" t="s">
        <v>342</v>
      </c>
      <c r="K304" s="85" t="s">
        <v>342</v>
      </c>
      <c r="L304" s="85" t="s">
        <v>342</v>
      </c>
      <c r="M304" s="85" t="s">
        <v>342</v>
      </c>
      <c r="N304" s="85" t="s">
        <v>342</v>
      </c>
      <c r="O304" s="85" t="s">
        <v>342</v>
      </c>
      <c r="P304" s="85" t="s">
        <v>342</v>
      </c>
      <c r="Q304" s="85" t="s">
        <v>342</v>
      </c>
      <c r="R304" s="85" t="s">
        <v>342</v>
      </c>
    </row>
    <row r="305" spans="1:258" s="12" customFormat="1">
      <c r="A305" s="235"/>
      <c r="B305" s="234"/>
      <c r="C305" s="231" t="s">
        <v>72</v>
      </c>
      <c r="D305" s="231"/>
      <c r="E305" s="231"/>
      <c r="F305" s="151">
        <f t="shared" ref="F305:R305" si="105">SUM(F300:F304)</f>
        <v>0</v>
      </c>
      <c r="G305" s="151"/>
      <c r="H305" s="151"/>
      <c r="I305" s="151">
        <f t="shared" si="105"/>
        <v>0</v>
      </c>
      <c r="J305" s="151">
        <f t="shared" si="105"/>
        <v>0</v>
      </c>
      <c r="K305" s="151">
        <f t="shared" si="105"/>
        <v>0</v>
      </c>
      <c r="L305" s="151">
        <f t="shared" si="105"/>
        <v>1</v>
      </c>
      <c r="M305" s="151">
        <f t="shared" si="105"/>
        <v>2</v>
      </c>
      <c r="N305" s="151">
        <f t="shared" si="105"/>
        <v>1</v>
      </c>
      <c r="O305" s="151">
        <f t="shared" si="105"/>
        <v>3</v>
      </c>
      <c r="P305" s="151">
        <f t="shared" si="105"/>
        <v>0</v>
      </c>
      <c r="Q305" s="151">
        <f t="shared" si="105"/>
        <v>0</v>
      </c>
      <c r="R305" s="151">
        <f t="shared" si="105"/>
        <v>0</v>
      </c>
    </row>
    <row r="306" spans="1:258" s="12" customFormat="1">
      <c r="A306" s="235"/>
      <c r="B306" s="234"/>
      <c r="C306" s="231" t="s">
        <v>73</v>
      </c>
      <c r="D306" s="231"/>
      <c r="E306" s="231"/>
      <c r="F306" s="152">
        <f>F305/3</f>
        <v>0</v>
      </c>
      <c r="G306" s="152"/>
      <c r="H306" s="152"/>
      <c r="I306" s="152">
        <f t="shared" ref="I306:R306" si="106">I305/3</f>
        <v>0</v>
      </c>
      <c r="J306" s="152">
        <f t="shared" si="106"/>
        <v>0</v>
      </c>
      <c r="K306" s="152">
        <f t="shared" si="106"/>
        <v>0</v>
      </c>
      <c r="L306" s="152">
        <f t="shared" si="106"/>
        <v>0.33333333333333331</v>
      </c>
      <c r="M306" s="152">
        <f t="shared" si="106"/>
        <v>0.66666666666666663</v>
      </c>
      <c r="N306" s="152">
        <f t="shared" si="106"/>
        <v>0.33333333333333331</v>
      </c>
      <c r="O306" s="152">
        <f t="shared" si="106"/>
        <v>1</v>
      </c>
      <c r="P306" s="152">
        <f t="shared" si="106"/>
        <v>0</v>
      </c>
      <c r="Q306" s="152">
        <f t="shared" si="106"/>
        <v>0</v>
      </c>
      <c r="R306" s="152">
        <f t="shared" si="106"/>
        <v>0</v>
      </c>
    </row>
    <row r="307" spans="1:258" s="12" customFormat="1">
      <c r="A307" s="235"/>
      <c r="B307" s="234"/>
      <c r="C307" s="236"/>
      <c r="D307" s="236"/>
      <c r="E307" s="236"/>
      <c r="F307" s="236"/>
      <c r="G307" s="236"/>
      <c r="H307" s="236"/>
      <c r="I307" s="236"/>
      <c r="J307" s="236"/>
      <c r="K307" s="236"/>
      <c r="L307" s="236"/>
      <c r="M307" s="236"/>
      <c r="N307" s="236"/>
      <c r="O307" s="236"/>
      <c r="P307" s="236"/>
      <c r="Q307" s="236"/>
      <c r="R307" s="236"/>
    </row>
    <row r="308" spans="1:258" s="2" customFormat="1">
      <c r="A308" s="235"/>
      <c r="B308" s="234"/>
      <c r="C308" s="232" t="s">
        <v>71</v>
      </c>
      <c r="D308" s="9">
        <v>43422</v>
      </c>
      <c r="E308" s="85" t="s">
        <v>9</v>
      </c>
      <c r="F308" s="85" t="s">
        <v>342</v>
      </c>
      <c r="G308" s="85" t="s">
        <v>342</v>
      </c>
      <c r="H308" s="85" t="s">
        <v>342</v>
      </c>
      <c r="I308" s="85" t="s">
        <v>342</v>
      </c>
      <c r="J308" s="85" t="s">
        <v>342</v>
      </c>
      <c r="K308" s="85" t="s">
        <v>342</v>
      </c>
      <c r="L308" s="85" t="s">
        <v>342</v>
      </c>
      <c r="M308" s="85" t="s">
        <v>342</v>
      </c>
      <c r="N308" s="85" t="s">
        <v>342</v>
      </c>
      <c r="O308" s="85" t="s">
        <v>342</v>
      </c>
      <c r="P308" s="85" t="s">
        <v>342</v>
      </c>
      <c r="Q308" s="85" t="s">
        <v>342</v>
      </c>
      <c r="R308" s="85" t="s">
        <v>342</v>
      </c>
    </row>
    <row r="309" spans="1:258" s="2" customFormat="1">
      <c r="A309" s="235"/>
      <c r="B309" s="234"/>
      <c r="C309" s="232"/>
      <c r="D309" s="63">
        <v>43429</v>
      </c>
      <c r="E309" s="85" t="s">
        <v>28</v>
      </c>
      <c r="F309" s="85" t="s">
        <v>342</v>
      </c>
      <c r="G309" s="85" t="s">
        <v>342</v>
      </c>
      <c r="H309" s="85" t="s">
        <v>342</v>
      </c>
      <c r="I309" s="85" t="s">
        <v>342</v>
      </c>
      <c r="J309" s="85" t="s">
        <v>342</v>
      </c>
      <c r="K309" s="85" t="s">
        <v>342</v>
      </c>
      <c r="L309" s="85" t="s">
        <v>342</v>
      </c>
      <c r="M309" s="85" t="s">
        <v>342</v>
      </c>
      <c r="N309" s="85" t="s">
        <v>342</v>
      </c>
      <c r="O309" s="85" t="s">
        <v>342</v>
      </c>
      <c r="P309" s="85" t="s">
        <v>342</v>
      </c>
      <c r="Q309" s="85" t="s">
        <v>342</v>
      </c>
      <c r="R309" s="85" t="s">
        <v>342</v>
      </c>
    </row>
    <row r="310" spans="1:258" s="2" customFormat="1">
      <c r="A310" s="235"/>
      <c r="B310" s="234"/>
      <c r="C310" s="232"/>
      <c r="D310" s="49">
        <v>43432</v>
      </c>
      <c r="E310" s="85" t="s">
        <v>11</v>
      </c>
      <c r="F310" s="85" t="s">
        <v>342</v>
      </c>
      <c r="G310" s="85" t="s">
        <v>342</v>
      </c>
      <c r="H310" s="85" t="s">
        <v>342</v>
      </c>
      <c r="I310" s="85" t="s">
        <v>342</v>
      </c>
      <c r="J310" s="85" t="s">
        <v>342</v>
      </c>
      <c r="K310" s="85" t="s">
        <v>342</v>
      </c>
      <c r="L310" s="85" t="s">
        <v>342</v>
      </c>
      <c r="M310" s="85" t="s">
        <v>342</v>
      </c>
      <c r="N310" s="85" t="s">
        <v>342</v>
      </c>
      <c r="O310" s="85" t="s">
        <v>342</v>
      </c>
      <c r="P310" s="85" t="s">
        <v>342</v>
      </c>
      <c r="Q310" s="85" t="s">
        <v>342</v>
      </c>
      <c r="R310" s="85" t="s">
        <v>342</v>
      </c>
    </row>
    <row r="311" spans="1:258" s="2" customFormat="1">
      <c r="A311" s="235"/>
      <c r="B311" s="234"/>
      <c r="C311" s="232"/>
      <c r="D311" s="63">
        <v>43450</v>
      </c>
      <c r="E311" s="85" t="s">
        <v>16</v>
      </c>
      <c r="F311" s="85" t="s">
        <v>342</v>
      </c>
      <c r="G311" s="85" t="s">
        <v>342</v>
      </c>
      <c r="H311" s="85" t="s">
        <v>342</v>
      </c>
      <c r="I311" s="85" t="s">
        <v>342</v>
      </c>
      <c r="J311" s="85" t="s">
        <v>342</v>
      </c>
      <c r="K311" s="85" t="s">
        <v>342</v>
      </c>
      <c r="L311" s="85" t="s">
        <v>342</v>
      </c>
      <c r="M311" s="85" t="s">
        <v>342</v>
      </c>
      <c r="N311" s="85" t="s">
        <v>342</v>
      </c>
      <c r="O311" s="85" t="s">
        <v>342</v>
      </c>
      <c r="P311" s="85" t="s">
        <v>342</v>
      </c>
      <c r="Q311" s="85" t="s">
        <v>342</v>
      </c>
      <c r="R311" s="85" t="s">
        <v>342</v>
      </c>
    </row>
    <row r="312" spans="1:258" s="13" customFormat="1">
      <c r="A312" s="235"/>
      <c r="B312" s="234"/>
      <c r="C312" s="233" t="s">
        <v>74</v>
      </c>
      <c r="D312" s="233"/>
      <c r="E312" s="233"/>
      <c r="F312" s="153">
        <f>SUM(F308:F311)</f>
        <v>0</v>
      </c>
      <c r="G312" s="153">
        <f t="shared" ref="G312:I312" si="107">SUM(G308:G311)</f>
        <v>0</v>
      </c>
      <c r="H312" s="153">
        <f t="shared" si="107"/>
        <v>0</v>
      </c>
      <c r="I312" s="153">
        <f t="shared" si="107"/>
        <v>0</v>
      </c>
      <c r="J312" s="153">
        <f t="shared" ref="J312:R312" si="108">SUM(J308:J311)</f>
        <v>0</v>
      </c>
      <c r="K312" s="153">
        <f t="shared" si="108"/>
        <v>0</v>
      </c>
      <c r="L312" s="153">
        <f t="shared" si="108"/>
        <v>0</v>
      </c>
      <c r="M312" s="153">
        <f t="shared" si="108"/>
        <v>0</v>
      </c>
      <c r="N312" s="153">
        <f t="shared" si="108"/>
        <v>0</v>
      </c>
      <c r="O312" s="153">
        <f t="shared" si="108"/>
        <v>0</v>
      </c>
      <c r="P312" s="153">
        <f t="shared" si="108"/>
        <v>0</v>
      </c>
      <c r="Q312" s="153">
        <f t="shared" si="108"/>
        <v>0</v>
      </c>
      <c r="R312" s="153">
        <f t="shared" si="108"/>
        <v>0</v>
      </c>
    </row>
    <row r="313" spans="1:258" s="13" customFormat="1">
      <c r="A313" s="235"/>
      <c r="B313" s="234"/>
      <c r="C313" s="233" t="s">
        <v>75</v>
      </c>
      <c r="D313" s="233"/>
      <c r="E313" s="233"/>
      <c r="F313" s="160">
        <f>F312/4</f>
        <v>0</v>
      </c>
      <c r="G313" s="160">
        <f t="shared" ref="G313:H313" si="109">G312/4</f>
        <v>0</v>
      </c>
      <c r="H313" s="160">
        <f t="shared" si="109"/>
        <v>0</v>
      </c>
      <c r="I313" s="160">
        <f t="shared" ref="I313:R313" si="110">I312/4</f>
        <v>0</v>
      </c>
      <c r="J313" s="160">
        <f t="shared" si="110"/>
        <v>0</v>
      </c>
      <c r="K313" s="160">
        <f t="shared" si="110"/>
        <v>0</v>
      </c>
      <c r="L313" s="160">
        <f t="shared" si="110"/>
        <v>0</v>
      </c>
      <c r="M313" s="160">
        <f t="shared" si="110"/>
        <v>0</v>
      </c>
      <c r="N313" s="160">
        <f t="shared" si="110"/>
        <v>0</v>
      </c>
      <c r="O313" s="160">
        <f t="shared" si="110"/>
        <v>0</v>
      </c>
      <c r="P313" s="160">
        <f t="shared" si="110"/>
        <v>0</v>
      </c>
      <c r="Q313" s="160">
        <f t="shared" si="110"/>
        <v>0</v>
      </c>
      <c r="R313" s="160">
        <f t="shared" si="110"/>
        <v>0</v>
      </c>
    </row>
    <row r="314" spans="1:258" ht="16.5" thickBot="1">
      <c r="A314" s="235"/>
      <c r="B314" s="234"/>
      <c r="C314" s="155"/>
      <c r="D314" s="156"/>
      <c r="E314" s="155"/>
      <c r="F314" s="155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</row>
    <row r="315" spans="1:258" s="102" customFormat="1">
      <c r="A315" s="235"/>
      <c r="B315" s="234"/>
      <c r="C315" s="201" t="s">
        <v>238</v>
      </c>
      <c r="D315" s="193">
        <v>43499</v>
      </c>
      <c r="E315" s="194" t="s">
        <v>29</v>
      </c>
      <c r="F315" s="85" t="s">
        <v>342</v>
      </c>
      <c r="G315" s="85" t="s">
        <v>342</v>
      </c>
      <c r="H315" s="85" t="s">
        <v>342</v>
      </c>
      <c r="I315" s="85" t="s">
        <v>342</v>
      </c>
      <c r="J315" s="85" t="s">
        <v>342</v>
      </c>
      <c r="K315" s="85" t="s">
        <v>342</v>
      </c>
      <c r="L315" s="85" t="s">
        <v>342</v>
      </c>
      <c r="M315" s="85" t="s">
        <v>342</v>
      </c>
      <c r="N315" s="85" t="s">
        <v>342</v>
      </c>
      <c r="O315" s="85" t="s">
        <v>342</v>
      </c>
      <c r="P315" s="85" t="s">
        <v>342</v>
      </c>
      <c r="Q315" s="85" t="s">
        <v>342</v>
      </c>
      <c r="R315" s="85" t="s">
        <v>342</v>
      </c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1"/>
      <c r="BB315" s="101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1"/>
      <c r="BN315" s="101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1"/>
      <c r="BZ315" s="101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1"/>
      <c r="CM315" s="101"/>
      <c r="CN315" s="101"/>
      <c r="CO315" s="101"/>
      <c r="CP315" s="101"/>
      <c r="CQ315" s="101"/>
      <c r="CR315" s="101"/>
      <c r="CS315" s="101"/>
      <c r="CT315" s="101"/>
      <c r="CU315" s="101"/>
      <c r="CV315" s="101"/>
      <c r="CW315" s="101"/>
      <c r="CX315" s="101"/>
      <c r="CY315" s="101"/>
      <c r="CZ315" s="101"/>
      <c r="DA315" s="101"/>
      <c r="DB315" s="101"/>
      <c r="DC315" s="101"/>
      <c r="DD315" s="101"/>
      <c r="DE315" s="101"/>
      <c r="DF315" s="101"/>
      <c r="DG315" s="101"/>
      <c r="DH315" s="101"/>
      <c r="DI315" s="101"/>
      <c r="DJ315" s="101"/>
      <c r="DK315" s="101"/>
      <c r="DL315" s="101"/>
      <c r="DM315" s="101"/>
      <c r="DN315" s="101"/>
      <c r="DO315" s="101"/>
      <c r="DP315" s="101"/>
      <c r="DQ315" s="101"/>
      <c r="DR315" s="101"/>
      <c r="DS315" s="101"/>
      <c r="DT315" s="101"/>
      <c r="DU315" s="101"/>
      <c r="DV315" s="101"/>
      <c r="DW315" s="101"/>
      <c r="DX315" s="101"/>
      <c r="DY315" s="101"/>
      <c r="DZ315" s="101"/>
      <c r="EA315" s="101"/>
      <c r="EB315" s="101"/>
      <c r="EC315" s="101"/>
      <c r="ED315" s="101"/>
      <c r="EE315" s="101"/>
      <c r="EF315" s="101"/>
      <c r="EG315" s="101"/>
      <c r="EH315" s="101"/>
      <c r="EI315" s="101"/>
      <c r="EJ315" s="101"/>
      <c r="EK315" s="101"/>
      <c r="EL315" s="101"/>
      <c r="EM315" s="101"/>
      <c r="EN315" s="101"/>
      <c r="EO315" s="101"/>
      <c r="EP315" s="101"/>
      <c r="EQ315" s="101"/>
      <c r="ER315" s="101"/>
      <c r="ES315" s="101"/>
      <c r="ET315" s="101"/>
      <c r="EU315" s="101"/>
      <c r="EV315" s="101"/>
      <c r="EW315" s="101"/>
      <c r="EX315" s="101"/>
      <c r="EY315" s="101"/>
      <c r="EZ315" s="101"/>
      <c r="FA315" s="101"/>
      <c r="FB315" s="101"/>
      <c r="FC315" s="101"/>
      <c r="FD315" s="101"/>
      <c r="FE315" s="101"/>
      <c r="FF315" s="101"/>
      <c r="FG315" s="101"/>
      <c r="FH315" s="101"/>
      <c r="FI315" s="101"/>
      <c r="FJ315" s="101"/>
      <c r="FK315" s="101"/>
      <c r="FL315" s="101"/>
      <c r="FM315" s="101"/>
      <c r="FN315" s="101"/>
      <c r="FO315" s="101"/>
      <c r="FP315" s="101"/>
      <c r="FQ315" s="101"/>
      <c r="FR315" s="101"/>
      <c r="FS315" s="101"/>
      <c r="FT315" s="101"/>
      <c r="FU315" s="101"/>
      <c r="FV315" s="101"/>
      <c r="FW315" s="101"/>
      <c r="FX315" s="101"/>
      <c r="FY315" s="101"/>
      <c r="FZ315" s="101"/>
      <c r="GA315" s="101"/>
      <c r="GB315" s="101"/>
      <c r="GC315" s="101"/>
      <c r="GD315" s="101"/>
      <c r="GE315" s="101"/>
      <c r="GF315" s="101"/>
      <c r="GG315" s="101"/>
      <c r="GH315" s="101"/>
      <c r="GI315" s="101"/>
      <c r="GJ315" s="101"/>
      <c r="GK315" s="101"/>
      <c r="GL315" s="101"/>
      <c r="GM315" s="101"/>
      <c r="GN315" s="101"/>
      <c r="GO315" s="101"/>
      <c r="GP315" s="101"/>
      <c r="GQ315" s="101"/>
      <c r="GR315" s="101"/>
      <c r="GS315" s="101"/>
      <c r="GT315" s="101"/>
      <c r="GU315" s="101"/>
      <c r="GV315" s="101"/>
      <c r="GW315" s="101"/>
      <c r="GX315" s="101"/>
      <c r="GY315" s="101"/>
      <c r="GZ315" s="101"/>
      <c r="HA315" s="101"/>
      <c r="HB315" s="101"/>
      <c r="HC315" s="101"/>
      <c r="HD315" s="101"/>
      <c r="HE315" s="101"/>
      <c r="HF315" s="101"/>
      <c r="HG315" s="101"/>
      <c r="HH315" s="101"/>
      <c r="HI315" s="101"/>
      <c r="HJ315" s="101"/>
      <c r="HK315" s="101"/>
      <c r="HL315" s="101"/>
      <c r="HM315" s="101"/>
      <c r="HN315" s="101"/>
      <c r="HO315" s="101"/>
      <c r="HP315" s="101"/>
      <c r="HQ315" s="101"/>
      <c r="HR315" s="101"/>
      <c r="HS315" s="101"/>
      <c r="HT315" s="101"/>
      <c r="HU315" s="101"/>
      <c r="HV315" s="101"/>
      <c r="HW315" s="101"/>
      <c r="HX315" s="101"/>
      <c r="HY315" s="101"/>
      <c r="HZ315" s="101"/>
      <c r="IA315" s="101"/>
      <c r="IB315" s="101"/>
      <c r="IC315" s="101"/>
      <c r="ID315" s="101"/>
      <c r="IE315" s="101"/>
      <c r="IF315" s="101"/>
      <c r="IG315" s="101"/>
      <c r="IH315" s="101"/>
      <c r="II315" s="101"/>
      <c r="IJ315" s="101"/>
      <c r="IK315" s="101"/>
      <c r="IL315" s="101"/>
      <c r="IM315" s="101"/>
      <c r="IN315" s="101"/>
      <c r="IO315" s="101"/>
      <c r="IP315" s="101"/>
      <c r="IQ315" s="101"/>
      <c r="IR315" s="101"/>
      <c r="IS315" s="101"/>
      <c r="IT315" s="101"/>
      <c r="IU315" s="101"/>
      <c r="IV315" s="101"/>
      <c r="IW315" s="101"/>
      <c r="IX315" s="101"/>
    </row>
    <row r="316" spans="1:258" s="102" customFormat="1">
      <c r="A316" s="235"/>
      <c r="B316" s="234"/>
      <c r="C316" s="201"/>
      <c r="D316" s="49">
        <v>43506</v>
      </c>
      <c r="E316" s="50" t="s">
        <v>29</v>
      </c>
      <c r="F316" s="85">
        <v>0</v>
      </c>
      <c r="G316" s="85">
        <v>0</v>
      </c>
      <c r="H316" s="85">
        <v>1</v>
      </c>
      <c r="I316" s="85">
        <v>0</v>
      </c>
      <c r="J316" s="85">
        <v>1</v>
      </c>
      <c r="K316" s="85">
        <v>0</v>
      </c>
      <c r="L316" s="85">
        <v>0</v>
      </c>
      <c r="M316" s="85">
        <v>0</v>
      </c>
      <c r="N316" s="85">
        <v>0</v>
      </c>
      <c r="O316" s="85">
        <v>0</v>
      </c>
      <c r="P316" s="85">
        <v>0</v>
      </c>
      <c r="Q316" s="85">
        <v>0</v>
      </c>
      <c r="R316" s="85">
        <v>0</v>
      </c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1"/>
      <c r="BB316" s="101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1"/>
      <c r="BN316" s="101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1"/>
      <c r="BZ316" s="101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1"/>
      <c r="CM316" s="101"/>
      <c r="CN316" s="101"/>
      <c r="CO316" s="101"/>
      <c r="CP316" s="101"/>
      <c r="CQ316" s="101"/>
      <c r="CR316" s="101"/>
      <c r="CS316" s="101"/>
      <c r="CT316" s="101"/>
      <c r="CU316" s="101"/>
      <c r="CV316" s="101"/>
      <c r="CW316" s="101"/>
      <c r="CX316" s="101"/>
      <c r="CY316" s="101"/>
      <c r="CZ316" s="101"/>
      <c r="DA316" s="101"/>
      <c r="DB316" s="101"/>
      <c r="DC316" s="101"/>
      <c r="DD316" s="101"/>
      <c r="DE316" s="101"/>
      <c r="DF316" s="101"/>
      <c r="DG316" s="101"/>
      <c r="DH316" s="101"/>
      <c r="DI316" s="101"/>
      <c r="DJ316" s="101"/>
      <c r="DK316" s="101"/>
      <c r="DL316" s="101"/>
      <c r="DM316" s="101"/>
      <c r="DN316" s="101"/>
      <c r="DO316" s="101"/>
      <c r="DP316" s="101"/>
      <c r="DQ316" s="101"/>
      <c r="DR316" s="101"/>
      <c r="DS316" s="101"/>
      <c r="DT316" s="101"/>
      <c r="DU316" s="101"/>
      <c r="DV316" s="101"/>
      <c r="DW316" s="101"/>
      <c r="DX316" s="101"/>
      <c r="DY316" s="101"/>
      <c r="DZ316" s="101"/>
      <c r="EA316" s="101"/>
      <c r="EB316" s="101"/>
      <c r="EC316" s="101"/>
      <c r="ED316" s="101"/>
      <c r="EE316" s="101"/>
      <c r="EF316" s="101"/>
      <c r="EG316" s="101"/>
      <c r="EH316" s="101"/>
      <c r="EI316" s="101"/>
      <c r="EJ316" s="101"/>
      <c r="EK316" s="101"/>
      <c r="EL316" s="101"/>
      <c r="EM316" s="101"/>
      <c r="EN316" s="101"/>
      <c r="EO316" s="101"/>
      <c r="EP316" s="101"/>
      <c r="EQ316" s="101"/>
      <c r="ER316" s="101"/>
      <c r="ES316" s="101"/>
      <c r="ET316" s="101"/>
      <c r="EU316" s="101"/>
      <c r="EV316" s="101"/>
      <c r="EW316" s="101"/>
      <c r="EX316" s="101"/>
      <c r="EY316" s="101"/>
      <c r="EZ316" s="101"/>
      <c r="FA316" s="101"/>
      <c r="FB316" s="101"/>
      <c r="FC316" s="101"/>
      <c r="FD316" s="101"/>
      <c r="FE316" s="101"/>
      <c r="FF316" s="101"/>
      <c r="FG316" s="101"/>
      <c r="FH316" s="101"/>
      <c r="FI316" s="101"/>
      <c r="FJ316" s="101"/>
      <c r="FK316" s="101"/>
      <c r="FL316" s="101"/>
      <c r="FM316" s="101"/>
      <c r="FN316" s="101"/>
      <c r="FO316" s="101"/>
      <c r="FP316" s="101"/>
      <c r="FQ316" s="101"/>
      <c r="FR316" s="101"/>
      <c r="FS316" s="101"/>
      <c r="FT316" s="101"/>
      <c r="FU316" s="101"/>
      <c r="FV316" s="101"/>
      <c r="FW316" s="101"/>
      <c r="FX316" s="101"/>
      <c r="FY316" s="101"/>
      <c r="FZ316" s="101"/>
      <c r="GA316" s="101"/>
      <c r="GB316" s="101"/>
      <c r="GC316" s="101"/>
      <c r="GD316" s="101"/>
      <c r="GE316" s="101"/>
      <c r="GF316" s="101"/>
      <c r="GG316" s="101"/>
      <c r="GH316" s="101"/>
      <c r="GI316" s="101"/>
      <c r="GJ316" s="101"/>
      <c r="GK316" s="101"/>
      <c r="GL316" s="101"/>
      <c r="GM316" s="101"/>
      <c r="GN316" s="101"/>
      <c r="GO316" s="101"/>
      <c r="GP316" s="101"/>
      <c r="GQ316" s="101"/>
      <c r="GR316" s="101"/>
      <c r="GS316" s="101"/>
      <c r="GT316" s="101"/>
      <c r="GU316" s="101"/>
      <c r="GV316" s="101"/>
      <c r="GW316" s="101"/>
      <c r="GX316" s="101"/>
      <c r="GY316" s="101"/>
      <c r="GZ316" s="101"/>
      <c r="HA316" s="101"/>
      <c r="HB316" s="101"/>
      <c r="HC316" s="101"/>
      <c r="HD316" s="101"/>
      <c r="HE316" s="101"/>
      <c r="HF316" s="101"/>
      <c r="HG316" s="101"/>
      <c r="HH316" s="101"/>
      <c r="HI316" s="101"/>
      <c r="HJ316" s="101"/>
      <c r="HK316" s="101"/>
      <c r="HL316" s="101"/>
      <c r="HM316" s="101"/>
      <c r="HN316" s="101"/>
      <c r="HO316" s="101"/>
      <c r="HP316" s="101"/>
      <c r="HQ316" s="101"/>
      <c r="HR316" s="101"/>
      <c r="HS316" s="101"/>
      <c r="HT316" s="101"/>
      <c r="HU316" s="101"/>
      <c r="HV316" s="101"/>
      <c r="HW316" s="101"/>
      <c r="HX316" s="101"/>
      <c r="HY316" s="101"/>
      <c r="HZ316" s="101"/>
      <c r="IA316" s="101"/>
      <c r="IB316" s="101"/>
      <c r="IC316" s="101"/>
      <c r="ID316" s="101"/>
      <c r="IE316" s="101"/>
      <c r="IF316" s="101"/>
      <c r="IG316" s="101"/>
      <c r="IH316" s="101"/>
      <c r="II316" s="101"/>
      <c r="IJ316" s="101"/>
      <c r="IK316" s="101"/>
      <c r="IL316" s="101"/>
      <c r="IM316" s="101"/>
      <c r="IN316" s="101"/>
      <c r="IO316" s="101"/>
      <c r="IP316" s="101"/>
      <c r="IQ316" s="101"/>
      <c r="IR316" s="101"/>
      <c r="IS316" s="101"/>
      <c r="IT316" s="101"/>
      <c r="IU316" s="101"/>
      <c r="IV316" s="101"/>
      <c r="IW316" s="101"/>
      <c r="IX316" s="101"/>
    </row>
    <row r="317" spans="1:258">
      <c r="A317" s="235"/>
      <c r="B317" s="234"/>
      <c r="C317" s="202"/>
      <c r="D317" s="49">
        <v>43520</v>
      </c>
      <c r="E317" s="50" t="s">
        <v>29</v>
      </c>
      <c r="F317" s="50" t="s">
        <v>342</v>
      </c>
      <c r="G317" s="50" t="s">
        <v>342</v>
      </c>
      <c r="H317" s="50" t="s">
        <v>342</v>
      </c>
      <c r="I317" s="50" t="s">
        <v>342</v>
      </c>
      <c r="J317" s="50" t="s">
        <v>342</v>
      </c>
      <c r="K317" s="50" t="s">
        <v>342</v>
      </c>
      <c r="L317" s="50" t="s">
        <v>342</v>
      </c>
      <c r="M317" s="50" t="s">
        <v>342</v>
      </c>
      <c r="N317" s="50" t="s">
        <v>342</v>
      </c>
      <c r="O317" s="50" t="s">
        <v>342</v>
      </c>
      <c r="P317" s="50" t="s">
        <v>342</v>
      </c>
      <c r="Q317" s="50" t="s">
        <v>342</v>
      </c>
      <c r="R317" s="50" t="s">
        <v>342</v>
      </c>
    </row>
    <row r="318" spans="1:258">
      <c r="A318" s="235"/>
      <c r="B318" s="234"/>
      <c r="C318" s="203" t="s">
        <v>239</v>
      </c>
      <c r="D318" s="204"/>
      <c r="E318" s="204"/>
      <c r="F318" s="138">
        <f>SUM(F315:F317)</f>
        <v>0</v>
      </c>
      <c r="G318" s="138">
        <f t="shared" ref="G318:I318" si="111">SUM(G315:G317)</f>
        <v>0</v>
      </c>
      <c r="H318" s="138">
        <f t="shared" si="111"/>
        <v>1</v>
      </c>
      <c r="I318" s="138">
        <f t="shared" si="111"/>
        <v>0</v>
      </c>
      <c r="J318" s="138">
        <f t="shared" ref="J318:R318" si="112">SUM(J315:J317)</f>
        <v>1</v>
      </c>
      <c r="K318" s="138">
        <f t="shared" si="112"/>
        <v>0</v>
      </c>
      <c r="L318" s="138">
        <f t="shared" si="112"/>
        <v>0</v>
      </c>
      <c r="M318" s="138">
        <f t="shared" si="112"/>
        <v>0</v>
      </c>
      <c r="N318" s="138">
        <f t="shared" si="112"/>
        <v>0</v>
      </c>
      <c r="O318" s="138">
        <f t="shared" si="112"/>
        <v>0</v>
      </c>
      <c r="P318" s="138">
        <f t="shared" si="112"/>
        <v>0</v>
      </c>
      <c r="Q318" s="138">
        <f t="shared" si="112"/>
        <v>0</v>
      </c>
      <c r="R318" s="138">
        <f t="shared" si="112"/>
        <v>0</v>
      </c>
    </row>
    <row r="319" spans="1:258">
      <c r="A319" s="235"/>
      <c r="B319" s="234"/>
      <c r="C319" s="203" t="s">
        <v>240</v>
      </c>
      <c r="D319" s="204"/>
      <c r="E319" s="204"/>
      <c r="F319" s="139">
        <f>F318/1</f>
        <v>0</v>
      </c>
      <c r="G319" s="139">
        <f t="shared" ref="G319:R319" si="113">G318/1</f>
        <v>0</v>
      </c>
      <c r="H319" s="139">
        <f t="shared" si="113"/>
        <v>1</v>
      </c>
      <c r="I319" s="139">
        <f t="shared" si="113"/>
        <v>0</v>
      </c>
      <c r="J319" s="139">
        <f t="shared" si="113"/>
        <v>1</v>
      </c>
      <c r="K319" s="139">
        <f t="shared" si="113"/>
        <v>0</v>
      </c>
      <c r="L319" s="139">
        <f t="shared" si="113"/>
        <v>0</v>
      </c>
      <c r="M319" s="139">
        <f t="shared" si="113"/>
        <v>0</v>
      </c>
      <c r="N319" s="139">
        <f t="shared" si="113"/>
        <v>0</v>
      </c>
      <c r="O319" s="139">
        <f t="shared" si="113"/>
        <v>0</v>
      </c>
      <c r="P319" s="139">
        <f t="shared" si="113"/>
        <v>0</v>
      </c>
      <c r="Q319" s="139">
        <f t="shared" si="113"/>
        <v>0</v>
      </c>
      <c r="R319" s="139">
        <f t="shared" si="113"/>
        <v>0</v>
      </c>
    </row>
    <row r="320" spans="1:258">
      <c r="A320" s="235"/>
      <c r="B320" s="234"/>
      <c r="C320" s="140"/>
      <c r="D320" s="141"/>
      <c r="E320" s="140"/>
      <c r="F320" s="142"/>
      <c r="G320" s="142"/>
      <c r="H320" s="142"/>
      <c r="I320" s="143"/>
      <c r="J320" s="142"/>
      <c r="K320" s="142"/>
      <c r="L320" s="142"/>
      <c r="M320" s="142"/>
      <c r="N320" s="142"/>
      <c r="O320" s="142"/>
      <c r="P320" s="142"/>
      <c r="Q320" s="142"/>
      <c r="R320" s="144"/>
    </row>
    <row r="321" spans="1:18">
      <c r="A321" s="235"/>
      <c r="B321" s="234"/>
      <c r="C321" s="201" t="s">
        <v>244</v>
      </c>
      <c r="D321" s="49"/>
      <c r="E321" s="50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</row>
    <row r="322" spans="1:18">
      <c r="A322" s="235"/>
      <c r="B322" s="234"/>
      <c r="C322" s="201"/>
      <c r="D322" s="49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</row>
    <row r="323" spans="1:18">
      <c r="A323" s="235"/>
      <c r="B323" s="234"/>
      <c r="C323" s="199" t="s">
        <v>245</v>
      </c>
      <c r="D323" s="200"/>
      <c r="E323" s="200"/>
      <c r="F323" s="145">
        <f t="shared" ref="F323:R323" si="114">SUM(F321:F322)</f>
        <v>0</v>
      </c>
      <c r="G323" s="145"/>
      <c r="H323" s="145"/>
      <c r="I323" s="145">
        <f t="shared" si="114"/>
        <v>0</v>
      </c>
      <c r="J323" s="145">
        <f t="shared" si="114"/>
        <v>0</v>
      </c>
      <c r="K323" s="145">
        <f t="shared" si="114"/>
        <v>0</v>
      </c>
      <c r="L323" s="145">
        <f t="shared" si="114"/>
        <v>0</v>
      </c>
      <c r="M323" s="145">
        <f t="shared" si="114"/>
        <v>0</v>
      </c>
      <c r="N323" s="145">
        <f t="shared" si="114"/>
        <v>0</v>
      </c>
      <c r="O323" s="145">
        <f t="shared" si="114"/>
        <v>0</v>
      </c>
      <c r="P323" s="145">
        <f t="shared" si="114"/>
        <v>0</v>
      </c>
      <c r="Q323" s="145">
        <f t="shared" si="114"/>
        <v>0</v>
      </c>
      <c r="R323" s="145">
        <f t="shared" si="114"/>
        <v>0</v>
      </c>
    </row>
    <row r="324" spans="1:18">
      <c r="A324" s="235"/>
      <c r="B324" s="234"/>
      <c r="C324" s="199" t="s">
        <v>246</v>
      </c>
      <c r="D324" s="200"/>
      <c r="E324" s="200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</row>
    <row r="325" spans="1:18">
      <c r="A325" s="86"/>
      <c r="B325" s="86"/>
      <c r="C325" s="86"/>
      <c r="D325" s="87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</row>
    <row r="326" spans="1:18">
      <c r="A326" s="86"/>
      <c r="B326" s="86"/>
      <c r="C326" s="86"/>
      <c r="D326" s="87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</row>
    <row r="327" spans="1:18" ht="15.95" customHeight="1">
      <c r="A327" s="235" t="s">
        <v>8</v>
      </c>
      <c r="B327" s="234" t="s">
        <v>204</v>
      </c>
      <c r="C327" s="232" t="s">
        <v>70</v>
      </c>
      <c r="D327" s="63">
        <v>43352</v>
      </c>
      <c r="E327" s="85" t="s">
        <v>12</v>
      </c>
      <c r="F327" s="85">
        <v>8</v>
      </c>
      <c r="G327" s="85">
        <v>3</v>
      </c>
      <c r="H327" s="85">
        <v>7</v>
      </c>
      <c r="I327" s="85">
        <v>2</v>
      </c>
      <c r="J327" s="85">
        <v>4</v>
      </c>
      <c r="K327" s="85">
        <v>0</v>
      </c>
      <c r="L327" s="85">
        <v>0</v>
      </c>
      <c r="M327" s="85">
        <v>0</v>
      </c>
      <c r="N327" s="85">
        <v>0</v>
      </c>
      <c r="O327" s="85">
        <v>0</v>
      </c>
      <c r="P327" s="85">
        <v>0</v>
      </c>
      <c r="Q327" s="85">
        <v>0</v>
      </c>
      <c r="R327" s="85">
        <v>0</v>
      </c>
    </row>
    <row r="328" spans="1:18">
      <c r="A328" s="235"/>
      <c r="B328" s="234"/>
      <c r="C328" s="232"/>
      <c r="D328" s="63">
        <v>43366</v>
      </c>
      <c r="E328" s="85" t="s">
        <v>285</v>
      </c>
      <c r="F328" s="85">
        <v>15</v>
      </c>
      <c r="G328" s="85">
        <v>6</v>
      </c>
      <c r="H328" s="85">
        <v>13</v>
      </c>
      <c r="I328" s="85">
        <v>3</v>
      </c>
      <c r="J328" s="85">
        <v>9</v>
      </c>
      <c r="K328" s="85">
        <v>0</v>
      </c>
      <c r="L328" s="85">
        <v>2</v>
      </c>
      <c r="M328" s="85">
        <v>1</v>
      </c>
      <c r="N328" s="85">
        <v>0</v>
      </c>
      <c r="O328" s="85">
        <v>1</v>
      </c>
      <c r="P328" s="85">
        <v>0</v>
      </c>
      <c r="Q328" s="85">
        <v>2</v>
      </c>
      <c r="R328" s="85">
        <v>0</v>
      </c>
    </row>
    <row r="329" spans="1:18" s="2" customFormat="1">
      <c r="A329" s="235"/>
      <c r="B329" s="234"/>
      <c r="C329" s="232"/>
      <c r="D329" s="32">
        <v>43376</v>
      </c>
      <c r="E329" s="85" t="s">
        <v>7</v>
      </c>
      <c r="F329" s="85">
        <v>2</v>
      </c>
      <c r="G329" s="85">
        <v>0</v>
      </c>
      <c r="H329" s="85">
        <v>2</v>
      </c>
      <c r="I329" s="85">
        <v>0</v>
      </c>
      <c r="J329" s="85">
        <v>2</v>
      </c>
      <c r="K329" s="85">
        <v>2</v>
      </c>
      <c r="L329" s="85">
        <v>4</v>
      </c>
      <c r="M329" s="85">
        <v>0</v>
      </c>
      <c r="N329" s="85">
        <v>0</v>
      </c>
      <c r="O329" s="85">
        <v>0</v>
      </c>
      <c r="P329" s="85">
        <v>1</v>
      </c>
      <c r="Q329" s="85">
        <v>1</v>
      </c>
      <c r="R329" s="85">
        <v>0</v>
      </c>
    </row>
    <row r="330" spans="1:18" s="2" customFormat="1">
      <c r="A330" s="235"/>
      <c r="B330" s="234"/>
      <c r="C330" s="232"/>
      <c r="D330" s="63">
        <v>43394</v>
      </c>
      <c r="E330" s="85" t="s">
        <v>29</v>
      </c>
      <c r="F330" s="85">
        <v>1</v>
      </c>
      <c r="G330" s="85">
        <v>0</v>
      </c>
      <c r="H330" s="85">
        <v>3</v>
      </c>
      <c r="I330" s="85">
        <v>0</v>
      </c>
      <c r="J330" s="85">
        <v>2</v>
      </c>
      <c r="K330" s="85">
        <v>1</v>
      </c>
      <c r="L330" s="85">
        <v>2</v>
      </c>
      <c r="M330" s="85">
        <v>1</v>
      </c>
      <c r="N330" s="85">
        <v>0</v>
      </c>
      <c r="O330" s="85">
        <v>1</v>
      </c>
      <c r="P330" s="85">
        <v>0</v>
      </c>
      <c r="Q330" s="85">
        <v>0</v>
      </c>
      <c r="R330" s="85">
        <v>0</v>
      </c>
    </row>
    <row r="331" spans="1:18" s="2" customFormat="1">
      <c r="A331" s="235"/>
      <c r="B331" s="234"/>
      <c r="C331" s="232"/>
      <c r="D331" s="63">
        <v>43408</v>
      </c>
      <c r="E331" s="85" t="s">
        <v>10</v>
      </c>
      <c r="F331" s="85">
        <v>12</v>
      </c>
      <c r="G331" s="85">
        <v>5</v>
      </c>
      <c r="H331" s="85">
        <v>8</v>
      </c>
      <c r="I331" s="85">
        <v>2</v>
      </c>
      <c r="J331" s="85">
        <v>5</v>
      </c>
      <c r="K331" s="85">
        <v>0</v>
      </c>
      <c r="L331" s="85">
        <v>0</v>
      </c>
      <c r="M331" s="85">
        <v>1</v>
      </c>
      <c r="N331" s="85">
        <v>0</v>
      </c>
      <c r="O331" s="85">
        <v>1</v>
      </c>
      <c r="P331" s="85">
        <v>0</v>
      </c>
      <c r="Q331" s="85">
        <v>1</v>
      </c>
      <c r="R331" s="85">
        <v>0</v>
      </c>
    </row>
    <row r="332" spans="1:18" s="12" customFormat="1">
      <c r="A332" s="235"/>
      <c r="B332" s="234"/>
      <c r="C332" s="231" t="s">
        <v>72</v>
      </c>
      <c r="D332" s="231"/>
      <c r="E332" s="231"/>
      <c r="F332" s="151">
        <f t="shared" ref="F332:R332" si="115">SUM(F327:F331)</f>
        <v>38</v>
      </c>
      <c r="G332" s="151">
        <f t="shared" si="115"/>
        <v>14</v>
      </c>
      <c r="H332" s="151">
        <f t="shared" si="115"/>
        <v>33</v>
      </c>
      <c r="I332" s="151">
        <f t="shared" si="115"/>
        <v>7</v>
      </c>
      <c r="J332" s="151">
        <f t="shared" si="115"/>
        <v>22</v>
      </c>
      <c r="K332" s="151">
        <f t="shared" si="115"/>
        <v>3</v>
      </c>
      <c r="L332" s="151">
        <f t="shared" si="115"/>
        <v>8</v>
      </c>
      <c r="M332" s="151">
        <f t="shared" si="115"/>
        <v>3</v>
      </c>
      <c r="N332" s="151">
        <f t="shared" si="115"/>
        <v>0</v>
      </c>
      <c r="O332" s="151">
        <f t="shared" si="115"/>
        <v>3</v>
      </c>
      <c r="P332" s="151">
        <f t="shared" si="115"/>
        <v>1</v>
      </c>
      <c r="Q332" s="151">
        <f t="shared" si="115"/>
        <v>4</v>
      </c>
      <c r="R332" s="151">
        <f t="shared" si="115"/>
        <v>0</v>
      </c>
    </row>
    <row r="333" spans="1:18" s="12" customFormat="1">
      <c r="A333" s="235"/>
      <c r="B333" s="234"/>
      <c r="C333" s="231" t="s">
        <v>73</v>
      </c>
      <c r="D333" s="231"/>
      <c r="E333" s="231"/>
      <c r="F333" s="151">
        <f>F332/5</f>
        <v>7.6</v>
      </c>
      <c r="G333" s="151">
        <f t="shared" ref="G333:H333" si="116">G332/5</f>
        <v>2.8</v>
      </c>
      <c r="H333" s="151">
        <f t="shared" si="116"/>
        <v>6.6</v>
      </c>
      <c r="I333" s="151">
        <f t="shared" ref="I333:R333" si="117">I332/5</f>
        <v>1.4</v>
      </c>
      <c r="J333" s="151">
        <f t="shared" si="117"/>
        <v>4.4000000000000004</v>
      </c>
      <c r="K333" s="151">
        <f t="shared" si="117"/>
        <v>0.6</v>
      </c>
      <c r="L333" s="151">
        <f t="shared" si="117"/>
        <v>1.6</v>
      </c>
      <c r="M333" s="151">
        <f t="shared" si="117"/>
        <v>0.6</v>
      </c>
      <c r="N333" s="151">
        <f t="shared" si="117"/>
        <v>0</v>
      </c>
      <c r="O333" s="151">
        <f t="shared" si="117"/>
        <v>0.6</v>
      </c>
      <c r="P333" s="151">
        <f t="shared" si="117"/>
        <v>0.2</v>
      </c>
      <c r="Q333" s="151">
        <f t="shared" si="117"/>
        <v>0.8</v>
      </c>
      <c r="R333" s="151">
        <f t="shared" si="117"/>
        <v>0</v>
      </c>
    </row>
    <row r="334" spans="1:18" s="12" customFormat="1">
      <c r="A334" s="235"/>
      <c r="B334" s="234"/>
      <c r="C334" s="236"/>
      <c r="D334" s="236"/>
      <c r="E334" s="236"/>
      <c r="F334" s="236"/>
      <c r="G334" s="236"/>
      <c r="H334" s="236"/>
      <c r="I334" s="236"/>
      <c r="J334" s="236"/>
      <c r="K334" s="236"/>
      <c r="L334" s="236"/>
      <c r="M334" s="236"/>
      <c r="N334" s="236"/>
      <c r="O334" s="236"/>
      <c r="P334" s="236"/>
      <c r="Q334" s="236"/>
      <c r="R334" s="236"/>
    </row>
    <row r="335" spans="1:18" s="2" customFormat="1">
      <c r="A335" s="235"/>
      <c r="B335" s="234"/>
      <c r="C335" s="232" t="s">
        <v>71</v>
      </c>
      <c r="D335" s="9">
        <v>43422</v>
      </c>
      <c r="E335" s="85" t="s">
        <v>9</v>
      </c>
      <c r="F335" s="85">
        <v>0</v>
      </c>
      <c r="G335" s="85">
        <v>0</v>
      </c>
      <c r="H335" s="85">
        <v>1</v>
      </c>
      <c r="I335" s="85">
        <v>0</v>
      </c>
      <c r="J335" s="85">
        <v>1</v>
      </c>
      <c r="K335" s="85">
        <v>0</v>
      </c>
      <c r="L335" s="85">
        <v>0</v>
      </c>
      <c r="M335" s="85">
        <v>0</v>
      </c>
      <c r="N335" s="85">
        <v>1</v>
      </c>
      <c r="O335" s="85">
        <v>1</v>
      </c>
      <c r="P335" s="85">
        <v>0</v>
      </c>
      <c r="Q335" s="85">
        <v>0</v>
      </c>
      <c r="R335" s="85">
        <v>0</v>
      </c>
    </row>
    <row r="336" spans="1:18" s="2" customFormat="1">
      <c r="A336" s="235"/>
      <c r="B336" s="234"/>
      <c r="C336" s="232"/>
      <c r="D336" s="63">
        <v>43429</v>
      </c>
      <c r="E336" s="85" t="s">
        <v>28</v>
      </c>
      <c r="F336" s="85">
        <v>13</v>
      </c>
      <c r="G336" s="85">
        <v>5</v>
      </c>
      <c r="H336" s="85">
        <v>7</v>
      </c>
      <c r="I336" s="85">
        <v>3</v>
      </c>
      <c r="J336" s="85">
        <v>5</v>
      </c>
      <c r="K336" s="85">
        <v>0</v>
      </c>
      <c r="L336" s="85">
        <v>0</v>
      </c>
      <c r="M336" s="85">
        <v>1</v>
      </c>
      <c r="N336" s="85">
        <v>0</v>
      </c>
      <c r="O336" s="85">
        <v>1</v>
      </c>
      <c r="P336" s="85">
        <v>0</v>
      </c>
      <c r="Q336" s="85">
        <v>0</v>
      </c>
      <c r="R336" s="85">
        <v>0</v>
      </c>
    </row>
    <row r="337" spans="1:258" s="2" customFormat="1">
      <c r="A337" s="235"/>
      <c r="B337" s="234"/>
      <c r="C337" s="232"/>
      <c r="D337" s="49">
        <v>43432</v>
      </c>
      <c r="E337" s="85" t="s">
        <v>11</v>
      </c>
      <c r="F337" s="85">
        <v>0</v>
      </c>
      <c r="G337" s="85">
        <v>0</v>
      </c>
      <c r="H337" s="85">
        <v>1</v>
      </c>
      <c r="I337" s="85">
        <v>0</v>
      </c>
      <c r="J337" s="85">
        <v>0</v>
      </c>
      <c r="K337" s="85">
        <v>0</v>
      </c>
      <c r="L337" s="85">
        <v>0</v>
      </c>
      <c r="M337" s="85">
        <v>1</v>
      </c>
      <c r="N337" s="85">
        <v>1</v>
      </c>
      <c r="O337" s="85">
        <v>2</v>
      </c>
      <c r="P337" s="85">
        <v>0</v>
      </c>
      <c r="Q337" s="85">
        <v>0</v>
      </c>
      <c r="R337" s="85">
        <v>0</v>
      </c>
    </row>
    <row r="338" spans="1:258" s="2" customFormat="1">
      <c r="A338" s="235"/>
      <c r="B338" s="234"/>
      <c r="C338" s="232"/>
      <c r="D338" s="63">
        <v>43450</v>
      </c>
      <c r="E338" s="85" t="s">
        <v>16</v>
      </c>
      <c r="F338" s="85">
        <v>15</v>
      </c>
      <c r="G338" s="85">
        <v>5</v>
      </c>
      <c r="H338" s="85">
        <v>8</v>
      </c>
      <c r="I338" s="85">
        <v>5</v>
      </c>
      <c r="J338" s="85">
        <v>8</v>
      </c>
      <c r="K338" s="85">
        <v>0</v>
      </c>
      <c r="L338" s="85">
        <v>0</v>
      </c>
      <c r="M338" s="85">
        <v>2</v>
      </c>
      <c r="N338" s="85">
        <v>0</v>
      </c>
      <c r="O338" s="85">
        <v>2</v>
      </c>
      <c r="P338" s="85">
        <v>1</v>
      </c>
      <c r="Q338" s="85">
        <v>0</v>
      </c>
      <c r="R338" s="85">
        <v>0</v>
      </c>
    </row>
    <row r="339" spans="1:258" s="13" customFormat="1">
      <c r="A339" s="235"/>
      <c r="B339" s="234"/>
      <c r="C339" s="233" t="s">
        <v>74</v>
      </c>
      <c r="D339" s="233"/>
      <c r="E339" s="233"/>
      <c r="F339" s="153">
        <f>SUM(F335:F338)</f>
        <v>28</v>
      </c>
      <c r="G339" s="153">
        <f t="shared" ref="G339:H339" si="118">SUM(G335:G338)</f>
        <v>10</v>
      </c>
      <c r="H339" s="153">
        <f t="shared" si="118"/>
        <v>17</v>
      </c>
      <c r="I339" s="153">
        <f t="shared" ref="I339:R339" si="119">SUM(I335:I338)</f>
        <v>8</v>
      </c>
      <c r="J339" s="153">
        <f t="shared" si="119"/>
        <v>14</v>
      </c>
      <c r="K339" s="153">
        <f t="shared" si="119"/>
        <v>0</v>
      </c>
      <c r="L339" s="153">
        <f t="shared" si="119"/>
        <v>0</v>
      </c>
      <c r="M339" s="153">
        <f t="shared" si="119"/>
        <v>4</v>
      </c>
      <c r="N339" s="153">
        <f t="shared" si="119"/>
        <v>2</v>
      </c>
      <c r="O339" s="153">
        <f t="shared" si="119"/>
        <v>6</v>
      </c>
      <c r="P339" s="153">
        <f t="shared" si="119"/>
        <v>1</v>
      </c>
      <c r="Q339" s="153">
        <f t="shared" si="119"/>
        <v>0</v>
      </c>
      <c r="R339" s="153">
        <f t="shared" si="119"/>
        <v>0</v>
      </c>
    </row>
    <row r="340" spans="1:258" s="13" customFormat="1">
      <c r="A340" s="235"/>
      <c r="B340" s="234"/>
      <c r="C340" s="233" t="s">
        <v>75</v>
      </c>
      <c r="D340" s="233"/>
      <c r="E340" s="233"/>
      <c r="F340" s="160">
        <f>F339/4</f>
        <v>7</v>
      </c>
      <c r="G340" s="160">
        <f t="shared" ref="G340:H340" si="120">G339/4</f>
        <v>2.5</v>
      </c>
      <c r="H340" s="160">
        <f t="shared" si="120"/>
        <v>4.25</v>
      </c>
      <c r="I340" s="160">
        <f t="shared" ref="I340:R340" si="121">I339/4</f>
        <v>2</v>
      </c>
      <c r="J340" s="160">
        <f t="shared" si="121"/>
        <v>3.5</v>
      </c>
      <c r="K340" s="160">
        <f t="shared" si="121"/>
        <v>0</v>
      </c>
      <c r="L340" s="160">
        <f t="shared" si="121"/>
        <v>0</v>
      </c>
      <c r="M340" s="160">
        <f t="shared" si="121"/>
        <v>1</v>
      </c>
      <c r="N340" s="160">
        <f t="shared" si="121"/>
        <v>0.5</v>
      </c>
      <c r="O340" s="160">
        <f t="shared" si="121"/>
        <v>1.5</v>
      </c>
      <c r="P340" s="160">
        <f t="shared" si="121"/>
        <v>0.25</v>
      </c>
      <c r="Q340" s="160">
        <f t="shared" si="121"/>
        <v>0</v>
      </c>
      <c r="R340" s="160">
        <f t="shared" si="121"/>
        <v>0</v>
      </c>
    </row>
    <row r="341" spans="1:258" ht="16.5" thickBot="1">
      <c r="A341" s="235"/>
      <c r="B341" s="234"/>
      <c r="C341" s="155"/>
      <c r="D341" s="156"/>
      <c r="E341" s="155"/>
      <c r="F341" s="155"/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</row>
    <row r="342" spans="1:258" s="102" customFormat="1">
      <c r="A342" s="235"/>
      <c r="B342" s="234"/>
      <c r="C342" s="201" t="s">
        <v>238</v>
      </c>
      <c r="D342" s="193">
        <v>43499</v>
      </c>
      <c r="E342" s="194" t="s">
        <v>29</v>
      </c>
      <c r="F342" s="85" t="s">
        <v>342</v>
      </c>
      <c r="G342" s="85" t="s">
        <v>342</v>
      </c>
      <c r="H342" s="85" t="s">
        <v>342</v>
      </c>
      <c r="I342" s="85" t="s">
        <v>342</v>
      </c>
      <c r="J342" s="85" t="s">
        <v>342</v>
      </c>
      <c r="K342" s="85" t="s">
        <v>342</v>
      </c>
      <c r="L342" s="85" t="s">
        <v>342</v>
      </c>
      <c r="M342" s="85" t="s">
        <v>342</v>
      </c>
      <c r="N342" s="85" t="s">
        <v>342</v>
      </c>
      <c r="O342" s="85" t="s">
        <v>342</v>
      </c>
      <c r="P342" s="85" t="s">
        <v>342</v>
      </c>
      <c r="Q342" s="85" t="s">
        <v>342</v>
      </c>
      <c r="R342" s="85" t="s">
        <v>342</v>
      </c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1"/>
      <c r="AP342" s="101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1"/>
      <c r="BB342" s="101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1"/>
      <c r="BN342" s="101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1"/>
      <c r="BZ342" s="101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1"/>
      <c r="CM342" s="101"/>
      <c r="CN342" s="101"/>
      <c r="CO342" s="101"/>
      <c r="CP342" s="101"/>
      <c r="CQ342" s="101"/>
      <c r="CR342" s="101"/>
      <c r="CS342" s="101"/>
      <c r="CT342" s="101"/>
      <c r="CU342" s="101"/>
      <c r="CV342" s="101"/>
      <c r="CW342" s="101"/>
      <c r="CX342" s="101"/>
      <c r="CY342" s="101"/>
      <c r="CZ342" s="101"/>
      <c r="DA342" s="101"/>
      <c r="DB342" s="101"/>
      <c r="DC342" s="101"/>
      <c r="DD342" s="101"/>
      <c r="DE342" s="101"/>
      <c r="DF342" s="101"/>
      <c r="DG342" s="101"/>
      <c r="DH342" s="101"/>
      <c r="DI342" s="101"/>
      <c r="DJ342" s="101"/>
      <c r="DK342" s="101"/>
      <c r="DL342" s="101"/>
      <c r="DM342" s="101"/>
      <c r="DN342" s="101"/>
      <c r="DO342" s="101"/>
      <c r="DP342" s="101"/>
      <c r="DQ342" s="101"/>
      <c r="DR342" s="101"/>
      <c r="DS342" s="101"/>
      <c r="DT342" s="101"/>
      <c r="DU342" s="101"/>
      <c r="DV342" s="101"/>
      <c r="DW342" s="101"/>
      <c r="DX342" s="101"/>
      <c r="DY342" s="101"/>
      <c r="DZ342" s="101"/>
      <c r="EA342" s="101"/>
      <c r="EB342" s="101"/>
      <c r="EC342" s="101"/>
      <c r="ED342" s="101"/>
      <c r="EE342" s="101"/>
      <c r="EF342" s="101"/>
      <c r="EG342" s="101"/>
      <c r="EH342" s="101"/>
      <c r="EI342" s="101"/>
      <c r="EJ342" s="101"/>
      <c r="EK342" s="101"/>
      <c r="EL342" s="101"/>
      <c r="EM342" s="101"/>
      <c r="EN342" s="101"/>
      <c r="EO342" s="101"/>
      <c r="EP342" s="101"/>
      <c r="EQ342" s="101"/>
      <c r="ER342" s="101"/>
      <c r="ES342" s="101"/>
      <c r="ET342" s="101"/>
      <c r="EU342" s="101"/>
      <c r="EV342" s="101"/>
      <c r="EW342" s="101"/>
      <c r="EX342" s="101"/>
      <c r="EY342" s="101"/>
      <c r="EZ342" s="101"/>
      <c r="FA342" s="101"/>
      <c r="FB342" s="101"/>
      <c r="FC342" s="101"/>
      <c r="FD342" s="101"/>
      <c r="FE342" s="101"/>
      <c r="FF342" s="101"/>
      <c r="FG342" s="101"/>
      <c r="FH342" s="101"/>
      <c r="FI342" s="101"/>
      <c r="FJ342" s="101"/>
      <c r="FK342" s="101"/>
      <c r="FL342" s="101"/>
      <c r="FM342" s="101"/>
      <c r="FN342" s="101"/>
      <c r="FO342" s="101"/>
      <c r="FP342" s="101"/>
      <c r="FQ342" s="101"/>
      <c r="FR342" s="101"/>
      <c r="FS342" s="101"/>
      <c r="FT342" s="101"/>
      <c r="FU342" s="101"/>
      <c r="FV342" s="101"/>
      <c r="FW342" s="101"/>
      <c r="FX342" s="101"/>
      <c r="FY342" s="101"/>
      <c r="FZ342" s="101"/>
      <c r="GA342" s="101"/>
      <c r="GB342" s="101"/>
      <c r="GC342" s="101"/>
      <c r="GD342" s="101"/>
      <c r="GE342" s="101"/>
      <c r="GF342" s="101"/>
      <c r="GG342" s="101"/>
      <c r="GH342" s="101"/>
      <c r="GI342" s="101"/>
      <c r="GJ342" s="101"/>
      <c r="GK342" s="101"/>
      <c r="GL342" s="101"/>
      <c r="GM342" s="101"/>
      <c r="GN342" s="101"/>
      <c r="GO342" s="101"/>
      <c r="GP342" s="101"/>
      <c r="GQ342" s="101"/>
      <c r="GR342" s="101"/>
      <c r="GS342" s="101"/>
      <c r="GT342" s="101"/>
      <c r="GU342" s="101"/>
      <c r="GV342" s="101"/>
      <c r="GW342" s="101"/>
      <c r="GX342" s="101"/>
      <c r="GY342" s="101"/>
      <c r="GZ342" s="101"/>
      <c r="HA342" s="101"/>
      <c r="HB342" s="101"/>
      <c r="HC342" s="101"/>
      <c r="HD342" s="101"/>
      <c r="HE342" s="101"/>
      <c r="HF342" s="101"/>
      <c r="HG342" s="101"/>
      <c r="HH342" s="101"/>
      <c r="HI342" s="101"/>
      <c r="HJ342" s="101"/>
      <c r="HK342" s="101"/>
      <c r="HL342" s="101"/>
      <c r="HM342" s="101"/>
      <c r="HN342" s="101"/>
      <c r="HO342" s="101"/>
      <c r="HP342" s="101"/>
      <c r="HQ342" s="101"/>
      <c r="HR342" s="101"/>
      <c r="HS342" s="101"/>
      <c r="HT342" s="101"/>
      <c r="HU342" s="101"/>
      <c r="HV342" s="101"/>
      <c r="HW342" s="101"/>
      <c r="HX342" s="101"/>
      <c r="HY342" s="101"/>
      <c r="HZ342" s="101"/>
      <c r="IA342" s="101"/>
      <c r="IB342" s="101"/>
      <c r="IC342" s="101"/>
      <c r="ID342" s="101"/>
      <c r="IE342" s="101"/>
      <c r="IF342" s="101"/>
      <c r="IG342" s="101"/>
      <c r="IH342" s="101"/>
      <c r="II342" s="101"/>
      <c r="IJ342" s="101"/>
      <c r="IK342" s="101"/>
      <c r="IL342" s="101"/>
      <c r="IM342" s="101"/>
      <c r="IN342" s="101"/>
      <c r="IO342" s="101"/>
      <c r="IP342" s="101"/>
      <c r="IQ342" s="101"/>
      <c r="IR342" s="101"/>
      <c r="IS342" s="101"/>
      <c r="IT342" s="101"/>
      <c r="IU342" s="101"/>
      <c r="IV342" s="101"/>
      <c r="IW342" s="101"/>
      <c r="IX342" s="101"/>
    </row>
    <row r="343" spans="1:258" s="102" customFormat="1">
      <c r="A343" s="235"/>
      <c r="B343" s="234"/>
      <c r="C343" s="201"/>
      <c r="D343" s="49">
        <v>43506</v>
      </c>
      <c r="E343" s="50" t="s">
        <v>29</v>
      </c>
      <c r="F343" s="85">
        <v>0</v>
      </c>
      <c r="G343" s="85">
        <v>0</v>
      </c>
      <c r="H343" s="85">
        <v>1</v>
      </c>
      <c r="I343" s="85">
        <v>0</v>
      </c>
      <c r="J343" s="85">
        <v>1</v>
      </c>
      <c r="K343" s="85">
        <v>0</v>
      </c>
      <c r="L343" s="85">
        <v>0</v>
      </c>
      <c r="M343" s="85">
        <v>0</v>
      </c>
      <c r="N343" s="85">
        <v>0</v>
      </c>
      <c r="O343" s="85">
        <v>0</v>
      </c>
      <c r="P343" s="85">
        <v>0</v>
      </c>
      <c r="Q343" s="85">
        <v>0</v>
      </c>
      <c r="R343" s="85">
        <v>0</v>
      </c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1"/>
      <c r="AP343" s="101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1"/>
      <c r="BB343" s="101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1"/>
      <c r="BN343" s="101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1"/>
      <c r="BZ343" s="101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1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1"/>
      <c r="CX343" s="101"/>
      <c r="CY343" s="101"/>
      <c r="CZ343" s="101"/>
      <c r="DA343" s="101"/>
      <c r="DB343" s="101"/>
      <c r="DC343" s="101"/>
      <c r="DD343" s="101"/>
      <c r="DE343" s="101"/>
      <c r="DF343" s="101"/>
      <c r="DG343" s="101"/>
      <c r="DH343" s="101"/>
      <c r="DI343" s="101"/>
      <c r="DJ343" s="101"/>
      <c r="DK343" s="101"/>
      <c r="DL343" s="101"/>
      <c r="DM343" s="101"/>
      <c r="DN343" s="101"/>
      <c r="DO343" s="101"/>
      <c r="DP343" s="101"/>
      <c r="DQ343" s="101"/>
      <c r="DR343" s="101"/>
      <c r="DS343" s="101"/>
      <c r="DT343" s="101"/>
      <c r="DU343" s="101"/>
      <c r="DV343" s="101"/>
      <c r="DW343" s="101"/>
      <c r="DX343" s="101"/>
      <c r="DY343" s="101"/>
      <c r="DZ343" s="101"/>
      <c r="EA343" s="101"/>
      <c r="EB343" s="101"/>
      <c r="EC343" s="101"/>
      <c r="ED343" s="101"/>
      <c r="EE343" s="101"/>
      <c r="EF343" s="101"/>
      <c r="EG343" s="101"/>
      <c r="EH343" s="101"/>
      <c r="EI343" s="101"/>
      <c r="EJ343" s="101"/>
      <c r="EK343" s="101"/>
      <c r="EL343" s="101"/>
      <c r="EM343" s="101"/>
      <c r="EN343" s="101"/>
      <c r="EO343" s="101"/>
      <c r="EP343" s="101"/>
      <c r="EQ343" s="101"/>
      <c r="ER343" s="101"/>
      <c r="ES343" s="101"/>
      <c r="ET343" s="101"/>
      <c r="EU343" s="101"/>
      <c r="EV343" s="101"/>
      <c r="EW343" s="101"/>
      <c r="EX343" s="101"/>
      <c r="EY343" s="101"/>
      <c r="EZ343" s="101"/>
      <c r="FA343" s="101"/>
      <c r="FB343" s="101"/>
      <c r="FC343" s="101"/>
      <c r="FD343" s="101"/>
      <c r="FE343" s="101"/>
      <c r="FF343" s="101"/>
      <c r="FG343" s="101"/>
      <c r="FH343" s="101"/>
      <c r="FI343" s="101"/>
      <c r="FJ343" s="101"/>
      <c r="FK343" s="101"/>
      <c r="FL343" s="101"/>
      <c r="FM343" s="101"/>
      <c r="FN343" s="101"/>
      <c r="FO343" s="101"/>
      <c r="FP343" s="101"/>
      <c r="FQ343" s="101"/>
      <c r="FR343" s="101"/>
      <c r="FS343" s="101"/>
      <c r="FT343" s="101"/>
      <c r="FU343" s="101"/>
      <c r="FV343" s="101"/>
      <c r="FW343" s="101"/>
      <c r="FX343" s="101"/>
      <c r="FY343" s="101"/>
      <c r="FZ343" s="101"/>
      <c r="GA343" s="101"/>
      <c r="GB343" s="101"/>
      <c r="GC343" s="101"/>
      <c r="GD343" s="101"/>
      <c r="GE343" s="101"/>
      <c r="GF343" s="101"/>
      <c r="GG343" s="101"/>
      <c r="GH343" s="101"/>
      <c r="GI343" s="101"/>
      <c r="GJ343" s="101"/>
      <c r="GK343" s="101"/>
      <c r="GL343" s="101"/>
      <c r="GM343" s="101"/>
      <c r="GN343" s="101"/>
      <c r="GO343" s="101"/>
      <c r="GP343" s="101"/>
      <c r="GQ343" s="101"/>
      <c r="GR343" s="101"/>
      <c r="GS343" s="101"/>
      <c r="GT343" s="101"/>
      <c r="GU343" s="101"/>
      <c r="GV343" s="101"/>
      <c r="GW343" s="101"/>
      <c r="GX343" s="101"/>
      <c r="GY343" s="101"/>
      <c r="GZ343" s="101"/>
      <c r="HA343" s="101"/>
      <c r="HB343" s="101"/>
      <c r="HC343" s="101"/>
      <c r="HD343" s="101"/>
      <c r="HE343" s="101"/>
      <c r="HF343" s="101"/>
      <c r="HG343" s="101"/>
      <c r="HH343" s="101"/>
      <c r="HI343" s="101"/>
      <c r="HJ343" s="101"/>
      <c r="HK343" s="101"/>
      <c r="HL343" s="101"/>
      <c r="HM343" s="101"/>
      <c r="HN343" s="101"/>
      <c r="HO343" s="101"/>
      <c r="HP343" s="101"/>
      <c r="HQ343" s="101"/>
      <c r="HR343" s="101"/>
      <c r="HS343" s="101"/>
      <c r="HT343" s="101"/>
      <c r="HU343" s="101"/>
      <c r="HV343" s="101"/>
      <c r="HW343" s="101"/>
      <c r="HX343" s="101"/>
      <c r="HY343" s="101"/>
      <c r="HZ343" s="101"/>
      <c r="IA343" s="101"/>
      <c r="IB343" s="101"/>
      <c r="IC343" s="101"/>
      <c r="ID343" s="101"/>
      <c r="IE343" s="101"/>
      <c r="IF343" s="101"/>
      <c r="IG343" s="101"/>
      <c r="IH343" s="101"/>
      <c r="II343" s="101"/>
      <c r="IJ343" s="101"/>
      <c r="IK343" s="101"/>
      <c r="IL343" s="101"/>
      <c r="IM343" s="101"/>
      <c r="IN343" s="101"/>
      <c r="IO343" s="101"/>
      <c r="IP343" s="101"/>
      <c r="IQ343" s="101"/>
      <c r="IR343" s="101"/>
      <c r="IS343" s="101"/>
      <c r="IT343" s="101"/>
      <c r="IU343" s="101"/>
      <c r="IV343" s="101"/>
      <c r="IW343" s="101"/>
      <c r="IX343" s="101"/>
    </row>
    <row r="344" spans="1:258">
      <c r="A344" s="235"/>
      <c r="B344" s="234"/>
      <c r="C344" s="202"/>
      <c r="D344" s="49">
        <v>43520</v>
      </c>
      <c r="E344" s="50" t="s">
        <v>29</v>
      </c>
      <c r="F344" s="50">
        <v>3</v>
      </c>
      <c r="G344" s="50">
        <v>0</v>
      </c>
      <c r="H344" s="50">
        <v>5</v>
      </c>
      <c r="I344" s="50">
        <v>0</v>
      </c>
      <c r="J344" s="50">
        <v>5</v>
      </c>
      <c r="K344" s="50">
        <v>3</v>
      </c>
      <c r="L344" s="50">
        <v>3</v>
      </c>
      <c r="M344" s="50">
        <v>1</v>
      </c>
      <c r="N344" s="50">
        <v>0</v>
      </c>
      <c r="O344" s="50">
        <v>1</v>
      </c>
      <c r="P344" s="50">
        <v>0</v>
      </c>
      <c r="Q344" s="50">
        <v>1</v>
      </c>
      <c r="R344" s="50">
        <v>0</v>
      </c>
    </row>
    <row r="345" spans="1:258">
      <c r="A345" s="235"/>
      <c r="B345" s="234"/>
      <c r="C345" s="203" t="s">
        <v>239</v>
      </c>
      <c r="D345" s="204"/>
      <c r="E345" s="204"/>
      <c r="F345" s="138">
        <f>SUM(F342:F344)</f>
        <v>3</v>
      </c>
      <c r="G345" s="138">
        <f t="shared" ref="G345:R345" si="122">SUM(G342:G344)</f>
        <v>0</v>
      </c>
      <c r="H345" s="138">
        <f t="shared" si="122"/>
        <v>6</v>
      </c>
      <c r="I345" s="138">
        <f t="shared" si="122"/>
        <v>0</v>
      </c>
      <c r="J345" s="138">
        <f t="shared" si="122"/>
        <v>6</v>
      </c>
      <c r="K345" s="138">
        <f t="shared" si="122"/>
        <v>3</v>
      </c>
      <c r="L345" s="138">
        <f t="shared" si="122"/>
        <v>3</v>
      </c>
      <c r="M345" s="138">
        <f t="shared" si="122"/>
        <v>1</v>
      </c>
      <c r="N345" s="138">
        <f t="shared" si="122"/>
        <v>0</v>
      </c>
      <c r="O345" s="138">
        <f t="shared" si="122"/>
        <v>1</v>
      </c>
      <c r="P345" s="138">
        <f t="shared" si="122"/>
        <v>0</v>
      </c>
      <c r="Q345" s="138">
        <f t="shared" si="122"/>
        <v>1</v>
      </c>
      <c r="R345" s="138">
        <f t="shared" si="122"/>
        <v>0</v>
      </c>
    </row>
    <row r="346" spans="1:258">
      <c r="A346" s="235"/>
      <c r="B346" s="234"/>
      <c r="C346" s="203" t="s">
        <v>240</v>
      </c>
      <c r="D346" s="204"/>
      <c r="E346" s="204"/>
      <c r="F346" s="139">
        <f>F345/2</f>
        <v>1.5</v>
      </c>
      <c r="G346" s="139">
        <f t="shared" ref="G346:R346" si="123">G345/2</f>
        <v>0</v>
      </c>
      <c r="H346" s="139">
        <f t="shared" si="123"/>
        <v>3</v>
      </c>
      <c r="I346" s="139">
        <f t="shared" si="123"/>
        <v>0</v>
      </c>
      <c r="J346" s="139">
        <f t="shared" si="123"/>
        <v>3</v>
      </c>
      <c r="K346" s="139">
        <f t="shared" si="123"/>
        <v>1.5</v>
      </c>
      <c r="L346" s="139">
        <f t="shared" si="123"/>
        <v>1.5</v>
      </c>
      <c r="M346" s="139">
        <f t="shared" si="123"/>
        <v>0.5</v>
      </c>
      <c r="N346" s="139">
        <f t="shared" si="123"/>
        <v>0</v>
      </c>
      <c r="O346" s="139">
        <f t="shared" si="123"/>
        <v>0.5</v>
      </c>
      <c r="P346" s="139">
        <f t="shared" si="123"/>
        <v>0</v>
      </c>
      <c r="Q346" s="139">
        <f t="shared" si="123"/>
        <v>0.5</v>
      </c>
      <c r="R346" s="139">
        <f t="shared" si="123"/>
        <v>0</v>
      </c>
    </row>
    <row r="347" spans="1:258">
      <c r="A347" s="235"/>
      <c r="B347" s="234"/>
      <c r="C347" s="140"/>
      <c r="D347" s="141"/>
      <c r="E347" s="140"/>
      <c r="F347" s="142"/>
      <c r="G347" s="142"/>
      <c r="H347" s="142"/>
      <c r="I347" s="143"/>
      <c r="J347" s="142"/>
      <c r="K347" s="142"/>
      <c r="L347" s="142"/>
      <c r="M347" s="142"/>
      <c r="N347" s="142"/>
      <c r="O347" s="142"/>
      <c r="P347" s="142"/>
      <c r="Q347" s="142"/>
      <c r="R347" s="144"/>
    </row>
    <row r="348" spans="1:258">
      <c r="A348" s="235"/>
      <c r="B348" s="234"/>
      <c r="C348" s="201" t="s">
        <v>244</v>
      </c>
      <c r="D348" s="49"/>
      <c r="E348" s="50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</row>
    <row r="349" spans="1:258">
      <c r="A349" s="235"/>
      <c r="B349" s="234"/>
      <c r="C349" s="201"/>
      <c r="D349" s="49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</row>
    <row r="350" spans="1:258">
      <c r="A350" s="235"/>
      <c r="B350" s="234"/>
      <c r="C350" s="199" t="s">
        <v>245</v>
      </c>
      <c r="D350" s="200"/>
      <c r="E350" s="200"/>
      <c r="F350" s="145">
        <f t="shared" ref="F350:R350" si="124">SUM(F348:F349)</f>
        <v>0</v>
      </c>
      <c r="G350" s="145"/>
      <c r="H350" s="145"/>
      <c r="I350" s="145">
        <f t="shared" si="124"/>
        <v>0</v>
      </c>
      <c r="J350" s="145">
        <f t="shared" si="124"/>
        <v>0</v>
      </c>
      <c r="K350" s="145">
        <f t="shared" si="124"/>
        <v>0</v>
      </c>
      <c r="L350" s="145">
        <f t="shared" si="124"/>
        <v>0</v>
      </c>
      <c r="M350" s="145">
        <f t="shared" si="124"/>
        <v>0</v>
      </c>
      <c r="N350" s="145">
        <f t="shared" si="124"/>
        <v>0</v>
      </c>
      <c r="O350" s="145">
        <f t="shared" si="124"/>
        <v>0</v>
      </c>
      <c r="P350" s="145">
        <f t="shared" si="124"/>
        <v>0</v>
      </c>
      <c r="Q350" s="145">
        <f t="shared" si="124"/>
        <v>0</v>
      </c>
      <c r="R350" s="145">
        <f t="shared" si="124"/>
        <v>0</v>
      </c>
    </row>
    <row r="351" spans="1:258">
      <c r="A351" s="235"/>
      <c r="B351" s="234"/>
      <c r="C351" s="199" t="s">
        <v>246</v>
      </c>
      <c r="D351" s="200"/>
      <c r="E351" s="200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</row>
    <row r="352" spans="1:258">
      <c r="A352" s="86"/>
      <c r="B352" s="86"/>
      <c r="C352" s="86"/>
      <c r="D352" s="87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</row>
    <row r="353" spans="1:18">
      <c r="A353" s="86"/>
      <c r="B353" s="86"/>
      <c r="C353" s="86"/>
      <c r="D353" s="87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</row>
    <row r="354" spans="1:18" ht="15.95" customHeight="1">
      <c r="A354" s="235" t="s">
        <v>8</v>
      </c>
      <c r="B354" s="234" t="s">
        <v>24</v>
      </c>
      <c r="C354" s="232" t="s">
        <v>70</v>
      </c>
      <c r="D354" s="63">
        <v>43352</v>
      </c>
      <c r="E354" s="85" t="s">
        <v>12</v>
      </c>
      <c r="F354" s="85">
        <v>0</v>
      </c>
      <c r="G354" s="85">
        <v>0</v>
      </c>
      <c r="H354" s="85">
        <v>4</v>
      </c>
      <c r="I354" s="85">
        <v>0</v>
      </c>
      <c r="J354" s="85">
        <v>3</v>
      </c>
      <c r="K354" s="85">
        <v>0</v>
      </c>
      <c r="L354" s="85">
        <v>0</v>
      </c>
      <c r="M354" s="85">
        <v>0</v>
      </c>
      <c r="N354" s="85">
        <v>0</v>
      </c>
      <c r="O354" s="85">
        <v>0</v>
      </c>
      <c r="P354" s="85">
        <v>0</v>
      </c>
      <c r="Q354" s="85">
        <v>0</v>
      </c>
      <c r="R354" s="85">
        <v>0</v>
      </c>
    </row>
    <row r="355" spans="1:18">
      <c r="A355" s="235"/>
      <c r="B355" s="234"/>
      <c r="C355" s="232"/>
      <c r="D355" s="63">
        <v>43366</v>
      </c>
      <c r="E355" s="85" t="s">
        <v>285</v>
      </c>
      <c r="F355" s="85" t="s">
        <v>342</v>
      </c>
      <c r="G355" s="85" t="s">
        <v>342</v>
      </c>
      <c r="H355" s="85" t="s">
        <v>342</v>
      </c>
      <c r="I355" s="85" t="s">
        <v>342</v>
      </c>
      <c r="J355" s="85" t="s">
        <v>342</v>
      </c>
      <c r="K355" s="85" t="s">
        <v>342</v>
      </c>
      <c r="L355" s="85" t="s">
        <v>342</v>
      </c>
      <c r="M355" s="85" t="s">
        <v>342</v>
      </c>
      <c r="N355" s="85" t="s">
        <v>342</v>
      </c>
      <c r="O355" s="85" t="s">
        <v>342</v>
      </c>
      <c r="P355" s="85" t="s">
        <v>342</v>
      </c>
      <c r="Q355" s="85" t="s">
        <v>342</v>
      </c>
      <c r="R355" s="85" t="s">
        <v>342</v>
      </c>
    </row>
    <row r="356" spans="1:18" s="2" customFormat="1">
      <c r="A356" s="235"/>
      <c r="B356" s="234"/>
      <c r="C356" s="232"/>
      <c r="D356" s="32">
        <v>43376</v>
      </c>
      <c r="E356" s="85" t="s">
        <v>7</v>
      </c>
      <c r="F356" s="85">
        <v>2</v>
      </c>
      <c r="G356" s="85">
        <v>1</v>
      </c>
      <c r="H356" s="85">
        <v>2</v>
      </c>
      <c r="I356" s="85">
        <v>0</v>
      </c>
      <c r="J356" s="85">
        <v>1</v>
      </c>
      <c r="K356" s="85">
        <v>0</v>
      </c>
      <c r="L356" s="85">
        <v>2</v>
      </c>
      <c r="M356" s="85">
        <v>0</v>
      </c>
      <c r="N356" s="85">
        <v>0</v>
      </c>
      <c r="O356" s="85">
        <v>0</v>
      </c>
      <c r="P356" s="85">
        <v>1</v>
      </c>
      <c r="Q356" s="85">
        <v>0</v>
      </c>
      <c r="R356" s="85">
        <v>0</v>
      </c>
    </row>
    <row r="357" spans="1:18" s="2" customFormat="1">
      <c r="A357" s="235"/>
      <c r="B357" s="234"/>
      <c r="C357" s="232"/>
      <c r="D357" s="63">
        <v>43394</v>
      </c>
      <c r="E357" s="85" t="s">
        <v>29</v>
      </c>
      <c r="F357" s="85">
        <v>0</v>
      </c>
      <c r="G357" s="85">
        <v>0</v>
      </c>
      <c r="H357" s="85">
        <v>1</v>
      </c>
      <c r="I357" s="85">
        <v>0</v>
      </c>
      <c r="J357" s="85">
        <v>0</v>
      </c>
      <c r="K357" s="85">
        <v>0</v>
      </c>
      <c r="L357" s="85">
        <v>0</v>
      </c>
      <c r="M357" s="85">
        <v>0</v>
      </c>
      <c r="N357" s="85">
        <v>0</v>
      </c>
      <c r="O357" s="85">
        <v>0</v>
      </c>
      <c r="P357" s="85">
        <v>0</v>
      </c>
      <c r="Q357" s="85">
        <v>0</v>
      </c>
      <c r="R357" s="85">
        <v>0</v>
      </c>
    </row>
    <row r="358" spans="1:18" s="2" customFormat="1">
      <c r="A358" s="235"/>
      <c r="B358" s="234"/>
      <c r="C358" s="232"/>
      <c r="D358" s="63">
        <v>43408</v>
      </c>
      <c r="E358" s="85" t="s">
        <v>10</v>
      </c>
      <c r="F358" s="85">
        <v>9</v>
      </c>
      <c r="G358" s="85">
        <v>4</v>
      </c>
      <c r="H358" s="85">
        <v>7</v>
      </c>
      <c r="I358" s="85">
        <v>1</v>
      </c>
      <c r="J358" s="85">
        <v>3</v>
      </c>
      <c r="K358" s="85">
        <v>0</v>
      </c>
      <c r="L358" s="85">
        <v>0</v>
      </c>
      <c r="M358" s="85">
        <v>1</v>
      </c>
      <c r="N358" s="85">
        <v>1</v>
      </c>
      <c r="O358" s="85">
        <v>2</v>
      </c>
      <c r="P358" s="85">
        <v>0</v>
      </c>
      <c r="Q358" s="85">
        <v>0</v>
      </c>
      <c r="R358" s="85">
        <v>0</v>
      </c>
    </row>
    <row r="359" spans="1:18" s="12" customFormat="1">
      <c r="A359" s="235"/>
      <c r="B359" s="234"/>
      <c r="C359" s="231" t="s">
        <v>72</v>
      </c>
      <c r="D359" s="231"/>
      <c r="E359" s="231"/>
      <c r="F359" s="151">
        <f t="shared" ref="F359:R359" si="125">SUM(F354:F358)</f>
        <v>11</v>
      </c>
      <c r="G359" s="151">
        <f t="shared" si="125"/>
        <v>5</v>
      </c>
      <c r="H359" s="151">
        <f t="shared" si="125"/>
        <v>14</v>
      </c>
      <c r="I359" s="151">
        <f t="shared" si="125"/>
        <v>1</v>
      </c>
      <c r="J359" s="151">
        <f t="shared" si="125"/>
        <v>7</v>
      </c>
      <c r="K359" s="151">
        <f t="shared" si="125"/>
        <v>0</v>
      </c>
      <c r="L359" s="151">
        <f t="shared" si="125"/>
        <v>2</v>
      </c>
      <c r="M359" s="151">
        <f t="shared" si="125"/>
        <v>1</v>
      </c>
      <c r="N359" s="151">
        <f t="shared" si="125"/>
        <v>1</v>
      </c>
      <c r="O359" s="151">
        <f t="shared" si="125"/>
        <v>2</v>
      </c>
      <c r="P359" s="151">
        <f t="shared" si="125"/>
        <v>1</v>
      </c>
      <c r="Q359" s="151">
        <f t="shared" si="125"/>
        <v>0</v>
      </c>
      <c r="R359" s="151">
        <f t="shared" si="125"/>
        <v>0</v>
      </c>
    </row>
    <row r="360" spans="1:18" s="12" customFormat="1">
      <c r="A360" s="235"/>
      <c r="B360" s="234"/>
      <c r="C360" s="231" t="s">
        <v>73</v>
      </c>
      <c r="D360" s="231"/>
      <c r="E360" s="231"/>
      <c r="F360" s="152">
        <f>F359/4</f>
        <v>2.75</v>
      </c>
      <c r="G360" s="152">
        <f t="shared" ref="G360:H360" si="126">G359/4</f>
        <v>1.25</v>
      </c>
      <c r="H360" s="152">
        <f t="shared" si="126"/>
        <v>3.5</v>
      </c>
      <c r="I360" s="152">
        <f t="shared" ref="I360:R360" si="127">I359/4</f>
        <v>0.25</v>
      </c>
      <c r="J360" s="152">
        <f t="shared" si="127"/>
        <v>1.75</v>
      </c>
      <c r="K360" s="152">
        <f t="shared" si="127"/>
        <v>0</v>
      </c>
      <c r="L360" s="152">
        <f t="shared" si="127"/>
        <v>0.5</v>
      </c>
      <c r="M360" s="152">
        <f t="shared" si="127"/>
        <v>0.25</v>
      </c>
      <c r="N360" s="152">
        <f t="shared" si="127"/>
        <v>0.25</v>
      </c>
      <c r="O360" s="152">
        <f t="shared" si="127"/>
        <v>0.5</v>
      </c>
      <c r="P360" s="152">
        <f t="shared" si="127"/>
        <v>0.25</v>
      </c>
      <c r="Q360" s="152">
        <f t="shared" si="127"/>
        <v>0</v>
      </c>
      <c r="R360" s="152">
        <f t="shared" si="127"/>
        <v>0</v>
      </c>
    </row>
    <row r="361" spans="1:18" s="12" customFormat="1">
      <c r="A361" s="235"/>
      <c r="B361" s="234"/>
      <c r="C361" s="236"/>
      <c r="D361" s="236"/>
      <c r="E361" s="236"/>
      <c r="F361" s="236"/>
      <c r="G361" s="236"/>
      <c r="H361" s="236"/>
      <c r="I361" s="236"/>
      <c r="J361" s="236"/>
      <c r="K361" s="236"/>
      <c r="L361" s="236"/>
      <c r="M361" s="236"/>
      <c r="N361" s="236"/>
      <c r="O361" s="236"/>
      <c r="P361" s="236"/>
      <c r="Q361" s="236"/>
      <c r="R361" s="236"/>
    </row>
    <row r="362" spans="1:18" s="2" customFormat="1">
      <c r="A362" s="235"/>
      <c r="B362" s="234"/>
      <c r="C362" s="232" t="s">
        <v>71</v>
      </c>
      <c r="D362" s="9">
        <v>43422</v>
      </c>
      <c r="E362" s="85" t="s">
        <v>9</v>
      </c>
      <c r="F362" s="85">
        <v>6</v>
      </c>
      <c r="G362" s="85">
        <v>1</v>
      </c>
      <c r="H362" s="85">
        <v>2</v>
      </c>
      <c r="I362" s="85">
        <v>0</v>
      </c>
      <c r="J362" s="85">
        <v>1</v>
      </c>
      <c r="K362" s="85">
        <v>4</v>
      </c>
      <c r="L362" s="85">
        <v>5</v>
      </c>
      <c r="M362" s="85">
        <v>0</v>
      </c>
      <c r="N362" s="85">
        <v>0</v>
      </c>
      <c r="O362" s="85">
        <v>0</v>
      </c>
      <c r="P362" s="85">
        <v>0</v>
      </c>
      <c r="Q362" s="85">
        <v>0</v>
      </c>
      <c r="R362" s="85">
        <v>0</v>
      </c>
    </row>
    <row r="363" spans="1:18" s="2" customFormat="1">
      <c r="A363" s="235"/>
      <c r="B363" s="234"/>
      <c r="C363" s="232"/>
      <c r="D363" s="63">
        <v>43429</v>
      </c>
      <c r="E363" s="85" t="s">
        <v>28</v>
      </c>
      <c r="F363" s="85">
        <v>4</v>
      </c>
      <c r="G363" s="85">
        <v>1</v>
      </c>
      <c r="H363" s="85">
        <v>2</v>
      </c>
      <c r="I363" s="85">
        <v>1</v>
      </c>
      <c r="J363" s="85">
        <v>1</v>
      </c>
      <c r="K363" s="85">
        <v>1</v>
      </c>
      <c r="L363" s="85">
        <v>1</v>
      </c>
      <c r="M363" s="85">
        <v>1</v>
      </c>
      <c r="N363" s="85">
        <v>0</v>
      </c>
      <c r="O363" s="85">
        <v>1</v>
      </c>
      <c r="P363" s="85">
        <v>0</v>
      </c>
      <c r="Q363" s="85">
        <v>0</v>
      </c>
      <c r="R363" s="85">
        <v>0</v>
      </c>
    </row>
    <row r="364" spans="1:18" s="2" customFormat="1">
      <c r="A364" s="235"/>
      <c r="B364" s="234"/>
      <c r="C364" s="232"/>
      <c r="D364" s="49">
        <v>43432</v>
      </c>
      <c r="E364" s="85" t="s">
        <v>11</v>
      </c>
      <c r="F364" s="85">
        <v>14</v>
      </c>
      <c r="G364" s="85">
        <v>4</v>
      </c>
      <c r="H364" s="85">
        <v>8</v>
      </c>
      <c r="I364" s="85">
        <v>3</v>
      </c>
      <c r="J364" s="85">
        <v>7</v>
      </c>
      <c r="K364" s="85">
        <v>3</v>
      </c>
      <c r="L364" s="85">
        <v>3</v>
      </c>
      <c r="M364" s="85">
        <v>0</v>
      </c>
      <c r="N364" s="85">
        <v>1</v>
      </c>
      <c r="O364" s="85">
        <v>1</v>
      </c>
      <c r="P364" s="85">
        <v>0</v>
      </c>
      <c r="Q364" s="85">
        <v>2</v>
      </c>
      <c r="R364" s="85">
        <v>0</v>
      </c>
    </row>
    <row r="365" spans="1:18" s="2" customFormat="1">
      <c r="A365" s="235"/>
      <c r="B365" s="234"/>
      <c r="C365" s="232"/>
      <c r="D365" s="63">
        <v>43450</v>
      </c>
      <c r="E365" s="85" t="s">
        <v>16</v>
      </c>
      <c r="F365" s="85">
        <v>2</v>
      </c>
      <c r="G365" s="85">
        <v>1</v>
      </c>
      <c r="H365" s="85">
        <v>2</v>
      </c>
      <c r="I365" s="85">
        <v>0</v>
      </c>
      <c r="J365" s="85">
        <v>1</v>
      </c>
      <c r="K365" s="85">
        <v>0</v>
      </c>
      <c r="L365" s="85">
        <v>0</v>
      </c>
      <c r="M365" s="85">
        <v>0</v>
      </c>
      <c r="N365" s="85">
        <v>0</v>
      </c>
      <c r="O365" s="85">
        <v>0</v>
      </c>
      <c r="P365" s="85">
        <v>1</v>
      </c>
      <c r="Q365" s="85">
        <v>0</v>
      </c>
      <c r="R365" s="85">
        <v>0</v>
      </c>
    </row>
    <row r="366" spans="1:18" s="13" customFormat="1">
      <c r="A366" s="235"/>
      <c r="B366" s="234"/>
      <c r="C366" s="233" t="s">
        <v>74</v>
      </c>
      <c r="D366" s="233"/>
      <c r="E366" s="233"/>
      <c r="F366" s="153">
        <f>SUM(F362:F365)</f>
        <v>26</v>
      </c>
      <c r="G366" s="153">
        <f t="shared" ref="G366:H366" si="128">SUM(G362:G365)</f>
        <v>7</v>
      </c>
      <c r="H366" s="153">
        <f t="shared" si="128"/>
        <v>14</v>
      </c>
      <c r="I366" s="153">
        <f t="shared" ref="I366:R366" si="129">SUM(I362:I365)</f>
        <v>4</v>
      </c>
      <c r="J366" s="153">
        <f t="shared" si="129"/>
        <v>10</v>
      </c>
      <c r="K366" s="153">
        <f t="shared" si="129"/>
        <v>8</v>
      </c>
      <c r="L366" s="153">
        <f t="shared" si="129"/>
        <v>9</v>
      </c>
      <c r="M366" s="153">
        <f t="shared" si="129"/>
        <v>1</v>
      </c>
      <c r="N366" s="153">
        <f t="shared" si="129"/>
        <v>1</v>
      </c>
      <c r="O366" s="153">
        <f t="shared" si="129"/>
        <v>2</v>
      </c>
      <c r="P366" s="153">
        <f t="shared" si="129"/>
        <v>1</v>
      </c>
      <c r="Q366" s="153">
        <f t="shared" si="129"/>
        <v>2</v>
      </c>
      <c r="R366" s="153">
        <f t="shared" si="129"/>
        <v>0</v>
      </c>
    </row>
    <row r="367" spans="1:18" s="13" customFormat="1">
      <c r="A367" s="235"/>
      <c r="B367" s="234"/>
      <c r="C367" s="233" t="s">
        <v>75</v>
      </c>
      <c r="D367" s="233"/>
      <c r="E367" s="233"/>
      <c r="F367" s="160">
        <f>F366/4</f>
        <v>6.5</v>
      </c>
      <c r="G367" s="160">
        <f t="shared" ref="G367:H367" si="130">G366/4</f>
        <v>1.75</v>
      </c>
      <c r="H367" s="160">
        <f t="shared" si="130"/>
        <v>3.5</v>
      </c>
      <c r="I367" s="160">
        <f t="shared" ref="I367:R367" si="131">I366/4</f>
        <v>1</v>
      </c>
      <c r="J367" s="160">
        <f t="shared" si="131"/>
        <v>2.5</v>
      </c>
      <c r="K367" s="160">
        <f t="shared" si="131"/>
        <v>2</v>
      </c>
      <c r="L367" s="160">
        <f t="shared" si="131"/>
        <v>2.25</v>
      </c>
      <c r="M367" s="160">
        <f t="shared" si="131"/>
        <v>0.25</v>
      </c>
      <c r="N367" s="160">
        <f t="shared" si="131"/>
        <v>0.25</v>
      </c>
      <c r="O367" s="160">
        <f t="shared" si="131"/>
        <v>0.5</v>
      </c>
      <c r="P367" s="160">
        <f t="shared" si="131"/>
        <v>0.25</v>
      </c>
      <c r="Q367" s="160">
        <f t="shared" si="131"/>
        <v>0.5</v>
      </c>
      <c r="R367" s="160">
        <f t="shared" si="131"/>
        <v>0</v>
      </c>
    </row>
    <row r="368" spans="1:18" ht="16.5" thickBot="1">
      <c r="A368" s="235"/>
      <c r="B368" s="234"/>
      <c r="C368" s="142"/>
      <c r="D368" s="16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</row>
    <row r="369" spans="1:258" s="102" customFormat="1">
      <c r="A369" s="235"/>
      <c r="B369" s="234"/>
      <c r="C369" s="201" t="s">
        <v>238</v>
      </c>
      <c r="D369" s="195">
        <v>43499</v>
      </c>
      <c r="E369" s="196" t="s">
        <v>29</v>
      </c>
      <c r="F369" s="39">
        <v>11</v>
      </c>
      <c r="G369" s="39">
        <v>5</v>
      </c>
      <c r="H369" s="39">
        <v>13</v>
      </c>
      <c r="I369" s="39">
        <v>1</v>
      </c>
      <c r="J369" s="39">
        <v>6</v>
      </c>
      <c r="K369" s="39">
        <v>0</v>
      </c>
      <c r="L369" s="39">
        <v>0</v>
      </c>
      <c r="M369" s="39">
        <v>3</v>
      </c>
      <c r="N369" s="39">
        <v>0</v>
      </c>
      <c r="O369" s="39">
        <v>3</v>
      </c>
      <c r="P369" s="39">
        <v>1</v>
      </c>
      <c r="Q369" s="39">
        <v>0</v>
      </c>
      <c r="R369" s="39">
        <v>1</v>
      </c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1"/>
      <c r="AD369" s="101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1"/>
      <c r="AP369" s="101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1"/>
      <c r="BB369" s="101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1"/>
      <c r="BN369" s="101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1"/>
      <c r="BZ369" s="101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1"/>
      <c r="CM369" s="101"/>
      <c r="CN369" s="101"/>
      <c r="CO369" s="101"/>
      <c r="CP369" s="101"/>
      <c r="CQ369" s="101"/>
      <c r="CR369" s="101"/>
      <c r="CS369" s="101"/>
      <c r="CT369" s="101"/>
      <c r="CU369" s="101"/>
      <c r="CV369" s="101"/>
      <c r="CW369" s="101"/>
      <c r="CX369" s="101"/>
      <c r="CY369" s="101"/>
      <c r="CZ369" s="101"/>
      <c r="DA369" s="101"/>
      <c r="DB369" s="101"/>
      <c r="DC369" s="101"/>
      <c r="DD369" s="101"/>
      <c r="DE369" s="101"/>
      <c r="DF369" s="101"/>
      <c r="DG369" s="101"/>
      <c r="DH369" s="101"/>
      <c r="DI369" s="101"/>
      <c r="DJ369" s="101"/>
      <c r="DK369" s="101"/>
      <c r="DL369" s="101"/>
      <c r="DM369" s="101"/>
      <c r="DN369" s="101"/>
      <c r="DO369" s="101"/>
      <c r="DP369" s="101"/>
      <c r="DQ369" s="101"/>
      <c r="DR369" s="101"/>
      <c r="DS369" s="101"/>
      <c r="DT369" s="101"/>
      <c r="DU369" s="101"/>
      <c r="DV369" s="101"/>
      <c r="DW369" s="101"/>
      <c r="DX369" s="101"/>
      <c r="DY369" s="101"/>
      <c r="DZ369" s="101"/>
      <c r="EA369" s="101"/>
      <c r="EB369" s="101"/>
      <c r="EC369" s="101"/>
      <c r="ED369" s="101"/>
      <c r="EE369" s="101"/>
      <c r="EF369" s="101"/>
      <c r="EG369" s="101"/>
      <c r="EH369" s="101"/>
      <c r="EI369" s="101"/>
      <c r="EJ369" s="101"/>
      <c r="EK369" s="101"/>
      <c r="EL369" s="101"/>
      <c r="EM369" s="101"/>
      <c r="EN369" s="101"/>
      <c r="EO369" s="101"/>
      <c r="EP369" s="101"/>
      <c r="EQ369" s="101"/>
      <c r="ER369" s="101"/>
      <c r="ES369" s="101"/>
      <c r="ET369" s="101"/>
      <c r="EU369" s="101"/>
      <c r="EV369" s="101"/>
      <c r="EW369" s="101"/>
      <c r="EX369" s="101"/>
      <c r="EY369" s="101"/>
      <c r="EZ369" s="101"/>
      <c r="FA369" s="101"/>
      <c r="FB369" s="101"/>
      <c r="FC369" s="101"/>
      <c r="FD369" s="101"/>
      <c r="FE369" s="101"/>
      <c r="FF369" s="101"/>
      <c r="FG369" s="101"/>
      <c r="FH369" s="101"/>
      <c r="FI369" s="101"/>
      <c r="FJ369" s="101"/>
      <c r="FK369" s="101"/>
      <c r="FL369" s="101"/>
      <c r="FM369" s="101"/>
      <c r="FN369" s="101"/>
      <c r="FO369" s="101"/>
      <c r="FP369" s="101"/>
      <c r="FQ369" s="101"/>
      <c r="FR369" s="101"/>
      <c r="FS369" s="101"/>
      <c r="FT369" s="101"/>
      <c r="FU369" s="101"/>
      <c r="FV369" s="101"/>
      <c r="FW369" s="101"/>
      <c r="FX369" s="101"/>
      <c r="FY369" s="101"/>
      <c r="FZ369" s="101"/>
      <c r="GA369" s="101"/>
      <c r="GB369" s="101"/>
      <c r="GC369" s="101"/>
      <c r="GD369" s="101"/>
      <c r="GE369" s="101"/>
      <c r="GF369" s="101"/>
      <c r="GG369" s="101"/>
      <c r="GH369" s="101"/>
      <c r="GI369" s="101"/>
      <c r="GJ369" s="101"/>
      <c r="GK369" s="101"/>
      <c r="GL369" s="101"/>
      <c r="GM369" s="101"/>
      <c r="GN369" s="101"/>
      <c r="GO369" s="101"/>
      <c r="GP369" s="101"/>
      <c r="GQ369" s="101"/>
      <c r="GR369" s="101"/>
      <c r="GS369" s="101"/>
      <c r="GT369" s="101"/>
      <c r="GU369" s="101"/>
      <c r="GV369" s="101"/>
      <c r="GW369" s="101"/>
      <c r="GX369" s="101"/>
      <c r="GY369" s="101"/>
      <c r="GZ369" s="101"/>
      <c r="HA369" s="101"/>
      <c r="HB369" s="101"/>
      <c r="HC369" s="101"/>
      <c r="HD369" s="101"/>
      <c r="HE369" s="101"/>
      <c r="HF369" s="101"/>
      <c r="HG369" s="101"/>
      <c r="HH369" s="101"/>
      <c r="HI369" s="101"/>
      <c r="HJ369" s="101"/>
      <c r="HK369" s="101"/>
      <c r="HL369" s="101"/>
      <c r="HM369" s="101"/>
      <c r="HN369" s="101"/>
      <c r="HO369" s="101"/>
      <c r="HP369" s="101"/>
      <c r="HQ369" s="101"/>
      <c r="HR369" s="101"/>
      <c r="HS369" s="101"/>
      <c r="HT369" s="101"/>
      <c r="HU369" s="101"/>
      <c r="HV369" s="101"/>
      <c r="HW369" s="101"/>
      <c r="HX369" s="101"/>
      <c r="HY369" s="101"/>
      <c r="HZ369" s="101"/>
      <c r="IA369" s="101"/>
      <c r="IB369" s="101"/>
      <c r="IC369" s="101"/>
      <c r="ID369" s="101"/>
      <c r="IE369" s="101"/>
      <c r="IF369" s="101"/>
      <c r="IG369" s="101"/>
      <c r="IH369" s="101"/>
      <c r="II369" s="101"/>
      <c r="IJ369" s="101"/>
      <c r="IK369" s="101"/>
      <c r="IL369" s="101"/>
      <c r="IM369" s="101"/>
      <c r="IN369" s="101"/>
      <c r="IO369" s="101"/>
      <c r="IP369" s="101"/>
      <c r="IQ369" s="101"/>
      <c r="IR369" s="101"/>
      <c r="IS369" s="101"/>
      <c r="IT369" s="101"/>
      <c r="IU369" s="101"/>
      <c r="IV369" s="101"/>
      <c r="IW369" s="101"/>
      <c r="IX369" s="101"/>
    </row>
    <row r="370" spans="1:258" s="102" customFormat="1">
      <c r="A370" s="235"/>
      <c r="B370" s="234"/>
      <c r="C370" s="201"/>
      <c r="D370" s="49">
        <v>43506</v>
      </c>
      <c r="E370" s="50" t="s">
        <v>29</v>
      </c>
      <c r="F370" s="39">
        <v>2</v>
      </c>
      <c r="G370" s="39">
        <v>0</v>
      </c>
      <c r="H370" s="39">
        <v>7</v>
      </c>
      <c r="I370" s="39">
        <v>0</v>
      </c>
      <c r="J370" s="39">
        <v>4</v>
      </c>
      <c r="K370" s="39">
        <v>2</v>
      </c>
      <c r="L370" s="39">
        <v>3</v>
      </c>
      <c r="M370" s="39">
        <v>1</v>
      </c>
      <c r="N370" s="39">
        <v>0</v>
      </c>
      <c r="O370" s="39">
        <v>1</v>
      </c>
      <c r="P370" s="39">
        <v>0</v>
      </c>
      <c r="Q370" s="39">
        <v>1</v>
      </c>
      <c r="R370" s="39">
        <v>0</v>
      </c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1"/>
      <c r="AD370" s="101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1"/>
      <c r="AP370" s="101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1"/>
      <c r="BB370" s="101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1"/>
      <c r="BN370" s="101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1"/>
      <c r="BZ370" s="101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1"/>
      <c r="CM370" s="101"/>
      <c r="CN370" s="101"/>
      <c r="CO370" s="101"/>
      <c r="CP370" s="101"/>
      <c r="CQ370" s="101"/>
      <c r="CR370" s="101"/>
      <c r="CS370" s="101"/>
      <c r="CT370" s="101"/>
      <c r="CU370" s="101"/>
      <c r="CV370" s="101"/>
      <c r="CW370" s="101"/>
      <c r="CX370" s="101"/>
      <c r="CY370" s="101"/>
      <c r="CZ370" s="101"/>
      <c r="DA370" s="101"/>
      <c r="DB370" s="101"/>
      <c r="DC370" s="101"/>
      <c r="DD370" s="101"/>
      <c r="DE370" s="101"/>
      <c r="DF370" s="101"/>
      <c r="DG370" s="101"/>
      <c r="DH370" s="101"/>
      <c r="DI370" s="101"/>
      <c r="DJ370" s="101"/>
      <c r="DK370" s="101"/>
      <c r="DL370" s="101"/>
      <c r="DM370" s="101"/>
      <c r="DN370" s="101"/>
      <c r="DO370" s="101"/>
      <c r="DP370" s="101"/>
      <c r="DQ370" s="101"/>
      <c r="DR370" s="101"/>
      <c r="DS370" s="101"/>
      <c r="DT370" s="101"/>
      <c r="DU370" s="101"/>
      <c r="DV370" s="101"/>
      <c r="DW370" s="101"/>
      <c r="DX370" s="101"/>
      <c r="DY370" s="101"/>
      <c r="DZ370" s="101"/>
      <c r="EA370" s="101"/>
      <c r="EB370" s="101"/>
      <c r="EC370" s="101"/>
      <c r="ED370" s="101"/>
      <c r="EE370" s="101"/>
      <c r="EF370" s="101"/>
      <c r="EG370" s="101"/>
      <c r="EH370" s="101"/>
      <c r="EI370" s="101"/>
      <c r="EJ370" s="101"/>
      <c r="EK370" s="101"/>
      <c r="EL370" s="101"/>
      <c r="EM370" s="101"/>
      <c r="EN370" s="101"/>
      <c r="EO370" s="101"/>
      <c r="EP370" s="101"/>
      <c r="EQ370" s="101"/>
      <c r="ER370" s="101"/>
      <c r="ES370" s="101"/>
      <c r="ET370" s="101"/>
      <c r="EU370" s="101"/>
      <c r="EV370" s="101"/>
      <c r="EW370" s="101"/>
      <c r="EX370" s="101"/>
      <c r="EY370" s="101"/>
      <c r="EZ370" s="101"/>
      <c r="FA370" s="101"/>
      <c r="FB370" s="101"/>
      <c r="FC370" s="101"/>
      <c r="FD370" s="101"/>
      <c r="FE370" s="101"/>
      <c r="FF370" s="101"/>
      <c r="FG370" s="101"/>
      <c r="FH370" s="101"/>
      <c r="FI370" s="101"/>
      <c r="FJ370" s="101"/>
      <c r="FK370" s="101"/>
      <c r="FL370" s="101"/>
      <c r="FM370" s="101"/>
      <c r="FN370" s="101"/>
      <c r="FO370" s="101"/>
      <c r="FP370" s="101"/>
      <c r="FQ370" s="101"/>
      <c r="FR370" s="101"/>
      <c r="FS370" s="101"/>
      <c r="FT370" s="101"/>
      <c r="FU370" s="101"/>
      <c r="FV370" s="101"/>
      <c r="FW370" s="101"/>
      <c r="FX370" s="101"/>
      <c r="FY370" s="101"/>
      <c r="FZ370" s="101"/>
      <c r="GA370" s="101"/>
      <c r="GB370" s="101"/>
      <c r="GC370" s="101"/>
      <c r="GD370" s="101"/>
      <c r="GE370" s="101"/>
      <c r="GF370" s="101"/>
      <c r="GG370" s="101"/>
      <c r="GH370" s="101"/>
      <c r="GI370" s="101"/>
      <c r="GJ370" s="101"/>
      <c r="GK370" s="101"/>
      <c r="GL370" s="101"/>
      <c r="GM370" s="101"/>
      <c r="GN370" s="101"/>
      <c r="GO370" s="101"/>
      <c r="GP370" s="101"/>
      <c r="GQ370" s="101"/>
      <c r="GR370" s="101"/>
      <c r="GS370" s="101"/>
      <c r="GT370" s="101"/>
      <c r="GU370" s="101"/>
      <c r="GV370" s="101"/>
      <c r="GW370" s="101"/>
      <c r="GX370" s="101"/>
      <c r="GY370" s="101"/>
      <c r="GZ370" s="101"/>
      <c r="HA370" s="101"/>
      <c r="HB370" s="101"/>
      <c r="HC370" s="101"/>
      <c r="HD370" s="101"/>
      <c r="HE370" s="101"/>
      <c r="HF370" s="101"/>
      <c r="HG370" s="101"/>
      <c r="HH370" s="101"/>
      <c r="HI370" s="101"/>
      <c r="HJ370" s="101"/>
      <c r="HK370" s="101"/>
      <c r="HL370" s="101"/>
      <c r="HM370" s="101"/>
      <c r="HN370" s="101"/>
      <c r="HO370" s="101"/>
      <c r="HP370" s="101"/>
      <c r="HQ370" s="101"/>
      <c r="HR370" s="101"/>
      <c r="HS370" s="101"/>
      <c r="HT370" s="101"/>
      <c r="HU370" s="101"/>
      <c r="HV370" s="101"/>
      <c r="HW370" s="101"/>
      <c r="HX370" s="101"/>
      <c r="HY370" s="101"/>
      <c r="HZ370" s="101"/>
      <c r="IA370" s="101"/>
      <c r="IB370" s="101"/>
      <c r="IC370" s="101"/>
      <c r="ID370" s="101"/>
      <c r="IE370" s="101"/>
      <c r="IF370" s="101"/>
      <c r="IG370" s="101"/>
      <c r="IH370" s="101"/>
      <c r="II370" s="101"/>
      <c r="IJ370" s="101"/>
      <c r="IK370" s="101"/>
      <c r="IL370" s="101"/>
      <c r="IM370" s="101"/>
      <c r="IN370" s="101"/>
      <c r="IO370" s="101"/>
      <c r="IP370" s="101"/>
      <c r="IQ370" s="101"/>
      <c r="IR370" s="101"/>
      <c r="IS370" s="101"/>
      <c r="IT370" s="101"/>
      <c r="IU370" s="101"/>
      <c r="IV370" s="101"/>
      <c r="IW370" s="101"/>
      <c r="IX370" s="101"/>
    </row>
    <row r="371" spans="1:258">
      <c r="A371" s="235"/>
      <c r="B371" s="234"/>
      <c r="C371" s="202"/>
      <c r="D371" s="49">
        <v>43520</v>
      </c>
      <c r="E371" s="50" t="s">
        <v>29</v>
      </c>
      <c r="F371" s="50">
        <v>4</v>
      </c>
      <c r="G371" s="50">
        <v>1</v>
      </c>
      <c r="H371" s="50">
        <v>5</v>
      </c>
      <c r="I371" s="50">
        <v>0</v>
      </c>
      <c r="J371" s="50">
        <v>2</v>
      </c>
      <c r="K371" s="50">
        <v>2</v>
      </c>
      <c r="L371" s="50">
        <v>2</v>
      </c>
      <c r="M371" s="50">
        <v>2</v>
      </c>
      <c r="N371" s="50">
        <v>0</v>
      </c>
      <c r="O371" s="50">
        <v>2</v>
      </c>
      <c r="P371" s="50">
        <v>1</v>
      </c>
      <c r="Q371" s="50">
        <v>0</v>
      </c>
      <c r="R371" s="50">
        <v>0</v>
      </c>
    </row>
    <row r="372" spans="1:258">
      <c r="A372" s="235"/>
      <c r="B372" s="234"/>
      <c r="C372" s="203" t="s">
        <v>239</v>
      </c>
      <c r="D372" s="204"/>
      <c r="E372" s="204"/>
      <c r="F372" s="138">
        <f>SUM(F369:F371)</f>
        <v>17</v>
      </c>
      <c r="G372" s="138">
        <f t="shared" ref="G372:R372" si="132">SUM(G369:G371)</f>
        <v>6</v>
      </c>
      <c r="H372" s="138">
        <f t="shared" si="132"/>
        <v>25</v>
      </c>
      <c r="I372" s="138">
        <f t="shared" si="132"/>
        <v>1</v>
      </c>
      <c r="J372" s="138">
        <f t="shared" si="132"/>
        <v>12</v>
      </c>
      <c r="K372" s="138">
        <f t="shared" si="132"/>
        <v>4</v>
      </c>
      <c r="L372" s="138">
        <f t="shared" si="132"/>
        <v>5</v>
      </c>
      <c r="M372" s="138">
        <f t="shared" si="132"/>
        <v>6</v>
      </c>
      <c r="N372" s="138">
        <f t="shared" si="132"/>
        <v>0</v>
      </c>
      <c r="O372" s="138">
        <f t="shared" si="132"/>
        <v>6</v>
      </c>
      <c r="P372" s="138">
        <f t="shared" si="132"/>
        <v>2</v>
      </c>
      <c r="Q372" s="138">
        <f t="shared" si="132"/>
        <v>1</v>
      </c>
      <c r="R372" s="138">
        <f t="shared" si="132"/>
        <v>1</v>
      </c>
    </row>
    <row r="373" spans="1:258">
      <c r="A373" s="235"/>
      <c r="B373" s="234"/>
      <c r="C373" s="203" t="s">
        <v>240</v>
      </c>
      <c r="D373" s="204"/>
      <c r="E373" s="204"/>
      <c r="F373" s="139">
        <f>F372/3</f>
        <v>5.666666666666667</v>
      </c>
      <c r="G373" s="139">
        <f t="shared" ref="G373:R373" si="133">G372/3</f>
        <v>2</v>
      </c>
      <c r="H373" s="139">
        <f t="shared" si="133"/>
        <v>8.3333333333333339</v>
      </c>
      <c r="I373" s="139">
        <f t="shared" si="133"/>
        <v>0.33333333333333331</v>
      </c>
      <c r="J373" s="139">
        <f t="shared" si="133"/>
        <v>4</v>
      </c>
      <c r="K373" s="139">
        <f t="shared" si="133"/>
        <v>1.3333333333333333</v>
      </c>
      <c r="L373" s="139">
        <f t="shared" si="133"/>
        <v>1.6666666666666667</v>
      </c>
      <c r="M373" s="139">
        <f t="shared" si="133"/>
        <v>2</v>
      </c>
      <c r="N373" s="139">
        <f t="shared" si="133"/>
        <v>0</v>
      </c>
      <c r="O373" s="139">
        <f t="shared" si="133"/>
        <v>2</v>
      </c>
      <c r="P373" s="139">
        <f t="shared" si="133"/>
        <v>0.66666666666666663</v>
      </c>
      <c r="Q373" s="139">
        <f t="shared" si="133"/>
        <v>0.33333333333333331</v>
      </c>
      <c r="R373" s="139">
        <f t="shared" si="133"/>
        <v>0.33333333333333331</v>
      </c>
    </row>
    <row r="374" spans="1:258">
      <c r="A374" s="235"/>
      <c r="B374" s="234"/>
      <c r="C374" s="140"/>
      <c r="D374" s="141"/>
      <c r="E374" s="140"/>
      <c r="F374" s="142"/>
      <c r="G374" s="142"/>
      <c r="H374" s="142"/>
      <c r="I374" s="143"/>
      <c r="J374" s="142"/>
      <c r="K374" s="142"/>
      <c r="L374" s="142"/>
      <c r="M374" s="142"/>
      <c r="N374" s="142"/>
      <c r="O374" s="142"/>
      <c r="P374" s="142"/>
      <c r="Q374" s="142"/>
      <c r="R374" s="144"/>
    </row>
    <row r="375" spans="1:258">
      <c r="A375" s="235"/>
      <c r="B375" s="234"/>
      <c r="C375" s="201" t="s">
        <v>244</v>
      </c>
      <c r="D375" s="49"/>
      <c r="E375" s="50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</row>
    <row r="376" spans="1:258">
      <c r="A376" s="235"/>
      <c r="B376" s="234"/>
      <c r="C376" s="201"/>
      <c r="D376" s="49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</row>
    <row r="377" spans="1:258">
      <c r="A377" s="235"/>
      <c r="B377" s="234"/>
      <c r="C377" s="199" t="s">
        <v>245</v>
      </c>
      <c r="D377" s="200"/>
      <c r="E377" s="200"/>
      <c r="F377" s="145">
        <f t="shared" ref="F377:R377" si="134">SUM(F375:F376)</f>
        <v>0</v>
      </c>
      <c r="G377" s="145"/>
      <c r="H377" s="145"/>
      <c r="I377" s="145">
        <f t="shared" si="134"/>
        <v>0</v>
      </c>
      <c r="J377" s="145">
        <f t="shared" si="134"/>
        <v>0</v>
      </c>
      <c r="K377" s="145">
        <f t="shared" si="134"/>
        <v>0</v>
      </c>
      <c r="L377" s="145">
        <f t="shared" si="134"/>
        <v>0</v>
      </c>
      <c r="M377" s="145">
        <f t="shared" si="134"/>
        <v>0</v>
      </c>
      <c r="N377" s="145">
        <f t="shared" si="134"/>
        <v>0</v>
      </c>
      <c r="O377" s="145">
        <f t="shared" si="134"/>
        <v>0</v>
      </c>
      <c r="P377" s="145">
        <f t="shared" si="134"/>
        <v>0</v>
      </c>
      <c r="Q377" s="145">
        <f t="shared" si="134"/>
        <v>0</v>
      </c>
      <c r="R377" s="145">
        <f t="shared" si="134"/>
        <v>0</v>
      </c>
    </row>
    <row r="378" spans="1:258">
      <c r="A378" s="235"/>
      <c r="B378" s="234"/>
      <c r="C378" s="199" t="s">
        <v>246</v>
      </c>
      <c r="D378" s="200"/>
      <c r="E378" s="200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</row>
    <row r="381" spans="1:258" ht="15.95" customHeight="1">
      <c r="A381" s="235" t="s">
        <v>8</v>
      </c>
      <c r="B381" s="234" t="s">
        <v>197</v>
      </c>
      <c r="C381" s="232" t="s">
        <v>70</v>
      </c>
      <c r="D381" s="63">
        <v>43352</v>
      </c>
      <c r="E381" s="85" t="s">
        <v>12</v>
      </c>
      <c r="F381" s="85">
        <v>8</v>
      </c>
      <c r="G381" s="85">
        <v>3</v>
      </c>
      <c r="H381" s="85">
        <v>3</v>
      </c>
      <c r="I381" s="85">
        <v>0</v>
      </c>
      <c r="J381" s="85">
        <v>0</v>
      </c>
      <c r="K381" s="85">
        <v>2</v>
      </c>
      <c r="L381" s="85">
        <v>4</v>
      </c>
      <c r="M381" s="85">
        <v>9</v>
      </c>
      <c r="N381" s="85">
        <v>2</v>
      </c>
      <c r="O381" s="85">
        <v>11</v>
      </c>
      <c r="P381" s="85">
        <v>1</v>
      </c>
      <c r="Q381" s="85">
        <v>1</v>
      </c>
      <c r="R381" s="85">
        <v>0</v>
      </c>
    </row>
    <row r="382" spans="1:258">
      <c r="A382" s="235"/>
      <c r="B382" s="234"/>
      <c r="C382" s="232"/>
      <c r="D382" s="63">
        <v>43366</v>
      </c>
      <c r="E382" s="85" t="s">
        <v>285</v>
      </c>
      <c r="F382" s="85">
        <v>0</v>
      </c>
      <c r="G382" s="85">
        <v>0</v>
      </c>
      <c r="H382" s="85">
        <v>0</v>
      </c>
      <c r="I382" s="85">
        <v>0</v>
      </c>
      <c r="J382" s="85">
        <v>0</v>
      </c>
      <c r="K382" s="85">
        <v>0</v>
      </c>
      <c r="L382" s="85">
        <v>0</v>
      </c>
      <c r="M382" s="85">
        <v>0</v>
      </c>
      <c r="N382" s="85">
        <v>0</v>
      </c>
      <c r="O382" s="85">
        <v>0</v>
      </c>
      <c r="P382" s="85">
        <v>0</v>
      </c>
      <c r="Q382" s="85">
        <v>0</v>
      </c>
      <c r="R382" s="85">
        <v>0</v>
      </c>
    </row>
    <row r="383" spans="1:258" s="2" customFormat="1">
      <c r="A383" s="235"/>
      <c r="B383" s="234"/>
      <c r="C383" s="232"/>
      <c r="D383" s="32">
        <v>43376</v>
      </c>
      <c r="E383" s="85" t="s">
        <v>7</v>
      </c>
      <c r="F383" s="85">
        <v>6</v>
      </c>
      <c r="G383" s="85">
        <v>1</v>
      </c>
      <c r="H383" s="85">
        <v>3</v>
      </c>
      <c r="I383" s="85">
        <v>0</v>
      </c>
      <c r="J383" s="85">
        <v>0</v>
      </c>
      <c r="K383" s="85">
        <v>4</v>
      </c>
      <c r="L383" s="85">
        <v>5</v>
      </c>
      <c r="M383" s="85">
        <v>2</v>
      </c>
      <c r="N383" s="85">
        <v>0</v>
      </c>
      <c r="O383" s="85">
        <v>2</v>
      </c>
      <c r="P383" s="85">
        <v>0</v>
      </c>
      <c r="Q383" s="85">
        <v>1</v>
      </c>
      <c r="R383" s="85">
        <v>0</v>
      </c>
    </row>
    <row r="384" spans="1:258" s="2" customFormat="1">
      <c r="A384" s="235"/>
      <c r="B384" s="234"/>
      <c r="C384" s="232"/>
      <c r="D384" s="63">
        <v>43394</v>
      </c>
      <c r="E384" s="85" t="s">
        <v>29</v>
      </c>
      <c r="F384" s="85" t="s">
        <v>342</v>
      </c>
      <c r="G384" s="85" t="s">
        <v>342</v>
      </c>
      <c r="H384" s="85" t="s">
        <v>342</v>
      </c>
      <c r="I384" s="85" t="s">
        <v>342</v>
      </c>
      <c r="J384" s="85" t="s">
        <v>342</v>
      </c>
      <c r="K384" s="85" t="s">
        <v>342</v>
      </c>
      <c r="L384" s="85" t="s">
        <v>342</v>
      </c>
      <c r="M384" s="85" t="s">
        <v>342</v>
      </c>
      <c r="N384" s="85" t="s">
        <v>342</v>
      </c>
      <c r="O384" s="85" t="s">
        <v>342</v>
      </c>
      <c r="P384" s="85" t="s">
        <v>342</v>
      </c>
      <c r="Q384" s="85" t="s">
        <v>342</v>
      </c>
      <c r="R384" s="85" t="s">
        <v>342</v>
      </c>
    </row>
    <row r="385" spans="1:258" s="2" customFormat="1">
      <c r="A385" s="235"/>
      <c r="B385" s="234"/>
      <c r="C385" s="232"/>
      <c r="D385" s="63">
        <v>43408</v>
      </c>
      <c r="E385" s="85" t="s">
        <v>10</v>
      </c>
      <c r="F385" s="85">
        <v>8</v>
      </c>
      <c r="G385" s="85">
        <v>2</v>
      </c>
      <c r="H385" s="85">
        <v>3</v>
      </c>
      <c r="I385" s="85">
        <v>0</v>
      </c>
      <c r="J385" s="85">
        <v>0</v>
      </c>
      <c r="K385" s="85">
        <v>4</v>
      </c>
      <c r="L385" s="85">
        <v>7</v>
      </c>
      <c r="M385" s="85">
        <v>10</v>
      </c>
      <c r="N385" s="85">
        <v>0</v>
      </c>
      <c r="O385" s="85">
        <v>10</v>
      </c>
      <c r="P385" s="85">
        <v>0</v>
      </c>
      <c r="Q385" s="85">
        <v>4</v>
      </c>
      <c r="R385" s="85">
        <v>0</v>
      </c>
    </row>
    <row r="386" spans="1:258" s="12" customFormat="1">
      <c r="A386" s="235"/>
      <c r="B386" s="234"/>
      <c r="C386" s="231" t="s">
        <v>72</v>
      </c>
      <c r="D386" s="231"/>
      <c r="E386" s="231"/>
      <c r="F386" s="151">
        <f t="shared" ref="F386:R386" si="135">SUM(F381:F385)</f>
        <v>22</v>
      </c>
      <c r="G386" s="151">
        <f t="shared" si="135"/>
        <v>6</v>
      </c>
      <c r="H386" s="151">
        <f t="shared" si="135"/>
        <v>9</v>
      </c>
      <c r="I386" s="151">
        <f t="shared" si="135"/>
        <v>0</v>
      </c>
      <c r="J386" s="151">
        <f t="shared" si="135"/>
        <v>0</v>
      </c>
      <c r="K386" s="151">
        <f t="shared" si="135"/>
        <v>10</v>
      </c>
      <c r="L386" s="151">
        <f t="shared" si="135"/>
        <v>16</v>
      </c>
      <c r="M386" s="151">
        <f t="shared" si="135"/>
        <v>21</v>
      </c>
      <c r="N386" s="151">
        <f t="shared" si="135"/>
        <v>2</v>
      </c>
      <c r="O386" s="151">
        <f t="shared" si="135"/>
        <v>23</v>
      </c>
      <c r="P386" s="151">
        <f t="shared" si="135"/>
        <v>1</v>
      </c>
      <c r="Q386" s="151">
        <f t="shared" si="135"/>
        <v>6</v>
      </c>
      <c r="R386" s="151">
        <f t="shared" si="135"/>
        <v>0</v>
      </c>
    </row>
    <row r="387" spans="1:258" s="12" customFormat="1">
      <c r="A387" s="235"/>
      <c r="B387" s="234"/>
      <c r="C387" s="231" t="s">
        <v>73</v>
      </c>
      <c r="D387" s="231"/>
      <c r="E387" s="231"/>
      <c r="F387" s="152">
        <f>F386/4</f>
        <v>5.5</v>
      </c>
      <c r="G387" s="152">
        <f t="shared" ref="G387:H387" si="136">G386/4</f>
        <v>1.5</v>
      </c>
      <c r="H387" s="152">
        <f t="shared" si="136"/>
        <v>2.25</v>
      </c>
      <c r="I387" s="152">
        <f t="shared" ref="I387:R387" si="137">I386/4</f>
        <v>0</v>
      </c>
      <c r="J387" s="152">
        <f t="shared" si="137"/>
        <v>0</v>
      </c>
      <c r="K387" s="152">
        <f t="shared" si="137"/>
        <v>2.5</v>
      </c>
      <c r="L387" s="152">
        <f t="shared" si="137"/>
        <v>4</v>
      </c>
      <c r="M387" s="152">
        <f t="shared" si="137"/>
        <v>5.25</v>
      </c>
      <c r="N387" s="152">
        <f t="shared" si="137"/>
        <v>0.5</v>
      </c>
      <c r="O387" s="152">
        <f t="shared" si="137"/>
        <v>5.75</v>
      </c>
      <c r="P387" s="152">
        <f t="shared" si="137"/>
        <v>0.25</v>
      </c>
      <c r="Q387" s="152">
        <f t="shared" si="137"/>
        <v>1.5</v>
      </c>
      <c r="R387" s="152">
        <f t="shared" si="137"/>
        <v>0</v>
      </c>
    </row>
    <row r="388" spans="1:258" s="12" customFormat="1">
      <c r="A388" s="235"/>
      <c r="B388" s="234"/>
      <c r="C388" s="236"/>
      <c r="D388" s="236"/>
      <c r="E388" s="236"/>
      <c r="F388" s="236"/>
      <c r="G388" s="236"/>
      <c r="H388" s="236"/>
      <c r="I388" s="236"/>
      <c r="J388" s="236"/>
      <c r="K388" s="236"/>
      <c r="L388" s="236"/>
      <c r="M388" s="236"/>
      <c r="N388" s="236"/>
      <c r="O388" s="236"/>
      <c r="P388" s="236"/>
      <c r="Q388" s="236"/>
      <c r="R388" s="236"/>
    </row>
    <row r="389" spans="1:258" s="2" customFormat="1">
      <c r="A389" s="235"/>
      <c r="B389" s="234"/>
      <c r="C389" s="232" t="s">
        <v>71</v>
      </c>
      <c r="D389" s="9">
        <v>43422</v>
      </c>
      <c r="E389" s="85" t="s">
        <v>9</v>
      </c>
      <c r="F389" s="85">
        <v>7</v>
      </c>
      <c r="G389" s="85">
        <v>3</v>
      </c>
      <c r="H389" s="85">
        <v>6</v>
      </c>
      <c r="I389" s="85">
        <v>1</v>
      </c>
      <c r="J389" s="85">
        <v>2</v>
      </c>
      <c r="K389" s="85">
        <v>0</v>
      </c>
      <c r="L389" s="85">
        <v>0</v>
      </c>
      <c r="M389" s="85">
        <v>9</v>
      </c>
      <c r="N389" s="85">
        <v>0</v>
      </c>
      <c r="O389" s="85">
        <v>9</v>
      </c>
      <c r="P389" s="85">
        <v>0</v>
      </c>
      <c r="Q389" s="85">
        <v>3</v>
      </c>
      <c r="R389" s="85">
        <v>2</v>
      </c>
    </row>
    <row r="390" spans="1:258" s="2" customFormat="1">
      <c r="A390" s="235"/>
      <c r="B390" s="234"/>
      <c r="C390" s="232"/>
      <c r="D390" s="63">
        <v>43429</v>
      </c>
      <c r="E390" s="85" t="s">
        <v>28</v>
      </c>
      <c r="F390" s="85">
        <v>2</v>
      </c>
      <c r="G390" s="85">
        <v>1</v>
      </c>
      <c r="H390" s="85">
        <v>3</v>
      </c>
      <c r="I390" s="85">
        <v>0</v>
      </c>
      <c r="J390" s="85">
        <v>1</v>
      </c>
      <c r="K390" s="85">
        <v>0</v>
      </c>
      <c r="L390" s="85">
        <v>0</v>
      </c>
      <c r="M390" s="85">
        <v>6</v>
      </c>
      <c r="N390" s="85">
        <v>1</v>
      </c>
      <c r="O390" s="85">
        <v>7</v>
      </c>
      <c r="P390" s="85">
        <v>2</v>
      </c>
      <c r="Q390" s="85">
        <v>1</v>
      </c>
      <c r="R390" s="85">
        <v>1</v>
      </c>
    </row>
    <row r="391" spans="1:258" s="2" customFormat="1">
      <c r="A391" s="235"/>
      <c r="B391" s="234"/>
      <c r="C391" s="232"/>
      <c r="D391" s="49">
        <v>43432</v>
      </c>
      <c r="E391" s="85" t="s">
        <v>11</v>
      </c>
      <c r="F391" s="85" t="s">
        <v>342</v>
      </c>
      <c r="G391" s="85" t="s">
        <v>342</v>
      </c>
      <c r="H391" s="85" t="s">
        <v>342</v>
      </c>
      <c r="I391" s="85" t="s">
        <v>342</v>
      </c>
      <c r="J391" s="85" t="s">
        <v>342</v>
      </c>
      <c r="K391" s="85" t="s">
        <v>342</v>
      </c>
      <c r="L391" s="85" t="s">
        <v>342</v>
      </c>
      <c r="M391" s="85" t="s">
        <v>342</v>
      </c>
      <c r="N391" s="85" t="s">
        <v>342</v>
      </c>
      <c r="O391" s="85" t="s">
        <v>342</v>
      </c>
      <c r="P391" s="85" t="s">
        <v>342</v>
      </c>
      <c r="Q391" s="85" t="s">
        <v>342</v>
      </c>
      <c r="R391" s="85" t="s">
        <v>342</v>
      </c>
    </row>
    <row r="392" spans="1:258" s="2" customFormat="1">
      <c r="A392" s="235"/>
      <c r="B392" s="234"/>
      <c r="C392" s="232"/>
      <c r="D392" s="63">
        <v>43450</v>
      </c>
      <c r="E392" s="85" t="s">
        <v>16</v>
      </c>
      <c r="F392" s="85">
        <v>1</v>
      </c>
      <c r="G392" s="85">
        <v>0</v>
      </c>
      <c r="H392" s="85">
        <v>3</v>
      </c>
      <c r="I392" s="85">
        <v>0</v>
      </c>
      <c r="J392" s="85">
        <v>1</v>
      </c>
      <c r="K392" s="85">
        <v>1</v>
      </c>
      <c r="L392" s="85">
        <v>4</v>
      </c>
      <c r="M392" s="85">
        <v>10</v>
      </c>
      <c r="N392" s="85">
        <v>4</v>
      </c>
      <c r="O392" s="85">
        <v>14</v>
      </c>
      <c r="P392" s="85">
        <v>1</v>
      </c>
      <c r="Q392" s="85">
        <v>3</v>
      </c>
      <c r="R392" s="85">
        <v>2</v>
      </c>
    </row>
    <row r="393" spans="1:258" s="13" customFormat="1">
      <c r="A393" s="235"/>
      <c r="B393" s="234"/>
      <c r="C393" s="233" t="s">
        <v>74</v>
      </c>
      <c r="D393" s="233"/>
      <c r="E393" s="233"/>
      <c r="F393" s="153">
        <f>SUM(F389:F392)</f>
        <v>10</v>
      </c>
      <c r="G393" s="153">
        <f t="shared" ref="G393:H393" si="138">SUM(G389:G392)</f>
        <v>4</v>
      </c>
      <c r="H393" s="153">
        <f t="shared" si="138"/>
        <v>12</v>
      </c>
      <c r="I393" s="153">
        <f t="shared" ref="I393:R393" si="139">SUM(I389:I392)</f>
        <v>1</v>
      </c>
      <c r="J393" s="153">
        <f t="shared" si="139"/>
        <v>4</v>
      </c>
      <c r="K393" s="153">
        <f t="shared" si="139"/>
        <v>1</v>
      </c>
      <c r="L393" s="153">
        <f t="shared" si="139"/>
        <v>4</v>
      </c>
      <c r="M393" s="153">
        <f t="shared" si="139"/>
        <v>25</v>
      </c>
      <c r="N393" s="153">
        <f t="shared" si="139"/>
        <v>5</v>
      </c>
      <c r="O393" s="153">
        <f t="shared" si="139"/>
        <v>30</v>
      </c>
      <c r="P393" s="153">
        <f t="shared" si="139"/>
        <v>3</v>
      </c>
      <c r="Q393" s="153">
        <f t="shared" si="139"/>
        <v>7</v>
      </c>
      <c r="R393" s="153">
        <f t="shared" si="139"/>
        <v>5</v>
      </c>
    </row>
    <row r="394" spans="1:258" s="13" customFormat="1">
      <c r="A394" s="235"/>
      <c r="B394" s="234"/>
      <c r="C394" s="233" t="s">
        <v>75</v>
      </c>
      <c r="D394" s="233"/>
      <c r="E394" s="233"/>
      <c r="F394" s="160">
        <f>F393/3</f>
        <v>3.3333333333333335</v>
      </c>
      <c r="G394" s="160">
        <f t="shared" ref="G394:H394" si="140">G393/3</f>
        <v>1.3333333333333333</v>
      </c>
      <c r="H394" s="160">
        <f t="shared" si="140"/>
        <v>4</v>
      </c>
      <c r="I394" s="160">
        <f t="shared" ref="I394:R394" si="141">I393/3</f>
        <v>0.33333333333333331</v>
      </c>
      <c r="J394" s="160">
        <f t="shared" si="141"/>
        <v>1.3333333333333333</v>
      </c>
      <c r="K394" s="160">
        <f t="shared" si="141"/>
        <v>0.33333333333333331</v>
      </c>
      <c r="L394" s="160">
        <f t="shared" si="141"/>
        <v>1.3333333333333333</v>
      </c>
      <c r="M394" s="160">
        <f t="shared" si="141"/>
        <v>8.3333333333333339</v>
      </c>
      <c r="N394" s="160">
        <f t="shared" si="141"/>
        <v>1.6666666666666667</v>
      </c>
      <c r="O394" s="160">
        <f t="shared" si="141"/>
        <v>10</v>
      </c>
      <c r="P394" s="160">
        <f t="shared" si="141"/>
        <v>1</v>
      </c>
      <c r="Q394" s="160">
        <f t="shared" si="141"/>
        <v>2.3333333333333335</v>
      </c>
      <c r="R394" s="160">
        <f t="shared" si="141"/>
        <v>1.6666666666666667</v>
      </c>
    </row>
    <row r="395" spans="1:258" ht="16.5" thickBot="1">
      <c r="A395" s="235"/>
      <c r="B395" s="234"/>
      <c r="C395" s="142"/>
      <c r="D395" s="16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</row>
    <row r="396" spans="1:258" s="102" customFormat="1">
      <c r="A396" s="235"/>
      <c r="B396" s="234"/>
      <c r="C396" s="201" t="s">
        <v>238</v>
      </c>
      <c r="D396" s="195">
        <v>43499</v>
      </c>
      <c r="E396" s="196" t="s">
        <v>29</v>
      </c>
      <c r="F396" s="39">
        <v>3</v>
      </c>
      <c r="G396" s="39">
        <v>1</v>
      </c>
      <c r="H396" s="39">
        <v>1</v>
      </c>
      <c r="I396" s="39">
        <v>0</v>
      </c>
      <c r="J396" s="39">
        <v>0</v>
      </c>
      <c r="K396" s="39">
        <v>1</v>
      </c>
      <c r="L396" s="39">
        <v>1</v>
      </c>
      <c r="M396" s="39">
        <v>11</v>
      </c>
      <c r="N396" s="39">
        <v>2</v>
      </c>
      <c r="O396" s="39">
        <v>13</v>
      </c>
      <c r="P396" s="39">
        <v>3</v>
      </c>
      <c r="Q396" s="39">
        <v>2</v>
      </c>
      <c r="R396" s="39">
        <v>3</v>
      </c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1"/>
      <c r="AD396" s="101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1"/>
      <c r="AP396" s="101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1"/>
      <c r="BB396" s="101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1"/>
      <c r="BN396" s="101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1"/>
      <c r="BZ396" s="101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1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1"/>
      <c r="CX396" s="101"/>
      <c r="CY396" s="101"/>
      <c r="CZ396" s="101"/>
      <c r="DA396" s="101"/>
      <c r="DB396" s="101"/>
      <c r="DC396" s="101"/>
      <c r="DD396" s="101"/>
      <c r="DE396" s="101"/>
      <c r="DF396" s="101"/>
      <c r="DG396" s="101"/>
      <c r="DH396" s="101"/>
      <c r="DI396" s="101"/>
      <c r="DJ396" s="101"/>
      <c r="DK396" s="101"/>
      <c r="DL396" s="101"/>
      <c r="DM396" s="101"/>
      <c r="DN396" s="101"/>
      <c r="DO396" s="101"/>
      <c r="DP396" s="101"/>
      <c r="DQ396" s="101"/>
      <c r="DR396" s="101"/>
      <c r="DS396" s="101"/>
      <c r="DT396" s="101"/>
      <c r="DU396" s="101"/>
      <c r="DV396" s="101"/>
      <c r="DW396" s="101"/>
      <c r="DX396" s="101"/>
      <c r="DY396" s="101"/>
      <c r="DZ396" s="101"/>
      <c r="EA396" s="101"/>
      <c r="EB396" s="101"/>
      <c r="EC396" s="101"/>
      <c r="ED396" s="101"/>
      <c r="EE396" s="101"/>
      <c r="EF396" s="101"/>
      <c r="EG396" s="101"/>
      <c r="EH396" s="101"/>
      <c r="EI396" s="101"/>
      <c r="EJ396" s="101"/>
      <c r="EK396" s="101"/>
      <c r="EL396" s="101"/>
      <c r="EM396" s="101"/>
      <c r="EN396" s="101"/>
      <c r="EO396" s="101"/>
      <c r="EP396" s="101"/>
      <c r="EQ396" s="101"/>
      <c r="ER396" s="101"/>
      <c r="ES396" s="101"/>
      <c r="ET396" s="101"/>
      <c r="EU396" s="101"/>
      <c r="EV396" s="101"/>
      <c r="EW396" s="101"/>
      <c r="EX396" s="101"/>
      <c r="EY396" s="101"/>
      <c r="EZ396" s="101"/>
      <c r="FA396" s="101"/>
      <c r="FB396" s="101"/>
      <c r="FC396" s="101"/>
      <c r="FD396" s="101"/>
      <c r="FE396" s="101"/>
      <c r="FF396" s="101"/>
      <c r="FG396" s="101"/>
      <c r="FH396" s="101"/>
      <c r="FI396" s="101"/>
      <c r="FJ396" s="101"/>
      <c r="FK396" s="101"/>
      <c r="FL396" s="101"/>
      <c r="FM396" s="101"/>
      <c r="FN396" s="101"/>
      <c r="FO396" s="101"/>
      <c r="FP396" s="101"/>
      <c r="FQ396" s="101"/>
      <c r="FR396" s="101"/>
      <c r="FS396" s="101"/>
      <c r="FT396" s="101"/>
      <c r="FU396" s="101"/>
      <c r="FV396" s="101"/>
      <c r="FW396" s="101"/>
      <c r="FX396" s="101"/>
      <c r="FY396" s="101"/>
      <c r="FZ396" s="101"/>
      <c r="GA396" s="101"/>
      <c r="GB396" s="101"/>
      <c r="GC396" s="101"/>
      <c r="GD396" s="101"/>
      <c r="GE396" s="101"/>
      <c r="GF396" s="101"/>
      <c r="GG396" s="101"/>
      <c r="GH396" s="101"/>
      <c r="GI396" s="101"/>
      <c r="GJ396" s="101"/>
      <c r="GK396" s="101"/>
      <c r="GL396" s="101"/>
      <c r="GM396" s="101"/>
      <c r="GN396" s="101"/>
      <c r="GO396" s="101"/>
      <c r="GP396" s="101"/>
      <c r="GQ396" s="101"/>
      <c r="GR396" s="101"/>
      <c r="GS396" s="101"/>
      <c r="GT396" s="101"/>
      <c r="GU396" s="101"/>
      <c r="GV396" s="101"/>
      <c r="GW396" s="101"/>
      <c r="GX396" s="101"/>
      <c r="GY396" s="101"/>
      <c r="GZ396" s="101"/>
      <c r="HA396" s="101"/>
      <c r="HB396" s="101"/>
      <c r="HC396" s="101"/>
      <c r="HD396" s="101"/>
      <c r="HE396" s="101"/>
      <c r="HF396" s="101"/>
      <c r="HG396" s="101"/>
      <c r="HH396" s="101"/>
      <c r="HI396" s="101"/>
      <c r="HJ396" s="101"/>
      <c r="HK396" s="101"/>
      <c r="HL396" s="101"/>
      <c r="HM396" s="101"/>
      <c r="HN396" s="101"/>
      <c r="HO396" s="101"/>
      <c r="HP396" s="101"/>
      <c r="HQ396" s="101"/>
      <c r="HR396" s="101"/>
      <c r="HS396" s="101"/>
      <c r="HT396" s="101"/>
      <c r="HU396" s="101"/>
      <c r="HV396" s="101"/>
      <c r="HW396" s="101"/>
      <c r="HX396" s="101"/>
      <c r="HY396" s="101"/>
      <c r="HZ396" s="101"/>
      <c r="IA396" s="101"/>
      <c r="IB396" s="101"/>
      <c r="IC396" s="101"/>
      <c r="ID396" s="101"/>
      <c r="IE396" s="101"/>
      <c r="IF396" s="101"/>
      <c r="IG396" s="101"/>
      <c r="IH396" s="101"/>
      <c r="II396" s="101"/>
      <c r="IJ396" s="101"/>
      <c r="IK396" s="101"/>
      <c r="IL396" s="101"/>
      <c r="IM396" s="101"/>
      <c r="IN396" s="101"/>
      <c r="IO396" s="101"/>
      <c r="IP396" s="101"/>
      <c r="IQ396" s="101"/>
      <c r="IR396" s="101"/>
      <c r="IS396" s="101"/>
      <c r="IT396" s="101"/>
      <c r="IU396" s="101"/>
      <c r="IV396" s="101"/>
      <c r="IW396" s="101"/>
      <c r="IX396" s="101"/>
    </row>
    <row r="397" spans="1:258" s="102" customFormat="1">
      <c r="A397" s="235"/>
      <c r="B397" s="234"/>
      <c r="C397" s="201"/>
      <c r="D397" s="49">
        <v>43506</v>
      </c>
      <c r="E397" s="50" t="s">
        <v>29</v>
      </c>
      <c r="F397" s="39">
        <v>8</v>
      </c>
      <c r="G397" s="39">
        <v>3</v>
      </c>
      <c r="H397" s="39">
        <v>6</v>
      </c>
      <c r="I397" s="39">
        <v>1</v>
      </c>
      <c r="J397" s="39">
        <v>2</v>
      </c>
      <c r="K397" s="39">
        <v>1</v>
      </c>
      <c r="L397" s="39">
        <v>3</v>
      </c>
      <c r="M397" s="39">
        <v>5</v>
      </c>
      <c r="N397" s="39">
        <v>0</v>
      </c>
      <c r="O397" s="39">
        <v>5</v>
      </c>
      <c r="P397" s="39">
        <v>3</v>
      </c>
      <c r="Q397" s="39">
        <v>1</v>
      </c>
      <c r="R397" s="39">
        <v>2</v>
      </c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1"/>
      <c r="AD397" s="101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1"/>
      <c r="AP397" s="101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1"/>
      <c r="BB397" s="101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1"/>
      <c r="BN397" s="101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1"/>
      <c r="BZ397" s="101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1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1"/>
      <c r="CX397" s="101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1"/>
      <c r="DJ397" s="101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1"/>
      <c r="DV397" s="101"/>
      <c r="DW397" s="101"/>
      <c r="DX397" s="101"/>
      <c r="DY397" s="101"/>
      <c r="DZ397" s="101"/>
      <c r="EA397" s="101"/>
      <c r="EB397" s="101"/>
      <c r="EC397" s="101"/>
      <c r="ED397" s="101"/>
      <c r="EE397" s="101"/>
      <c r="EF397" s="101"/>
      <c r="EG397" s="101"/>
      <c r="EH397" s="101"/>
      <c r="EI397" s="101"/>
      <c r="EJ397" s="101"/>
      <c r="EK397" s="101"/>
      <c r="EL397" s="101"/>
      <c r="EM397" s="101"/>
      <c r="EN397" s="101"/>
      <c r="EO397" s="101"/>
      <c r="EP397" s="101"/>
      <c r="EQ397" s="101"/>
      <c r="ER397" s="101"/>
      <c r="ES397" s="101"/>
      <c r="ET397" s="101"/>
      <c r="EU397" s="101"/>
      <c r="EV397" s="101"/>
      <c r="EW397" s="101"/>
      <c r="EX397" s="101"/>
      <c r="EY397" s="101"/>
      <c r="EZ397" s="101"/>
      <c r="FA397" s="101"/>
      <c r="FB397" s="101"/>
      <c r="FC397" s="101"/>
      <c r="FD397" s="101"/>
      <c r="FE397" s="101"/>
      <c r="FF397" s="101"/>
      <c r="FG397" s="101"/>
      <c r="FH397" s="101"/>
      <c r="FI397" s="101"/>
      <c r="FJ397" s="101"/>
      <c r="FK397" s="101"/>
      <c r="FL397" s="101"/>
      <c r="FM397" s="101"/>
      <c r="FN397" s="101"/>
      <c r="FO397" s="101"/>
      <c r="FP397" s="101"/>
      <c r="FQ397" s="101"/>
      <c r="FR397" s="101"/>
      <c r="FS397" s="101"/>
      <c r="FT397" s="101"/>
      <c r="FU397" s="101"/>
      <c r="FV397" s="101"/>
      <c r="FW397" s="101"/>
      <c r="FX397" s="101"/>
      <c r="FY397" s="101"/>
      <c r="FZ397" s="101"/>
      <c r="GA397" s="101"/>
      <c r="GB397" s="101"/>
      <c r="GC397" s="101"/>
      <c r="GD397" s="101"/>
      <c r="GE397" s="101"/>
      <c r="GF397" s="101"/>
      <c r="GG397" s="101"/>
      <c r="GH397" s="101"/>
      <c r="GI397" s="101"/>
      <c r="GJ397" s="101"/>
      <c r="GK397" s="101"/>
      <c r="GL397" s="101"/>
      <c r="GM397" s="101"/>
      <c r="GN397" s="101"/>
      <c r="GO397" s="101"/>
      <c r="GP397" s="101"/>
      <c r="GQ397" s="101"/>
      <c r="GR397" s="101"/>
      <c r="GS397" s="101"/>
      <c r="GT397" s="101"/>
      <c r="GU397" s="101"/>
      <c r="GV397" s="101"/>
      <c r="GW397" s="101"/>
      <c r="GX397" s="101"/>
      <c r="GY397" s="101"/>
      <c r="GZ397" s="101"/>
      <c r="HA397" s="101"/>
      <c r="HB397" s="101"/>
      <c r="HC397" s="101"/>
      <c r="HD397" s="101"/>
      <c r="HE397" s="101"/>
      <c r="HF397" s="101"/>
      <c r="HG397" s="101"/>
      <c r="HH397" s="101"/>
      <c r="HI397" s="101"/>
      <c r="HJ397" s="101"/>
      <c r="HK397" s="101"/>
      <c r="HL397" s="101"/>
      <c r="HM397" s="101"/>
      <c r="HN397" s="101"/>
      <c r="HO397" s="101"/>
      <c r="HP397" s="101"/>
      <c r="HQ397" s="101"/>
      <c r="HR397" s="101"/>
      <c r="HS397" s="101"/>
      <c r="HT397" s="101"/>
      <c r="HU397" s="101"/>
      <c r="HV397" s="101"/>
      <c r="HW397" s="101"/>
      <c r="HX397" s="101"/>
      <c r="HY397" s="101"/>
      <c r="HZ397" s="101"/>
      <c r="IA397" s="101"/>
      <c r="IB397" s="101"/>
      <c r="IC397" s="101"/>
      <c r="ID397" s="101"/>
      <c r="IE397" s="101"/>
      <c r="IF397" s="101"/>
      <c r="IG397" s="101"/>
      <c r="IH397" s="101"/>
      <c r="II397" s="101"/>
      <c r="IJ397" s="101"/>
      <c r="IK397" s="101"/>
      <c r="IL397" s="101"/>
      <c r="IM397" s="101"/>
      <c r="IN397" s="101"/>
      <c r="IO397" s="101"/>
      <c r="IP397" s="101"/>
      <c r="IQ397" s="101"/>
      <c r="IR397" s="101"/>
      <c r="IS397" s="101"/>
      <c r="IT397" s="101"/>
      <c r="IU397" s="101"/>
      <c r="IV397" s="101"/>
      <c r="IW397" s="101"/>
      <c r="IX397" s="101"/>
    </row>
    <row r="398" spans="1:258">
      <c r="A398" s="235"/>
      <c r="B398" s="234"/>
      <c r="C398" s="202"/>
      <c r="D398" s="49">
        <v>43520</v>
      </c>
      <c r="E398" s="50" t="s">
        <v>29</v>
      </c>
      <c r="F398" s="50">
        <v>6</v>
      </c>
      <c r="G398" s="50">
        <v>2</v>
      </c>
      <c r="H398" s="50">
        <v>3</v>
      </c>
      <c r="I398" s="50">
        <v>1</v>
      </c>
      <c r="J398" s="50">
        <v>1</v>
      </c>
      <c r="K398" s="50">
        <v>1</v>
      </c>
      <c r="L398" s="50">
        <v>2</v>
      </c>
      <c r="M398" s="50">
        <v>8</v>
      </c>
      <c r="N398" s="50">
        <v>2</v>
      </c>
      <c r="O398" s="50">
        <v>10</v>
      </c>
      <c r="P398" s="50">
        <v>1</v>
      </c>
      <c r="Q398" s="50">
        <v>2</v>
      </c>
      <c r="R398" s="50">
        <v>0</v>
      </c>
    </row>
    <row r="399" spans="1:258">
      <c r="A399" s="235"/>
      <c r="B399" s="234"/>
      <c r="C399" s="203" t="s">
        <v>239</v>
      </c>
      <c r="D399" s="204"/>
      <c r="E399" s="204"/>
      <c r="F399" s="138">
        <f>SUM(F396:F398)</f>
        <v>17</v>
      </c>
      <c r="G399" s="138">
        <f t="shared" ref="G399:R399" si="142">SUM(G396:G398)</f>
        <v>6</v>
      </c>
      <c r="H399" s="138">
        <f t="shared" si="142"/>
        <v>10</v>
      </c>
      <c r="I399" s="138">
        <f t="shared" si="142"/>
        <v>2</v>
      </c>
      <c r="J399" s="138">
        <f t="shared" si="142"/>
        <v>3</v>
      </c>
      <c r="K399" s="138">
        <f t="shared" si="142"/>
        <v>3</v>
      </c>
      <c r="L399" s="138">
        <f t="shared" si="142"/>
        <v>6</v>
      </c>
      <c r="M399" s="138">
        <f t="shared" si="142"/>
        <v>24</v>
      </c>
      <c r="N399" s="138">
        <f t="shared" si="142"/>
        <v>4</v>
      </c>
      <c r="O399" s="138">
        <f t="shared" si="142"/>
        <v>28</v>
      </c>
      <c r="P399" s="138">
        <f t="shared" si="142"/>
        <v>7</v>
      </c>
      <c r="Q399" s="138">
        <f t="shared" si="142"/>
        <v>5</v>
      </c>
      <c r="R399" s="138">
        <f t="shared" si="142"/>
        <v>5</v>
      </c>
    </row>
    <row r="400" spans="1:258">
      <c r="A400" s="235"/>
      <c r="B400" s="234"/>
      <c r="C400" s="203" t="s">
        <v>240</v>
      </c>
      <c r="D400" s="204"/>
      <c r="E400" s="204"/>
      <c r="F400" s="139">
        <f>F399/3</f>
        <v>5.666666666666667</v>
      </c>
      <c r="G400" s="139">
        <f t="shared" ref="G400:R400" si="143">G399/3</f>
        <v>2</v>
      </c>
      <c r="H400" s="139">
        <f t="shared" si="143"/>
        <v>3.3333333333333335</v>
      </c>
      <c r="I400" s="139">
        <f t="shared" si="143"/>
        <v>0.66666666666666663</v>
      </c>
      <c r="J400" s="139">
        <f t="shared" si="143"/>
        <v>1</v>
      </c>
      <c r="K400" s="139">
        <f t="shared" si="143"/>
        <v>1</v>
      </c>
      <c r="L400" s="139">
        <f t="shared" si="143"/>
        <v>2</v>
      </c>
      <c r="M400" s="139">
        <f t="shared" si="143"/>
        <v>8</v>
      </c>
      <c r="N400" s="139">
        <f t="shared" si="143"/>
        <v>1.3333333333333333</v>
      </c>
      <c r="O400" s="139">
        <f t="shared" si="143"/>
        <v>9.3333333333333339</v>
      </c>
      <c r="P400" s="139">
        <f t="shared" si="143"/>
        <v>2.3333333333333335</v>
      </c>
      <c r="Q400" s="139">
        <f t="shared" si="143"/>
        <v>1.6666666666666667</v>
      </c>
      <c r="R400" s="139">
        <f t="shared" si="143"/>
        <v>1.6666666666666667</v>
      </c>
    </row>
    <row r="401" spans="1:18">
      <c r="A401" s="235"/>
      <c r="B401" s="234"/>
      <c r="C401" s="140"/>
      <c r="D401" s="141"/>
      <c r="E401" s="140"/>
      <c r="F401" s="142"/>
      <c r="G401" s="142"/>
      <c r="H401" s="142"/>
      <c r="I401" s="143"/>
      <c r="J401" s="142"/>
      <c r="K401" s="142"/>
      <c r="L401" s="142"/>
      <c r="M401" s="142"/>
      <c r="N401" s="142"/>
      <c r="O401" s="142"/>
      <c r="P401" s="142"/>
      <c r="Q401" s="142"/>
      <c r="R401" s="144"/>
    </row>
    <row r="402" spans="1:18">
      <c r="A402" s="235"/>
      <c r="B402" s="234"/>
      <c r="C402" s="201" t="s">
        <v>244</v>
      </c>
      <c r="D402" s="49"/>
      <c r="E402" s="50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</row>
    <row r="403" spans="1:18">
      <c r="A403" s="235"/>
      <c r="B403" s="234"/>
      <c r="C403" s="201"/>
      <c r="D403" s="49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</row>
    <row r="404" spans="1:18">
      <c r="A404" s="235"/>
      <c r="B404" s="234"/>
      <c r="C404" s="199" t="s">
        <v>245</v>
      </c>
      <c r="D404" s="200"/>
      <c r="E404" s="200"/>
      <c r="F404" s="145">
        <f t="shared" ref="F404:R404" si="144">SUM(F402:F403)</f>
        <v>0</v>
      </c>
      <c r="G404" s="145"/>
      <c r="H404" s="145"/>
      <c r="I404" s="145">
        <f t="shared" si="144"/>
        <v>0</v>
      </c>
      <c r="J404" s="145">
        <f t="shared" si="144"/>
        <v>0</v>
      </c>
      <c r="K404" s="145">
        <f t="shared" si="144"/>
        <v>0</v>
      </c>
      <c r="L404" s="145">
        <f t="shared" si="144"/>
        <v>0</v>
      </c>
      <c r="M404" s="145">
        <f t="shared" si="144"/>
        <v>0</v>
      </c>
      <c r="N404" s="145">
        <f t="shared" si="144"/>
        <v>0</v>
      </c>
      <c r="O404" s="145">
        <f t="shared" si="144"/>
        <v>0</v>
      </c>
      <c r="P404" s="145">
        <f t="shared" si="144"/>
        <v>0</v>
      </c>
      <c r="Q404" s="145">
        <f t="shared" si="144"/>
        <v>0</v>
      </c>
      <c r="R404" s="145">
        <f t="shared" si="144"/>
        <v>0</v>
      </c>
    </row>
    <row r="405" spans="1:18">
      <c r="A405" s="235"/>
      <c r="B405" s="234"/>
      <c r="C405" s="199" t="s">
        <v>246</v>
      </c>
      <c r="D405" s="200"/>
      <c r="E405" s="200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</row>
  </sheetData>
  <mergeCells count="225">
    <mergeCell ref="C75:E75"/>
    <mergeCell ref="C146:C149"/>
    <mergeCell ref="C119:C122"/>
    <mergeCell ref="C123:E123"/>
    <mergeCell ref="C90:E90"/>
    <mergeCell ref="C96:E96"/>
    <mergeCell ref="C165:C169"/>
    <mergeCell ref="C111:C115"/>
    <mergeCell ref="C35:E35"/>
    <mergeCell ref="C145:R145"/>
    <mergeCell ref="C144:E144"/>
    <mergeCell ref="C72:C74"/>
    <mergeCell ref="C38:C41"/>
    <mergeCell ref="C57:C61"/>
    <mergeCell ref="C63:E63"/>
    <mergeCell ref="C76:E76"/>
    <mergeCell ref="C78:C79"/>
    <mergeCell ref="C80:E80"/>
    <mergeCell ref="C81:E81"/>
    <mergeCell ref="C99:C101"/>
    <mergeCell ref="C103:E103"/>
    <mergeCell ref="C105:C106"/>
    <mergeCell ref="C107:E107"/>
    <mergeCell ref="C108:E108"/>
    <mergeCell ref="B327:B351"/>
    <mergeCell ref="A327:A351"/>
    <mergeCell ref="B300:B324"/>
    <mergeCell ref="A300:A324"/>
    <mergeCell ref="B273:B297"/>
    <mergeCell ref="A273:A297"/>
    <mergeCell ref="B246:B270"/>
    <mergeCell ref="A246:A270"/>
    <mergeCell ref="C143:E143"/>
    <mergeCell ref="C253:R253"/>
    <mergeCell ref="C205:E205"/>
    <mergeCell ref="C172:R172"/>
    <mergeCell ref="C199:R199"/>
    <mergeCell ref="C226:R226"/>
    <mergeCell ref="B219:B243"/>
    <mergeCell ref="A219:A243"/>
    <mergeCell ref="B192:B216"/>
    <mergeCell ref="A192:A216"/>
    <mergeCell ref="B165:B189"/>
    <mergeCell ref="A165:A189"/>
    <mergeCell ref="B138:B162"/>
    <mergeCell ref="A138:A162"/>
    <mergeCell ref="C286:E286"/>
    <mergeCell ref="C305:E305"/>
    <mergeCell ref="B111:B135"/>
    <mergeCell ref="A111:A135"/>
    <mergeCell ref="C372:E372"/>
    <mergeCell ref="C345:E345"/>
    <mergeCell ref="C279:E279"/>
    <mergeCell ref="C89:E89"/>
    <mergeCell ref="C84:C88"/>
    <mergeCell ref="C210:E210"/>
    <mergeCell ref="C92:C95"/>
    <mergeCell ref="C200:C203"/>
    <mergeCell ref="C124:E124"/>
    <mergeCell ref="C97:E97"/>
    <mergeCell ref="C117:E117"/>
    <mergeCell ref="C219:C223"/>
    <mergeCell ref="C318:E318"/>
    <mergeCell ref="C237:E237"/>
    <mergeCell ref="C300:C304"/>
    <mergeCell ref="C278:E278"/>
    <mergeCell ref="C291:E291"/>
    <mergeCell ref="C254:C257"/>
    <mergeCell ref="C259:E259"/>
    <mergeCell ref="C215:E215"/>
    <mergeCell ref="C216:E216"/>
    <mergeCell ref="C234:C236"/>
    <mergeCell ref="C9:E9"/>
    <mergeCell ref="C8:E8"/>
    <mergeCell ref="C65:C68"/>
    <mergeCell ref="C62:E62"/>
    <mergeCell ref="C11:C14"/>
    <mergeCell ref="C15:E15"/>
    <mergeCell ref="C37:R37"/>
    <mergeCell ref="C70:E70"/>
    <mergeCell ref="C30:C34"/>
    <mergeCell ref="C36:E36"/>
    <mergeCell ref="C45:C47"/>
    <mergeCell ref="C49:E49"/>
    <mergeCell ref="C69:E69"/>
    <mergeCell ref="C42:E42"/>
    <mergeCell ref="C43:E43"/>
    <mergeCell ref="C53:E53"/>
    <mergeCell ref="C54:E54"/>
    <mergeCell ref="C18:C20"/>
    <mergeCell ref="C22:E22"/>
    <mergeCell ref="C24:C25"/>
    <mergeCell ref="C26:E26"/>
    <mergeCell ref="C27:E27"/>
    <mergeCell ref="C48:E48"/>
    <mergeCell ref="C21:E21"/>
    <mergeCell ref="C3:C7"/>
    <mergeCell ref="C360:E360"/>
    <mergeCell ref="C306:E306"/>
    <mergeCell ref="C333:E333"/>
    <mergeCell ref="C335:C338"/>
    <mergeCell ref="C312:E312"/>
    <mergeCell ref="C327:C331"/>
    <mergeCell ref="C332:E332"/>
    <mergeCell ref="C225:E225"/>
    <mergeCell ref="C10:R10"/>
    <mergeCell ref="C150:E150"/>
    <mergeCell ref="C16:E16"/>
    <mergeCell ref="C91:R91"/>
    <mergeCell ref="C64:R64"/>
    <mergeCell ref="C118:R118"/>
    <mergeCell ref="C258:E258"/>
    <mergeCell ref="C340:E340"/>
    <mergeCell ref="C313:E313"/>
    <mergeCell ref="C308:C311"/>
    <mergeCell ref="C280:R280"/>
    <mergeCell ref="C138:C142"/>
    <mergeCell ref="C116:E116"/>
    <mergeCell ref="C51:C52"/>
    <mergeCell ref="C281:C284"/>
    <mergeCell ref="C102:E102"/>
    <mergeCell ref="C126:C128"/>
    <mergeCell ref="C130:E130"/>
    <mergeCell ref="C132:C133"/>
    <mergeCell ref="C134:E134"/>
    <mergeCell ref="C135:E135"/>
    <mergeCell ref="C153:C155"/>
    <mergeCell ref="C157:E157"/>
    <mergeCell ref="C159:C160"/>
    <mergeCell ref="C161:E161"/>
    <mergeCell ref="C151:E151"/>
    <mergeCell ref="C156:E156"/>
    <mergeCell ref="C129:E129"/>
    <mergeCell ref="C162:E162"/>
    <mergeCell ref="C180:C182"/>
    <mergeCell ref="C184:E184"/>
    <mergeCell ref="C186:C187"/>
    <mergeCell ref="C188:E188"/>
    <mergeCell ref="C171:E171"/>
    <mergeCell ref="C173:C176"/>
    <mergeCell ref="C183:E183"/>
    <mergeCell ref="C177:E177"/>
    <mergeCell ref="C189:E189"/>
    <mergeCell ref="C207:C209"/>
    <mergeCell ref="C211:E211"/>
    <mergeCell ref="C213:C214"/>
    <mergeCell ref="C178:E178"/>
    <mergeCell ref="C170:E170"/>
    <mergeCell ref="C238:E238"/>
    <mergeCell ref="C240:C241"/>
    <mergeCell ref="C242:E242"/>
    <mergeCell ref="C227:C230"/>
    <mergeCell ref="C231:E231"/>
    <mergeCell ref="C204:E204"/>
    <mergeCell ref="C232:E232"/>
    <mergeCell ref="C192:C196"/>
    <mergeCell ref="C197:E197"/>
    <mergeCell ref="C198:E198"/>
    <mergeCell ref="C224:E224"/>
    <mergeCell ref="C243:E243"/>
    <mergeCell ref="C261:C263"/>
    <mergeCell ref="C265:E265"/>
    <mergeCell ref="C267:C268"/>
    <mergeCell ref="C269:E269"/>
    <mergeCell ref="C270:E270"/>
    <mergeCell ref="C378:E378"/>
    <mergeCell ref="C396:C398"/>
    <mergeCell ref="C400:E400"/>
    <mergeCell ref="C252:E252"/>
    <mergeCell ref="C246:C250"/>
    <mergeCell ref="C251:E251"/>
    <mergeCell ref="C334:R334"/>
    <mergeCell ref="C361:R361"/>
    <mergeCell ref="C264:E264"/>
    <mergeCell ref="C307:R307"/>
    <mergeCell ref="C354:C358"/>
    <mergeCell ref="C359:E359"/>
    <mergeCell ref="C273:C277"/>
    <mergeCell ref="C339:E339"/>
    <mergeCell ref="C285:E285"/>
    <mergeCell ref="C402:C403"/>
    <mergeCell ref="C404:E404"/>
    <mergeCell ref="C405:E405"/>
    <mergeCell ref="B381:B405"/>
    <mergeCell ref="A381:A405"/>
    <mergeCell ref="B354:B378"/>
    <mergeCell ref="A354:A378"/>
    <mergeCell ref="C369:C371"/>
    <mergeCell ref="C373:E373"/>
    <mergeCell ref="C375:C376"/>
    <mergeCell ref="C381:C385"/>
    <mergeCell ref="C386:E386"/>
    <mergeCell ref="C387:E387"/>
    <mergeCell ref="C388:R388"/>
    <mergeCell ref="C389:C392"/>
    <mergeCell ref="C393:E393"/>
    <mergeCell ref="C394:E394"/>
    <mergeCell ref="C399:E399"/>
    <mergeCell ref="C367:E367"/>
    <mergeCell ref="C362:C365"/>
    <mergeCell ref="C366:E366"/>
    <mergeCell ref="B84:B108"/>
    <mergeCell ref="A84:A108"/>
    <mergeCell ref="B57:B81"/>
    <mergeCell ref="A57:A81"/>
    <mergeCell ref="B30:B54"/>
    <mergeCell ref="A30:A54"/>
    <mergeCell ref="B3:B27"/>
    <mergeCell ref="A3:A27"/>
    <mergeCell ref="C377:E377"/>
    <mergeCell ref="C324:E324"/>
    <mergeCell ref="C342:C344"/>
    <mergeCell ref="C346:E346"/>
    <mergeCell ref="C348:C349"/>
    <mergeCell ref="C350:E350"/>
    <mergeCell ref="C351:E351"/>
    <mergeCell ref="C288:C290"/>
    <mergeCell ref="C292:E292"/>
    <mergeCell ref="C294:C295"/>
    <mergeCell ref="C296:E296"/>
    <mergeCell ref="C297:E297"/>
    <mergeCell ref="C315:C317"/>
    <mergeCell ref="C319:E319"/>
    <mergeCell ref="C321:C322"/>
    <mergeCell ref="C323:E323"/>
  </mergeCells>
  <pageMargins left="0.7" right="0.7" top="0.75" bottom="0.75" header="0.3" footer="0.3"/>
  <pageSetup paperSize="25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Y561"/>
  <sheetViews>
    <sheetView tabSelected="1" topLeftCell="B1" zoomScale="69" zoomScaleNormal="69" workbookViewId="0">
      <pane xSplit="5" ySplit="2" topLeftCell="G431" activePane="bottomRight" state="frozen"/>
      <selection activeCell="B1" sqref="B1"/>
      <selection pane="topRight" activeCell="F1" sqref="F1"/>
      <selection pane="bottomLeft" activeCell="B3" sqref="B3"/>
      <selection pane="bottomRight" activeCell="G431" sqref="G431"/>
    </sheetView>
  </sheetViews>
  <sheetFormatPr defaultColWidth="9" defaultRowHeight="15.75"/>
  <cols>
    <col min="1" max="1" width="6" style="1" customWidth="1"/>
    <col min="2" max="2" width="6.7109375" style="62" customWidth="1"/>
    <col min="3" max="3" width="13.5703125" style="65" customWidth="1"/>
    <col min="4" max="4" width="16" style="65" customWidth="1"/>
    <col min="5" max="5" width="12.5703125" style="68" customWidth="1"/>
    <col min="6" max="6" width="9.85546875" style="68" customWidth="1"/>
    <col min="7" max="9" width="15.42578125" style="75" customWidth="1"/>
    <col min="10" max="10" width="16" style="75" customWidth="1"/>
    <col min="11" max="11" width="15.5703125" style="62" customWidth="1"/>
    <col min="12" max="12" width="21" style="62" customWidth="1"/>
    <col min="13" max="13" width="16.5703125" style="62" customWidth="1"/>
    <col min="14" max="14" width="16" style="62" customWidth="1"/>
    <col min="15" max="15" width="17.140625" style="62" customWidth="1"/>
    <col min="16" max="16" width="16.7109375" style="62" customWidth="1"/>
    <col min="17" max="17" width="15.42578125" style="62" customWidth="1"/>
    <col min="18" max="18" width="14" style="62" customWidth="1"/>
    <col min="19" max="19" width="14.7109375" style="62" customWidth="1"/>
    <col min="20" max="259" width="8.85546875" style="1" customWidth="1"/>
  </cols>
  <sheetData>
    <row r="1" spans="1:19" s="5" customFormat="1" ht="16.5" thickBot="1">
      <c r="A1" s="36" t="s">
        <v>205</v>
      </c>
      <c r="B1" s="89" t="s">
        <v>0</v>
      </c>
      <c r="C1" s="80" t="s">
        <v>1</v>
      </c>
      <c r="D1" s="80" t="s">
        <v>69</v>
      </c>
      <c r="E1" s="80" t="s">
        <v>32</v>
      </c>
      <c r="F1" s="80" t="s">
        <v>13</v>
      </c>
      <c r="G1" s="80" t="s">
        <v>80</v>
      </c>
      <c r="H1" s="80" t="s">
        <v>346</v>
      </c>
      <c r="I1" s="80" t="s">
        <v>347</v>
      </c>
      <c r="J1" s="80" t="s">
        <v>85</v>
      </c>
      <c r="K1" s="80" t="s">
        <v>86</v>
      </c>
      <c r="L1" s="80" t="s">
        <v>84</v>
      </c>
      <c r="M1" s="80" t="s">
        <v>83</v>
      </c>
      <c r="N1" s="80" t="s">
        <v>81</v>
      </c>
      <c r="O1" s="80" t="s">
        <v>82</v>
      </c>
      <c r="P1" s="80" t="s">
        <v>76</v>
      </c>
      <c r="Q1" s="80" t="s">
        <v>77</v>
      </c>
      <c r="R1" s="80" t="s">
        <v>78</v>
      </c>
      <c r="S1" s="81" t="s">
        <v>79</v>
      </c>
    </row>
    <row r="2" spans="1:19" s="2" customFormat="1">
      <c r="A2" s="37"/>
      <c r="B2" s="82"/>
      <c r="C2" s="82"/>
      <c r="D2" s="82"/>
      <c r="E2" s="83"/>
      <c r="F2" s="83"/>
      <c r="G2" s="84"/>
      <c r="H2" s="84"/>
      <c r="I2" s="84"/>
      <c r="J2" s="84"/>
      <c r="K2" s="82"/>
      <c r="L2" s="82"/>
      <c r="M2" s="82"/>
      <c r="N2" s="82"/>
      <c r="O2" s="82"/>
      <c r="P2" s="82"/>
      <c r="Q2" s="82"/>
      <c r="R2" s="82"/>
      <c r="S2" s="82"/>
    </row>
    <row r="3" spans="1:19" ht="15.95" customHeight="1">
      <c r="A3" s="240" t="s">
        <v>206</v>
      </c>
      <c r="B3" s="235" t="s">
        <v>29</v>
      </c>
      <c r="C3" s="234" t="s">
        <v>207</v>
      </c>
      <c r="D3" s="232" t="s">
        <v>70</v>
      </c>
      <c r="E3" s="63">
        <v>43346</v>
      </c>
      <c r="F3" s="85" t="s">
        <v>285</v>
      </c>
      <c r="G3" s="85">
        <v>0</v>
      </c>
      <c r="H3" s="85">
        <v>0</v>
      </c>
      <c r="I3" s="85">
        <v>1</v>
      </c>
      <c r="J3" s="85">
        <v>0</v>
      </c>
      <c r="K3" s="85">
        <v>1</v>
      </c>
      <c r="L3" s="85">
        <v>0</v>
      </c>
      <c r="M3" s="85">
        <v>0</v>
      </c>
      <c r="N3" s="85">
        <v>0</v>
      </c>
      <c r="O3" s="85">
        <v>0</v>
      </c>
      <c r="P3" s="85">
        <v>0</v>
      </c>
      <c r="Q3" s="85">
        <v>1</v>
      </c>
      <c r="R3" s="85">
        <v>0</v>
      </c>
      <c r="S3" s="85">
        <v>0</v>
      </c>
    </row>
    <row r="4" spans="1:19">
      <c r="A4" s="240"/>
      <c r="B4" s="235"/>
      <c r="C4" s="234"/>
      <c r="D4" s="232"/>
      <c r="E4" s="63">
        <v>43366</v>
      </c>
      <c r="F4" s="85" t="s">
        <v>12</v>
      </c>
      <c r="G4" s="85">
        <v>7</v>
      </c>
      <c r="H4" s="85">
        <v>3</v>
      </c>
      <c r="I4" s="85">
        <v>4</v>
      </c>
      <c r="J4" s="85">
        <v>1</v>
      </c>
      <c r="K4" s="85">
        <v>1</v>
      </c>
      <c r="L4" s="85">
        <v>0</v>
      </c>
      <c r="M4" s="85">
        <v>0</v>
      </c>
      <c r="N4" s="85">
        <v>1</v>
      </c>
      <c r="O4" s="85">
        <v>0</v>
      </c>
      <c r="P4" s="85">
        <v>1</v>
      </c>
      <c r="Q4" s="85">
        <v>1</v>
      </c>
      <c r="R4" s="85">
        <v>0</v>
      </c>
      <c r="S4" s="85">
        <v>0</v>
      </c>
    </row>
    <row r="5" spans="1:19" s="2" customFormat="1">
      <c r="A5" s="240"/>
      <c r="B5" s="235"/>
      <c r="C5" s="234"/>
      <c r="D5" s="232"/>
      <c r="E5" s="63">
        <v>43387</v>
      </c>
      <c r="F5" s="85" t="s">
        <v>10</v>
      </c>
      <c r="G5" s="85">
        <v>5</v>
      </c>
      <c r="H5" s="85">
        <v>2</v>
      </c>
      <c r="I5" s="85">
        <v>5</v>
      </c>
      <c r="J5" s="85">
        <v>1</v>
      </c>
      <c r="K5" s="85">
        <v>3</v>
      </c>
      <c r="L5" s="85">
        <v>0</v>
      </c>
      <c r="M5" s="85">
        <v>0</v>
      </c>
      <c r="N5" s="85">
        <v>1</v>
      </c>
      <c r="O5" s="85">
        <v>1</v>
      </c>
      <c r="P5" s="85">
        <v>2</v>
      </c>
      <c r="Q5" s="85">
        <v>2</v>
      </c>
      <c r="R5" s="85">
        <v>0</v>
      </c>
      <c r="S5" s="85">
        <v>0</v>
      </c>
    </row>
    <row r="6" spans="1:19" s="2" customFormat="1">
      <c r="A6" s="240"/>
      <c r="B6" s="235"/>
      <c r="C6" s="234"/>
      <c r="D6" s="232"/>
      <c r="E6" s="63">
        <v>43394</v>
      </c>
      <c r="F6" s="85" t="s">
        <v>8</v>
      </c>
      <c r="G6" s="85">
        <v>6</v>
      </c>
      <c r="H6" s="85">
        <v>2</v>
      </c>
      <c r="I6" s="85">
        <v>8</v>
      </c>
      <c r="J6" s="85">
        <v>0</v>
      </c>
      <c r="K6" s="85">
        <v>5</v>
      </c>
      <c r="L6" s="85">
        <v>2</v>
      </c>
      <c r="M6" s="85">
        <v>2</v>
      </c>
      <c r="N6" s="85">
        <v>1</v>
      </c>
      <c r="O6" s="85">
        <v>0</v>
      </c>
      <c r="P6" s="85">
        <v>1</v>
      </c>
      <c r="Q6" s="85">
        <v>0</v>
      </c>
      <c r="R6" s="85">
        <v>0</v>
      </c>
      <c r="S6" s="85">
        <v>0</v>
      </c>
    </row>
    <row r="7" spans="1:19" s="2" customFormat="1">
      <c r="A7" s="240"/>
      <c r="B7" s="235"/>
      <c r="C7" s="234"/>
      <c r="D7" s="232"/>
      <c r="E7" s="63">
        <v>43412</v>
      </c>
      <c r="F7" s="85" t="s">
        <v>7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</row>
    <row r="8" spans="1:19" s="12" customFormat="1">
      <c r="A8" s="240"/>
      <c r="B8" s="235"/>
      <c r="C8" s="234"/>
      <c r="D8" s="231" t="s">
        <v>72</v>
      </c>
      <c r="E8" s="231"/>
      <c r="F8" s="231"/>
      <c r="G8" s="151">
        <f t="shared" ref="G8:S8" si="0">SUM(G3:G7)</f>
        <v>18</v>
      </c>
      <c r="H8" s="151">
        <f t="shared" si="0"/>
        <v>7</v>
      </c>
      <c r="I8" s="151">
        <f t="shared" si="0"/>
        <v>18</v>
      </c>
      <c r="J8" s="151">
        <f t="shared" si="0"/>
        <v>2</v>
      </c>
      <c r="K8" s="151">
        <f t="shared" si="0"/>
        <v>10</v>
      </c>
      <c r="L8" s="151">
        <f t="shared" si="0"/>
        <v>2</v>
      </c>
      <c r="M8" s="151">
        <f t="shared" si="0"/>
        <v>2</v>
      </c>
      <c r="N8" s="151">
        <f t="shared" si="0"/>
        <v>3</v>
      </c>
      <c r="O8" s="151">
        <f t="shared" si="0"/>
        <v>1</v>
      </c>
      <c r="P8" s="151">
        <f t="shared" si="0"/>
        <v>4</v>
      </c>
      <c r="Q8" s="151">
        <f t="shared" si="0"/>
        <v>4</v>
      </c>
      <c r="R8" s="151">
        <f t="shared" si="0"/>
        <v>0</v>
      </c>
      <c r="S8" s="151">
        <f t="shared" si="0"/>
        <v>0</v>
      </c>
    </row>
    <row r="9" spans="1:19" s="12" customFormat="1">
      <c r="A9" s="240"/>
      <c r="B9" s="235"/>
      <c r="C9" s="234"/>
      <c r="D9" s="231" t="s">
        <v>73</v>
      </c>
      <c r="E9" s="231"/>
      <c r="F9" s="231"/>
      <c r="G9" s="151">
        <f>G8/5</f>
        <v>3.6</v>
      </c>
      <c r="H9" s="151">
        <f t="shared" ref="H9:I9" si="1">H8/5</f>
        <v>1.4</v>
      </c>
      <c r="I9" s="151">
        <f t="shared" si="1"/>
        <v>3.6</v>
      </c>
      <c r="J9" s="151">
        <f t="shared" ref="J9:S9" si="2">J8/5</f>
        <v>0.4</v>
      </c>
      <c r="K9" s="151">
        <f t="shared" si="2"/>
        <v>2</v>
      </c>
      <c r="L9" s="151">
        <f t="shared" si="2"/>
        <v>0.4</v>
      </c>
      <c r="M9" s="151">
        <f t="shared" si="2"/>
        <v>0.4</v>
      </c>
      <c r="N9" s="151">
        <f t="shared" si="2"/>
        <v>0.6</v>
      </c>
      <c r="O9" s="151">
        <f t="shared" si="2"/>
        <v>0.2</v>
      </c>
      <c r="P9" s="151">
        <f t="shared" si="2"/>
        <v>0.8</v>
      </c>
      <c r="Q9" s="151">
        <f t="shared" si="2"/>
        <v>0.8</v>
      </c>
      <c r="R9" s="151">
        <f t="shared" si="2"/>
        <v>0</v>
      </c>
      <c r="S9" s="151">
        <f t="shared" si="2"/>
        <v>0</v>
      </c>
    </row>
    <row r="10" spans="1:19" s="12" customFormat="1">
      <c r="A10" s="240"/>
      <c r="B10" s="235"/>
      <c r="C10" s="234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</row>
    <row r="11" spans="1:19" s="2" customFormat="1">
      <c r="A11" s="240"/>
      <c r="B11" s="235"/>
      <c r="C11" s="234"/>
      <c r="D11" s="232" t="s">
        <v>71</v>
      </c>
      <c r="E11" s="63">
        <v>43429</v>
      </c>
      <c r="F11" s="85" t="s">
        <v>16</v>
      </c>
      <c r="G11" s="85">
        <v>6</v>
      </c>
      <c r="H11" s="85">
        <v>2</v>
      </c>
      <c r="I11" s="85">
        <v>2</v>
      </c>
      <c r="J11" s="85">
        <v>2</v>
      </c>
      <c r="K11" s="85">
        <v>2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</row>
    <row r="12" spans="1:19" s="2" customFormat="1">
      <c r="A12" s="240"/>
      <c r="B12" s="235"/>
      <c r="C12" s="234"/>
      <c r="D12" s="232"/>
      <c r="E12" s="49">
        <v>43432</v>
      </c>
      <c r="F12" s="85" t="s">
        <v>9</v>
      </c>
      <c r="G12" s="85">
        <v>2</v>
      </c>
      <c r="H12" s="85">
        <v>1</v>
      </c>
      <c r="I12" s="85">
        <v>3</v>
      </c>
      <c r="J12" s="85">
        <v>0</v>
      </c>
      <c r="K12" s="85">
        <v>2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</row>
    <row r="13" spans="1:19" s="2" customFormat="1">
      <c r="A13" s="240"/>
      <c r="B13" s="235"/>
      <c r="C13" s="234"/>
      <c r="D13" s="232"/>
      <c r="E13" s="49">
        <v>43440</v>
      </c>
      <c r="F13" s="85" t="s">
        <v>11</v>
      </c>
      <c r="G13" s="85" t="s">
        <v>342</v>
      </c>
      <c r="H13" s="85" t="s">
        <v>342</v>
      </c>
      <c r="I13" s="85" t="s">
        <v>342</v>
      </c>
      <c r="J13" s="85" t="s">
        <v>342</v>
      </c>
      <c r="K13" s="85" t="s">
        <v>342</v>
      </c>
      <c r="L13" s="85" t="s">
        <v>342</v>
      </c>
      <c r="M13" s="85" t="s">
        <v>342</v>
      </c>
      <c r="N13" s="85" t="s">
        <v>342</v>
      </c>
      <c r="O13" s="85" t="s">
        <v>342</v>
      </c>
      <c r="P13" s="85" t="s">
        <v>342</v>
      </c>
      <c r="Q13" s="85" t="s">
        <v>342</v>
      </c>
      <c r="R13" s="85" t="s">
        <v>342</v>
      </c>
      <c r="S13" s="85" t="s">
        <v>342</v>
      </c>
    </row>
    <row r="14" spans="1:19" s="2" customFormat="1">
      <c r="A14" s="240"/>
      <c r="B14" s="235"/>
      <c r="C14" s="234"/>
      <c r="D14" s="232"/>
      <c r="E14" s="63">
        <v>43450</v>
      </c>
      <c r="F14" s="85" t="s">
        <v>28</v>
      </c>
      <c r="G14" s="85" t="s">
        <v>342</v>
      </c>
      <c r="H14" s="85" t="s">
        <v>342</v>
      </c>
      <c r="I14" s="85" t="s">
        <v>342</v>
      </c>
      <c r="J14" s="85" t="s">
        <v>342</v>
      </c>
      <c r="K14" s="85" t="s">
        <v>342</v>
      </c>
      <c r="L14" s="85" t="s">
        <v>342</v>
      </c>
      <c r="M14" s="85" t="s">
        <v>342</v>
      </c>
      <c r="N14" s="85" t="s">
        <v>342</v>
      </c>
      <c r="O14" s="85" t="s">
        <v>342</v>
      </c>
      <c r="P14" s="85" t="s">
        <v>342</v>
      </c>
      <c r="Q14" s="85" t="s">
        <v>342</v>
      </c>
      <c r="R14" s="85" t="s">
        <v>342</v>
      </c>
      <c r="S14" s="85" t="s">
        <v>342</v>
      </c>
    </row>
    <row r="15" spans="1:19" s="13" customFormat="1">
      <c r="A15" s="240"/>
      <c r="B15" s="235"/>
      <c r="C15" s="234"/>
      <c r="D15" s="233" t="s">
        <v>74</v>
      </c>
      <c r="E15" s="233"/>
      <c r="F15" s="233"/>
      <c r="G15" s="153">
        <f>SUM(G11:G14)</f>
        <v>8</v>
      </c>
      <c r="H15" s="153">
        <f t="shared" ref="H15:I15" si="3">SUM(H11:H14)</f>
        <v>3</v>
      </c>
      <c r="I15" s="153">
        <f t="shared" si="3"/>
        <v>5</v>
      </c>
      <c r="J15" s="153">
        <f t="shared" ref="J15:S15" si="4">SUM(J11:J14)</f>
        <v>2</v>
      </c>
      <c r="K15" s="153">
        <f t="shared" si="4"/>
        <v>4</v>
      </c>
      <c r="L15" s="153">
        <f t="shared" si="4"/>
        <v>0</v>
      </c>
      <c r="M15" s="153">
        <f t="shared" si="4"/>
        <v>0</v>
      </c>
      <c r="N15" s="153">
        <f t="shared" si="4"/>
        <v>0</v>
      </c>
      <c r="O15" s="153">
        <f t="shared" si="4"/>
        <v>0</v>
      </c>
      <c r="P15" s="153">
        <f t="shared" si="4"/>
        <v>0</v>
      </c>
      <c r="Q15" s="153">
        <f t="shared" si="4"/>
        <v>0</v>
      </c>
      <c r="R15" s="153">
        <f t="shared" si="4"/>
        <v>0</v>
      </c>
      <c r="S15" s="153">
        <f t="shared" si="4"/>
        <v>0</v>
      </c>
    </row>
    <row r="16" spans="1:19" s="13" customFormat="1">
      <c r="A16" s="240"/>
      <c r="B16" s="235"/>
      <c r="C16" s="234"/>
      <c r="D16" s="233" t="s">
        <v>75</v>
      </c>
      <c r="E16" s="233"/>
      <c r="F16" s="233"/>
      <c r="G16" s="153">
        <f>G15/2</f>
        <v>4</v>
      </c>
      <c r="H16" s="153">
        <f t="shared" ref="H16:I16" si="5">H15/2</f>
        <v>1.5</v>
      </c>
      <c r="I16" s="153">
        <f t="shared" si="5"/>
        <v>2.5</v>
      </c>
      <c r="J16" s="153">
        <f t="shared" ref="J16:S16" si="6">J15/2</f>
        <v>1</v>
      </c>
      <c r="K16" s="153">
        <f t="shared" si="6"/>
        <v>2</v>
      </c>
      <c r="L16" s="153">
        <f t="shared" si="6"/>
        <v>0</v>
      </c>
      <c r="M16" s="153">
        <f t="shared" si="6"/>
        <v>0</v>
      </c>
      <c r="N16" s="153">
        <f t="shared" si="6"/>
        <v>0</v>
      </c>
      <c r="O16" s="153">
        <f t="shared" si="6"/>
        <v>0</v>
      </c>
      <c r="P16" s="153">
        <f t="shared" si="6"/>
        <v>0</v>
      </c>
      <c r="Q16" s="153">
        <f t="shared" si="6"/>
        <v>0</v>
      </c>
      <c r="R16" s="153">
        <f t="shared" si="6"/>
        <v>0</v>
      </c>
      <c r="S16" s="153">
        <f t="shared" si="6"/>
        <v>0</v>
      </c>
    </row>
    <row r="17" spans="1:259">
      <c r="A17" s="154"/>
      <c r="B17" s="235"/>
      <c r="C17" s="234"/>
      <c r="D17" s="155"/>
      <c r="E17" s="156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</row>
    <row r="18" spans="1:259" s="102" customFormat="1" ht="16.5" customHeight="1">
      <c r="A18" s="157"/>
      <c r="B18" s="235"/>
      <c r="C18" s="234"/>
      <c r="D18" s="201" t="s">
        <v>241</v>
      </c>
      <c r="E18" s="49">
        <v>43478</v>
      </c>
      <c r="F18" s="50" t="s">
        <v>285</v>
      </c>
      <c r="G18" s="85" t="s">
        <v>342</v>
      </c>
      <c r="H18" s="85" t="s">
        <v>342</v>
      </c>
      <c r="I18" s="85" t="s">
        <v>342</v>
      </c>
      <c r="J18" s="85" t="s">
        <v>342</v>
      </c>
      <c r="K18" s="85" t="s">
        <v>342</v>
      </c>
      <c r="L18" s="85" t="s">
        <v>342</v>
      </c>
      <c r="M18" s="85" t="s">
        <v>342</v>
      </c>
      <c r="N18" s="85" t="s">
        <v>342</v>
      </c>
      <c r="O18" s="85" t="s">
        <v>342</v>
      </c>
      <c r="P18" s="85" t="s">
        <v>342</v>
      </c>
      <c r="Q18" s="85" t="s">
        <v>342</v>
      </c>
      <c r="R18" s="85" t="s">
        <v>342</v>
      </c>
      <c r="S18" s="85" t="s">
        <v>342</v>
      </c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  <c r="IW18" s="101"/>
      <c r="IX18" s="101"/>
      <c r="IY18" s="101"/>
    </row>
    <row r="19" spans="1:259" s="102" customFormat="1" ht="16.5" customHeight="1">
      <c r="A19" s="157"/>
      <c r="B19" s="235"/>
      <c r="C19" s="234"/>
      <c r="D19" s="201"/>
      <c r="E19" s="106">
        <v>43485</v>
      </c>
      <c r="F19" s="107" t="s">
        <v>11</v>
      </c>
      <c r="G19" s="85" t="s">
        <v>342</v>
      </c>
      <c r="H19" s="85" t="s">
        <v>342</v>
      </c>
      <c r="I19" s="85" t="s">
        <v>342</v>
      </c>
      <c r="J19" s="85" t="s">
        <v>342</v>
      </c>
      <c r="K19" s="85" t="s">
        <v>342</v>
      </c>
      <c r="L19" s="85" t="s">
        <v>342</v>
      </c>
      <c r="M19" s="85" t="s">
        <v>342</v>
      </c>
      <c r="N19" s="85" t="s">
        <v>342</v>
      </c>
      <c r="O19" s="85" t="s">
        <v>342</v>
      </c>
      <c r="P19" s="85" t="s">
        <v>342</v>
      </c>
      <c r="Q19" s="85" t="s">
        <v>342</v>
      </c>
      <c r="R19" s="85" t="s">
        <v>342</v>
      </c>
      <c r="S19" s="85" t="s">
        <v>342</v>
      </c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  <c r="IW19" s="101"/>
      <c r="IX19" s="101"/>
      <c r="IY19" s="101"/>
    </row>
    <row r="20" spans="1:259" s="102" customFormat="1" ht="16.5" customHeight="1">
      <c r="A20" s="157"/>
      <c r="B20" s="235"/>
      <c r="C20" s="234"/>
      <c r="D20" s="201"/>
      <c r="E20" s="106">
        <v>43492</v>
      </c>
      <c r="F20" s="107" t="s">
        <v>16</v>
      </c>
      <c r="G20" s="85" t="s">
        <v>342</v>
      </c>
      <c r="H20" s="85" t="s">
        <v>342</v>
      </c>
      <c r="I20" s="85" t="s">
        <v>342</v>
      </c>
      <c r="J20" s="85" t="s">
        <v>342</v>
      </c>
      <c r="K20" s="85" t="s">
        <v>342</v>
      </c>
      <c r="L20" s="85" t="s">
        <v>342</v>
      </c>
      <c r="M20" s="85" t="s">
        <v>342</v>
      </c>
      <c r="N20" s="85" t="s">
        <v>342</v>
      </c>
      <c r="O20" s="85" t="s">
        <v>342</v>
      </c>
      <c r="P20" s="85" t="s">
        <v>342</v>
      </c>
      <c r="Q20" s="85" t="s">
        <v>342</v>
      </c>
      <c r="R20" s="85" t="s">
        <v>342</v>
      </c>
      <c r="S20" s="85" t="s">
        <v>342</v>
      </c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  <c r="IV20" s="101"/>
      <c r="IW20" s="101"/>
      <c r="IX20" s="101"/>
      <c r="IY20" s="101"/>
    </row>
    <row r="21" spans="1:259">
      <c r="A21" s="154"/>
      <c r="B21" s="235"/>
      <c r="C21" s="234"/>
      <c r="D21" s="229" t="s">
        <v>242</v>
      </c>
      <c r="E21" s="230"/>
      <c r="F21" s="230"/>
      <c r="G21" s="158">
        <f>SUM(G18:G20)</f>
        <v>0</v>
      </c>
      <c r="H21" s="158">
        <f t="shared" ref="H21:S21" si="7">SUM(H18:H20)</f>
        <v>0</v>
      </c>
      <c r="I21" s="158">
        <f t="shared" si="7"/>
        <v>0</v>
      </c>
      <c r="J21" s="158">
        <f t="shared" si="7"/>
        <v>0</v>
      </c>
      <c r="K21" s="158">
        <f t="shared" si="7"/>
        <v>0</v>
      </c>
      <c r="L21" s="158">
        <f t="shared" si="7"/>
        <v>0</v>
      </c>
      <c r="M21" s="158">
        <f t="shared" si="7"/>
        <v>0</v>
      </c>
      <c r="N21" s="158">
        <f t="shared" si="7"/>
        <v>0</v>
      </c>
      <c r="O21" s="158">
        <f t="shared" si="7"/>
        <v>0</v>
      </c>
      <c r="P21" s="158">
        <f t="shared" si="7"/>
        <v>0</v>
      </c>
      <c r="Q21" s="158">
        <f t="shared" si="7"/>
        <v>0</v>
      </c>
      <c r="R21" s="158">
        <f t="shared" si="7"/>
        <v>0</v>
      </c>
      <c r="S21" s="158">
        <f t="shared" si="7"/>
        <v>0</v>
      </c>
    </row>
    <row r="22" spans="1:259">
      <c r="A22" s="154"/>
      <c r="B22" s="235"/>
      <c r="C22" s="234"/>
      <c r="D22" s="229" t="s">
        <v>243</v>
      </c>
      <c r="E22" s="230"/>
      <c r="F22" s="230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</row>
    <row r="23" spans="1:259" ht="16.5" thickBot="1">
      <c r="A23" s="154"/>
      <c r="B23" s="235"/>
      <c r="C23" s="234"/>
      <c r="D23" s="140"/>
      <c r="E23" s="141"/>
      <c r="F23" s="140"/>
      <c r="G23" s="142"/>
      <c r="H23" s="142"/>
      <c r="I23" s="142"/>
      <c r="J23" s="143"/>
      <c r="K23" s="142"/>
      <c r="L23" s="142"/>
      <c r="M23" s="142"/>
      <c r="N23" s="142"/>
      <c r="O23" s="142"/>
      <c r="P23" s="142"/>
      <c r="Q23" s="142"/>
      <c r="R23" s="142"/>
      <c r="S23" s="144"/>
    </row>
    <row r="24" spans="1:259">
      <c r="A24" s="154"/>
      <c r="B24" s="235"/>
      <c r="C24" s="234"/>
      <c r="D24" s="201" t="s">
        <v>238</v>
      </c>
      <c r="E24" s="195">
        <v>43499</v>
      </c>
      <c r="F24" s="196" t="s">
        <v>8</v>
      </c>
      <c r="G24" s="85" t="s">
        <v>342</v>
      </c>
      <c r="H24" s="85" t="s">
        <v>342</v>
      </c>
      <c r="I24" s="85" t="s">
        <v>342</v>
      </c>
      <c r="J24" s="85" t="s">
        <v>342</v>
      </c>
      <c r="K24" s="85" t="s">
        <v>342</v>
      </c>
      <c r="L24" s="85" t="s">
        <v>342</v>
      </c>
      <c r="M24" s="85" t="s">
        <v>342</v>
      </c>
      <c r="N24" s="85" t="s">
        <v>342</v>
      </c>
      <c r="O24" s="85" t="s">
        <v>342</v>
      </c>
      <c r="P24" s="85" t="s">
        <v>342</v>
      </c>
      <c r="Q24" s="85" t="s">
        <v>342</v>
      </c>
      <c r="R24" s="85" t="s">
        <v>342</v>
      </c>
      <c r="S24" s="85" t="s">
        <v>342</v>
      </c>
    </row>
    <row r="25" spans="1:259">
      <c r="A25" s="154"/>
      <c r="B25" s="235"/>
      <c r="C25" s="234"/>
      <c r="D25" s="201"/>
      <c r="E25" s="49">
        <v>43506</v>
      </c>
      <c r="F25" s="50" t="s">
        <v>8</v>
      </c>
      <c r="G25" s="85" t="s">
        <v>342</v>
      </c>
      <c r="H25" s="85" t="s">
        <v>342</v>
      </c>
      <c r="I25" s="85" t="s">
        <v>342</v>
      </c>
      <c r="J25" s="85" t="s">
        <v>342</v>
      </c>
      <c r="K25" s="85" t="s">
        <v>342</v>
      </c>
      <c r="L25" s="85" t="s">
        <v>342</v>
      </c>
      <c r="M25" s="85" t="s">
        <v>342</v>
      </c>
      <c r="N25" s="85" t="s">
        <v>342</v>
      </c>
      <c r="O25" s="85" t="s">
        <v>342</v>
      </c>
      <c r="P25" s="85" t="s">
        <v>342</v>
      </c>
      <c r="Q25" s="85" t="s">
        <v>342</v>
      </c>
      <c r="R25" s="85" t="s">
        <v>342</v>
      </c>
      <c r="S25" s="85" t="s">
        <v>342</v>
      </c>
    </row>
    <row r="26" spans="1:259">
      <c r="A26" s="154"/>
      <c r="B26" s="235"/>
      <c r="C26" s="234"/>
      <c r="D26" s="202"/>
      <c r="E26" s="49">
        <v>43520</v>
      </c>
      <c r="F26" s="50" t="s">
        <v>8</v>
      </c>
      <c r="G26" s="85" t="s">
        <v>342</v>
      </c>
      <c r="H26" s="85" t="s">
        <v>342</v>
      </c>
      <c r="I26" s="85" t="s">
        <v>342</v>
      </c>
      <c r="J26" s="85" t="s">
        <v>342</v>
      </c>
      <c r="K26" s="85" t="s">
        <v>342</v>
      </c>
      <c r="L26" s="85" t="s">
        <v>342</v>
      </c>
      <c r="M26" s="85" t="s">
        <v>342</v>
      </c>
      <c r="N26" s="85" t="s">
        <v>342</v>
      </c>
      <c r="O26" s="85" t="s">
        <v>342</v>
      </c>
      <c r="P26" s="85" t="s">
        <v>342</v>
      </c>
      <c r="Q26" s="85" t="s">
        <v>342</v>
      </c>
      <c r="R26" s="85" t="s">
        <v>342</v>
      </c>
      <c r="S26" s="85" t="s">
        <v>342</v>
      </c>
    </row>
    <row r="27" spans="1:259">
      <c r="A27" s="154"/>
      <c r="B27" s="235"/>
      <c r="C27" s="234"/>
      <c r="D27" s="203" t="s">
        <v>239</v>
      </c>
      <c r="E27" s="204"/>
      <c r="F27" s="204"/>
      <c r="G27" s="138">
        <f>SUM(G24:G26)</f>
        <v>0</v>
      </c>
      <c r="H27" s="138">
        <f t="shared" ref="H27:J27" si="8">SUM(H24:H26)</f>
        <v>0</v>
      </c>
      <c r="I27" s="138">
        <f t="shared" si="8"/>
        <v>0</v>
      </c>
      <c r="J27" s="138">
        <f t="shared" si="8"/>
        <v>0</v>
      </c>
      <c r="K27" s="138">
        <f t="shared" ref="K27:S27" si="9">SUM(K24:K26)</f>
        <v>0</v>
      </c>
      <c r="L27" s="138">
        <f t="shared" si="9"/>
        <v>0</v>
      </c>
      <c r="M27" s="138">
        <f t="shared" si="9"/>
        <v>0</v>
      </c>
      <c r="N27" s="138">
        <f t="shared" si="9"/>
        <v>0</v>
      </c>
      <c r="O27" s="138">
        <f t="shared" si="9"/>
        <v>0</v>
      </c>
      <c r="P27" s="138">
        <f t="shared" si="9"/>
        <v>0</v>
      </c>
      <c r="Q27" s="138">
        <f t="shared" si="9"/>
        <v>0</v>
      </c>
      <c r="R27" s="138">
        <f t="shared" si="9"/>
        <v>0</v>
      </c>
      <c r="S27" s="138">
        <f t="shared" si="9"/>
        <v>0</v>
      </c>
    </row>
    <row r="28" spans="1:259">
      <c r="A28" s="154"/>
      <c r="B28" s="235"/>
      <c r="C28" s="234"/>
      <c r="D28" s="203" t="s">
        <v>240</v>
      </c>
      <c r="E28" s="204"/>
      <c r="F28" s="204"/>
      <c r="G28" s="139">
        <f>G27/1</f>
        <v>0</v>
      </c>
      <c r="H28" s="139">
        <f t="shared" ref="H28:S28" si="10">H27/1</f>
        <v>0</v>
      </c>
      <c r="I28" s="139">
        <f t="shared" si="10"/>
        <v>0</v>
      </c>
      <c r="J28" s="139">
        <f t="shared" si="10"/>
        <v>0</v>
      </c>
      <c r="K28" s="139">
        <f t="shared" si="10"/>
        <v>0</v>
      </c>
      <c r="L28" s="139">
        <f t="shared" si="10"/>
        <v>0</v>
      </c>
      <c r="M28" s="139">
        <f t="shared" si="10"/>
        <v>0</v>
      </c>
      <c r="N28" s="139">
        <f t="shared" si="10"/>
        <v>0</v>
      </c>
      <c r="O28" s="139">
        <f t="shared" si="10"/>
        <v>0</v>
      </c>
      <c r="P28" s="139">
        <f t="shared" si="10"/>
        <v>0</v>
      </c>
      <c r="Q28" s="139">
        <f t="shared" si="10"/>
        <v>0</v>
      </c>
      <c r="R28" s="139">
        <f t="shared" si="10"/>
        <v>0</v>
      </c>
      <c r="S28" s="139">
        <f t="shared" si="10"/>
        <v>0</v>
      </c>
    </row>
    <row r="29" spans="1:259">
      <c r="A29" s="154"/>
      <c r="B29" s="235"/>
      <c r="C29" s="234"/>
      <c r="D29" s="140"/>
      <c r="E29" s="141"/>
      <c r="F29" s="140"/>
      <c r="G29" s="142"/>
      <c r="H29" s="142"/>
      <c r="I29" s="142"/>
      <c r="J29" s="143"/>
      <c r="K29" s="142"/>
      <c r="L29" s="142"/>
      <c r="M29" s="142"/>
      <c r="N29" s="142"/>
      <c r="O29" s="142"/>
      <c r="P29" s="142"/>
      <c r="Q29" s="142"/>
      <c r="R29" s="142"/>
      <c r="S29" s="144"/>
    </row>
    <row r="30" spans="1:259">
      <c r="A30" s="154"/>
      <c r="B30" s="235"/>
      <c r="C30" s="234"/>
      <c r="D30" s="201" t="s">
        <v>244</v>
      </c>
      <c r="E30" s="49"/>
      <c r="F30" s="50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259">
      <c r="A31" s="154"/>
      <c r="B31" s="235"/>
      <c r="C31" s="234"/>
      <c r="D31" s="201"/>
      <c r="E31" s="4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259">
      <c r="A32" s="154"/>
      <c r="B32" s="235"/>
      <c r="C32" s="234"/>
      <c r="D32" s="199" t="s">
        <v>245</v>
      </c>
      <c r="E32" s="200"/>
      <c r="F32" s="200"/>
      <c r="G32" s="145" t="s">
        <v>348</v>
      </c>
      <c r="H32" s="145">
        <f t="shared" ref="H32:S32" si="11">SUM(H30:H31)</f>
        <v>0</v>
      </c>
      <c r="I32" s="145">
        <f t="shared" si="11"/>
        <v>0</v>
      </c>
      <c r="J32" s="145">
        <f t="shared" si="11"/>
        <v>0</v>
      </c>
      <c r="K32" s="145">
        <f t="shared" si="11"/>
        <v>0</v>
      </c>
      <c r="L32" s="145">
        <f t="shared" si="11"/>
        <v>0</v>
      </c>
      <c r="M32" s="145">
        <f t="shared" si="11"/>
        <v>0</v>
      </c>
      <c r="N32" s="145">
        <f t="shared" si="11"/>
        <v>0</v>
      </c>
      <c r="O32" s="145">
        <f t="shared" si="11"/>
        <v>0</v>
      </c>
      <c r="P32" s="145">
        <f t="shared" si="11"/>
        <v>0</v>
      </c>
      <c r="Q32" s="145">
        <f t="shared" si="11"/>
        <v>0</v>
      </c>
      <c r="R32" s="145">
        <f t="shared" si="11"/>
        <v>0</v>
      </c>
      <c r="S32" s="145">
        <f t="shared" si="11"/>
        <v>0</v>
      </c>
    </row>
    <row r="33" spans="1:19">
      <c r="A33" s="154"/>
      <c r="B33" s="235"/>
      <c r="C33" s="234"/>
      <c r="D33" s="199" t="s">
        <v>246</v>
      </c>
      <c r="E33" s="200"/>
      <c r="F33" s="200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</row>
    <row r="34" spans="1:19">
      <c r="A34" s="38"/>
      <c r="B34" s="86"/>
      <c r="C34" s="86"/>
      <c r="D34" s="86"/>
      <c r="E34" s="87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1:19">
      <c r="A35" s="38"/>
      <c r="B35" s="86"/>
      <c r="C35" s="86"/>
      <c r="D35" s="86"/>
      <c r="E35" s="87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1:19" ht="15.95" customHeight="1">
      <c r="A36" s="240" t="s">
        <v>208</v>
      </c>
      <c r="B36" s="235" t="s">
        <v>29</v>
      </c>
      <c r="C36" s="234" t="s">
        <v>24</v>
      </c>
      <c r="D36" s="232" t="s">
        <v>70</v>
      </c>
      <c r="E36" s="63">
        <v>43346</v>
      </c>
      <c r="F36" s="85" t="s">
        <v>285</v>
      </c>
      <c r="G36" s="85" t="s">
        <v>342</v>
      </c>
      <c r="H36" s="85" t="s">
        <v>342</v>
      </c>
      <c r="I36" s="85" t="s">
        <v>342</v>
      </c>
      <c r="J36" s="85" t="s">
        <v>342</v>
      </c>
      <c r="K36" s="85" t="s">
        <v>342</v>
      </c>
      <c r="L36" s="85" t="s">
        <v>342</v>
      </c>
      <c r="M36" s="85" t="s">
        <v>342</v>
      </c>
      <c r="N36" s="85" t="s">
        <v>342</v>
      </c>
      <c r="O36" s="85" t="s">
        <v>342</v>
      </c>
      <c r="P36" s="85" t="s">
        <v>342</v>
      </c>
      <c r="Q36" s="85" t="s">
        <v>342</v>
      </c>
      <c r="R36" s="85" t="s">
        <v>342</v>
      </c>
      <c r="S36" s="85" t="s">
        <v>342</v>
      </c>
    </row>
    <row r="37" spans="1:19">
      <c r="A37" s="240"/>
      <c r="B37" s="235"/>
      <c r="C37" s="234"/>
      <c r="D37" s="232"/>
      <c r="E37" s="63">
        <v>43366</v>
      </c>
      <c r="F37" s="85" t="s">
        <v>12</v>
      </c>
      <c r="G37" s="85" t="s">
        <v>342</v>
      </c>
      <c r="H37" s="85" t="s">
        <v>342</v>
      </c>
      <c r="I37" s="85" t="s">
        <v>342</v>
      </c>
      <c r="J37" s="85" t="s">
        <v>342</v>
      </c>
      <c r="K37" s="85" t="s">
        <v>342</v>
      </c>
      <c r="L37" s="85" t="s">
        <v>342</v>
      </c>
      <c r="M37" s="85" t="s">
        <v>342</v>
      </c>
      <c r="N37" s="85" t="s">
        <v>342</v>
      </c>
      <c r="O37" s="85" t="s">
        <v>342</v>
      </c>
      <c r="P37" s="85" t="s">
        <v>342</v>
      </c>
      <c r="Q37" s="85" t="s">
        <v>342</v>
      </c>
      <c r="R37" s="85" t="s">
        <v>342</v>
      </c>
      <c r="S37" s="85" t="s">
        <v>342</v>
      </c>
    </row>
    <row r="38" spans="1:19" s="2" customFormat="1">
      <c r="A38" s="240"/>
      <c r="B38" s="235"/>
      <c r="C38" s="234"/>
      <c r="D38" s="232"/>
      <c r="E38" s="63">
        <v>43387</v>
      </c>
      <c r="F38" s="85" t="s">
        <v>10</v>
      </c>
      <c r="G38" s="85">
        <v>10</v>
      </c>
      <c r="H38" s="85">
        <v>4</v>
      </c>
      <c r="I38" s="85">
        <v>8</v>
      </c>
      <c r="J38" s="85">
        <v>2</v>
      </c>
      <c r="K38" s="85">
        <v>6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1</v>
      </c>
      <c r="R38" s="85">
        <v>1</v>
      </c>
      <c r="S38" s="85">
        <v>0</v>
      </c>
    </row>
    <row r="39" spans="1:19" s="2" customFormat="1">
      <c r="A39" s="240"/>
      <c r="B39" s="235"/>
      <c r="C39" s="234"/>
      <c r="D39" s="232"/>
      <c r="E39" s="63">
        <v>43394</v>
      </c>
      <c r="F39" s="85" t="s">
        <v>8</v>
      </c>
      <c r="G39" s="85" t="s">
        <v>342</v>
      </c>
      <c r="H39" s="85" t="s">
        <v>342</v>
      </c>
      <c r="I39" s="85" t="s">
        <v>342</v>
      </c>
      <c r="J39" s="85" t="s">
        <v>342</v>
      </c>
      <c r="K39" s="85" t="s">
        <v>342</v>
      </c>
      <c r="L39" s="85" t="s">
        <v>342</v>
      </c>
      <c r="M39" s="85" t="s">
        <v>342</v>
      </c>
      <c r="N39" s="85" t="s">
        <v>342</v>
      </c>
      <c r="O39" s="85" t="s">
        <v>342</v>
      </c>
      <c r="P39" s="85" t="s">
        <v>342</v>
      </c>
      <c r="Q39" s="85" t="s">
        <v>342</v>
      </c>
      <c r="R39" s="85" t="s">
        <v>342</v>
      </c>
      <c r="S39" s="85" t="s">
        <v>342</v>
      </c>
    </row>
    <row r="40" spans="1:19" s="2" customFormat="1">
      <c r="A40" s="240"/>
      <c r="B40" s="235"/>
      <c r="C40" s="234"/>
      <c r="D40" s="232"/>
      <c r="E40" s="63">
        <v>43412</v>
      </c>
      <c r="F40" s="85" t="s">
        <v>7</v>
      </c>
      <c r="G40" s="85">
        <v>3</v>
      </c>
      <c r="H40" s="85">
        <v>1</v>
      </c>
      <c r="I40" s="85">
        <v>9</v>
      </c>
      <c r="J40" s="85">
        <v>0</v>
      </c>
      <c r="K40" s="85">
        <v>6</v>
      </c>
      <c r="L40" s="85">
        <v>1</v>
      </c>
      <c r="M40" s="85">
        <v>3</v>
      </c>
      <c r="N40" s="85">
        <v>0</v>
      </c>
      <c r="O40" s="85">
        <v>0</v>
      </c>
      <c r="P40" s="85">
        <v>0</v>
      </c>
      <c r="Q40" s="85">
        <v>0</v>
      </c>
      <c r="R40" s="85">
        <v>1</v>
      </c>
      <c r="S40" s="85">
        <v>0</v>
      </c>
    </row>
    <row r="41" spans="1:19" s="12" customFormat="1">
      <c r="A41" s="240"/>
      <c r="B41" s="235"/>
      <c r="C41" s="234"/>
      <c r="D41" s="231" t="s">
        <v>72</v>
      </c>
      <c r="E41" s="231"/>
      <c r="F41" s="231"/>
      <c r="G41" s="151">
        <f t="shared" ref="G41:S41" si="12">SUM(G36:G40)</f>
        <v>13</v>
      </c>
      <c r="H41" s="151">
        <f t="shared" si="12"/>
        <v>5</v>
      </c>
      <c r="I41" s="151">
        <f t="shared" si="12"/>
        <v>17</v>
      </c>
      <c r="J41" s="151">
        <f t="shared" si="12"/>
        <v>2</v>
      </c>
      <c r="K41" s="151">
        <f t="shared" si="12"/>
        <v>12</v>
      </c>
      <c r="L41" s="151">
        <f t="shared" si="12"/>
        <v>1</v>
      </c>
      <c r="M41" s="151">
        <f t="shared" si="12"/>
        <v>3</v>
      </c>
      <c r="N41" s="151">
        <f t="shared" si="12"/>
        <v>0</v>
      </c>
      <c r="O41" s="151">
        <f t="shared" si="12"/>
        <v>0</v>
      </c>
      <c r="P41" s="151">
        <f t="shared" si="12"/>
        <v>0</v>
      </c>
      <c r="Q41" s="151">
        <f t="shared" si="12"/>
        <v>1</v>
      </c>
      <c r="R41" s="151">
        <f t="shared" si="12"/>
        <v>2</v>
      </c>
      <c r="S41" s="151">
        <f t="shared" si="12"/>
        <v>0</v>
      </c>
    </row>
    <row r="42" spans="1:19" s="12" customFormat="1">
      <c r="A42" s="240"/>
      <c r="B42" s="235"/>
      <c r="C42" s="234"/>
      <c r="D42" s="231" t="s">
        <v>73</v>
      </c>
      <c r="E42" s="231"/>
      <c r="F42" s="231"/>
      <c r="G42" s="152">
        <f>G41/2</f>
        <v>6.5</v>
      </c>
      <c r="H42" s="152">
        <f t="shared" ref="H42:I42" si="13">H41/2</f>
        <v>2.5</v>
      </c>
      <c r="I42" s="152">
        <f t="shared" si="13"/>
        <v>8.5</v>
      </c>
      <c r="J42" s="152">
        <f t="shared" ref="J42:S42" si="14">J41/2</f>
        <v>1</v>
      </c>
      <c r="K42" s="152">
        <f t="shared" si="14"/>
        <v>6</v>
      </c>
      <c r="L42" s="152">
        <f t="shared" si="14"/>
        <v>0.5</v>
      </c>
      <c r="M42" s="152">
        <f t="shared" si="14"/>
        <v>1.5</v>
      </c>
      <c r="N42" s="152">
        <f t="shared" si="14"/>
        <v>0</v>
      </c>
      <c r="O42" s="152">
        <f t="shared" si="14"/>
        <v>0</v>
      </c>
      <c r="P42" s="152">
        <f t="shared" si="14"/>
        <v>0</v>
      </c>
      <c r="Q42" s="152">
        <f t="shared" si="14"/>
        <v>0.5</v>
      </c>
      <c r="R42" s="152">
        <f t="shared" si="14"/>
        <v>1</v>
      </c>
      <c r="S42" s="152">
        <f t="shared" si="14"/>
        <v>0</v>
      </c>
    </row>
    <row r="43" spans="1:19" s="12" customFormat="1">
      <c r="A43" s="240"/>
      <c r="B43" s="235"/>
      <c r="C43" s="234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</row>
    <row r="44" spans="1:19" s="2" customFormat="1">
      <c r="A44" s="240"/>
      <c r="B44" s="235"/>
      <c r="C44" s="234"/>
      <c r="D44" s="232" t="s">
        <v>71</v>
      </c>
      <c r="E44" s="63">
        <v>43429</v>
      </c>
      <c r="F44" s="85" t="s">
        <v>16</v>
      </c>
      <c r="G44" s="85">
        <v>0</v>
      </c>
      <c r="H44" s="85">
        <v>0</v>
      </c>
      <c r="I44" s="85">
        <v>1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1</v>
      </c>
      <c r="R44" s="85">
        <v>1</v>
      </c>
      <c r="S44" s="85">
        <v>0</v>
      </c>
    </row>
    <row r="45" spans="1:19" s="2" customFormat="1">
      <c r="A45" s="240"/>
      <c r="B45" s="235"/>
      <c r="C45" s="234"/>
      <c r="D45" s="232"/>
      <c r="E45" s="49">
        <v>43432</v>
      </c>
      <c r="F45" s="85" t="s">
        <v>9</v>
      </c>
      <c r="G45" s="85">
        <v>3</v>
      </c>
      <c r="H45" s="85">
        <v>1</v>
      </c>
      <c r="I45" s="85">
        <v>5</v>
      </c>
      <c r="J45" s="85">
        <v>1</v>
      </c>
      <c r="K45" s="85">
        <v>3</v>
      </c>
      <c r="L45" s="85">
        <v>0</v>
      </c>
      <c r="M45" s="85">
        <v>2</v>
      </c>
      <c r="N45" s="85">
        <v>0</v>
      </c>
      <c r="O45" s="85">
        <v>0</v>
      </c>
      <c r="P45" s="85">
        <v>0</v>
      </c>
      <c r="Q45" s="85">
        <v>2</v>
      </c>
      <c r="R45" s="85">
        <v>1</v>
      </c>
      <c r="S45" s="85">
        <v>0</v>
      </c>
    </row>
    <row r="46" spans="1:19" s="2" customFormat="1">
      <c r="A46" s="240"/>
      <c r="B46" s="235"/>
      <c r="C46" s="234"/>
      <c r="D46" s="232"/>
      <c r="E46" s="49">
        <v>43440</v>
      </c>
      <c r="F46" s="85" t="s">
        <v>11</v>
      </c>
      <c r="G46" s="85" t="s">
        <v>342</v>
      </c>
      <c r="H46" s="85" t="s">
        <v>342</v>
      </c>
      <c r="I46" s="85" t="s">
        <v>342</v>
      </c>
      <c r="J46" s="85" t="s">
        <v>342</v>
      </c>
      <c r="K46" s="85" t="s">
        <v>342</v>
      </c>
      <c r="L46" s="85" t="s">
        <v>342</v>
      </c>
      <c r="M46" s="85" t="s">
        <v>342</v>
      </c>
      <c r="N46" s="85" t="s">
        <v>342</v>
      </c>
      <c r="O46" s="85" t="s">
        <v>342</v>
      </c>
      <c r="P46" s="85" t="s">
        <v>342</v>
      </c>
      <c r="Q46" s="85" t="s">
        <v>342</v>
      </c>
      <c r="R46" s="85" t="s">
        <v>342</v>
      </c>
      <c r="S46" s="85" t="s">
        <v>342</v>
      </c>
    </row>
    <row r="47" spans="1:19" s="2" customFormat="1">
      <c r="A47" s="240"/>
      <c r="B47" s="235"/>
      <c r="C47" s="234"/>
      <c r="D47" s="232"/>
      <c r="E47" s="63">
        <v>43450</v>
      </c>
      <c r="F47" s="85" t="s">
        <v>28</v>
      </c>
      <c r="G47" s="85" t="s">
        <v>342</v>
      </c>
      <c r="H47" s="85" t="s">
        <v>342</v>
      </c>
      <c r="I47" s="85" t="s">
        <v>342</v>
      </c>
      <c r="J47" s="85" t="s">
        <v>342</v>
      </c>
      <c r="K47" s="85" t="s">
        <v>342</v>
      </c>
      <c r="L47" s="85" t="s">
        <v>342</v>
      </c>
      <c r="M47" s="85" t="s">
        <v>342</v>
      </c>
      <c r="N47" s="85" t="s">
        <v>342</v>
      </c>
      <c r="O47" s="85" t="s">
        <v>342</v>
      </c>
      <c r="P47" s="85" t="s">
        <v>342</v>
      </c>
      <c r="Q47" s="85" t="s">
        <v>342</v>
      </c>
      <c r="R47" s="85" t="s">
        <v>342</v>
      </c>
      <c r="S47" s="85" t="s">
        <v>342</v>
      </c>
    </row>
    <row r="48" spans="1:19" s="13" customFormat="1">
      <c r="A48" s="240"/>
      <c r="B48" s="235"/>
      <c r="C48" s="234"/>
      <c r="D48" s="233" t="s">
        <v>74</v>
      </c>
      <c r="E48" s="233"/>
      <c r="F48" s="233"/>
      <c r="G48" s="153">
        <f>SUM(G44:G47)</f>
        <v>3</v>
      </c>
      <c r="H48" s="153">
        <f t="shared" ref="H48:I48" si="15">SUM(H44:H47)</f>
        <v>1</v>
      </c>
      <c r="I48" s="153">
        <f t="shared" si="15"/>
        <v>6</v>
      </c>
      <c r="J48" s="153">
        <f t="shared" ref="J48:S48" si="16">SUM(J44:J47)</f>
        <v>1</v>
      </c>
      <c r="K48" s="153">
        <f t="shared" si="16"/>
        <v>3</v>
      </c>
      <c r="L48" s="153">
        <f t="shared" si="16"/>
        <v>0</v>
      </c>
      <c r="M48" s="153">
        <f t="shared" si="16"/>
        <v>2</v>
      </c>
      <c r="N48" s="153">
        <f t="shared" si="16"/>
        <v>0</v>
      </c>
      <c r="O48" s="153">
        <f t="shared" si="16"/>
        <v>0</v>
      </c>
      <c r="P48" s="153">
        <f t="shared" si="16"/>
        <v>0</v>
      </c>
      <c r="Q48" s="153">
        <f t="shared" si="16"/>
        <v>3</v>
      </c>
      <c r="R48" s="153">
        <f t="shared" si="16"/>
        <v>2</v>
      </c>
      <c r="S48" s="153">
        <f t="shared" si="16"/>
        <v>0</v>
      </c>
    </row>
    <row r="49" spans="1:259" s="13" customFormat="1">
      <c r="A49" s="240"/>
      <c r="B49" s="235"/>
      <c r="C49" s="234"/>
      <c r="D49" s="233" t="s">
        <v>75</v>
      </c>
      <c r="E49" s="233"/>
      <c r="F49" s="233"/>
      <c r="G49" s="153">
        <f>G48/2</f>
        <v>1.5</v>
      </c>
      <c r="H49" s="153">
        <f t="shared" ref="H49:I49" si="17">H48/2</f>
        <v>0.5</v>
      </c>
      <c r="I49" s="153">
        <f t="shared" si="17"/>
        <v>3</v>
      </c>
      <c r="J49" s="153">
        <f t="shared" ref="J49:S49" si="18">J48/2</f>
        <v>0.5</v>
      </c>
      <c r="K49" s="153">
        <f t="shared" si="18"/>
        <v>1.5</v>
      </c>
      <c r="L49" s="153">
        <f t="shared" si="18"/>
        <v>0</v>
      </c>
      <c r="M49" s="153">
        <f t="shared" si="18"/>
        <v>1</v>
      </c>
      <c r="N49" s="153">
        <f t="shared" si="18"/>
        <v>0</v>
      </c>
      <c r="O49" s="153">
        <f t="shared" si="18"/>
        <v>0</v>
      </c>
      <c r="P49" s="153">
        <f t="shared" si="18"/>
        <v>0</v>
      </c>
      <c r="Q49" s="153">
        <f t="shared" si="18"/>
        <v>1.5</v>
      </c>
      <c r="R49" s="153">
        <f t="shared" si="18"/>
        <v>1</v>
      </c>
      <c r="S49" s="153">
        <f t="shared" si="18"/>
        <v>0</v>
      </c>
    </row>
    <row r="50" spans="1:259">
      <c r="A50" s="154"/>
      <c r="B50" s="235"/>
      <c r="C50" s="234"/>
      <c r="D50" s="155"/>
      <c r="E50" s="156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</row>
    <row r="51" spans="1:259" s="102" customFormat="1" ht="16.5" customHeight="1">
      <c r="A51" s="157"/>
      <c r="B51" s="235"/>
      <c r="C51" s="234"/>
      <c r="D51" s="201" t="s">
        <v>241</v>
      </c>
      <c r="E51" s="49">
        <v>43478</v>
      </c>
      <c r="F51" s="50" t="s">
        <v>285</v>
      </c>
      <c r="G51" s="130">
        <v>16</v>
      </c>
      <c r="H51" s="130">
        <v>5</v>
      </c>
      <c r="I51" s="130">
        <v>13</v>
      </c>
      <c r="J51" s="130">
        <v>3</v>
      </c>
      <c r="K51" s="130">
        <v>10</v>
      </c>
      <c r="L51" s="130">
        <v>3</v>
      </c>
      <c r="M51" s="130">
        <v>5</v>
      </c>
      <c r="N51" s="130">
        <v>1</v>
      </c>
      <c r="O51" s="130">
        <v>1</v>
      </c>
      <c r="P51" s="130">
        <v>2</v>
      </c>
      <c r="Q51" s="130">
        <v>0</v>
      </c>
      <c r="R51" s="130">
        <v>0</v>
      </c>
      <c r="S51" s="130">
        <v>0</v>
      </c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  <c r="IF51" s="101"/>
      <c r="IG51" s="101"/>
      <c r="IH51" s="101"/>
      <c r="II51" s="101"/>
      <c r="IJ51" s="101"/>
      <c r="IK51" s="101"/>
      <c r="IL51" s="101"/>
      <c r="IM51" s="101"/>
      <c r="IN51" s="101"/>
      <c r="IO51" s="101"/>
      <c r="IP51" s="101"/>
      <c r="IQ51" s="101"/>
      <c r="IR51" s="101"/>
      <c r="IS51" s="101"/>
      <c r="IT51" s="101"/>
      <c r="IU51" s="101"/>
      <c r="IV51" s="101"/>
      <c r="IW51" s="101"/>
      <c r="IX51" s="101"/>
      <c r="IY51" s="101"/>
    </row>
    <row r="52" spans="1:259" s="102" customFormat="1" ht="16.5" customHeight="1">
      <c r="A52" s="157"/>
      <c r="B52" s="235"/>
      <c r="C52" s="234"/>
      <c r="D52" s="201"/>
      <c r="E52" s="106">
        <v>43485</v>
      </c>
      <c r="F52" s="107" t="s">
        <v>11</v>
      </c>
      <c r="G52" s="85" t="s">
        <v>342</v>
      </c>
      <c r="H52" s="85" t="s">
        <v>342</v>
      </c>
      <c r="I52" s="85" t="s">
        <v>342</v>
      </c>
      <c r="J52" s="85" t="s">
        <v>342</v>
      </c>
      <c r="K52" s="85" t="s">
        <v>342</v>
      </c>
      <c r="L52" s="85" t="s">
        <v>342</v>
      </c>
      <c r="M52" s="85" t="s">
        <v>342</v>
      </c>
      <c r="N52" s="85" t="s">
        <v>342</v>
      </c>
      <c r="O52" s="85" t="s">
        <v>342</v>
      </c>
      <c r="P52" s="85" t="s">
        <v>342</v>
      </c>
      <c r="Q52" s="85" t="s">
        <v>342</v>
      </c>
      <c r="R52" s="85" t="s">
        <v>342</v>
      </c>
      <c r="S52" s="85" t="s">
        <v>342</v>
      </c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101"/>
      <c r="ID52" s="101"/>
      <c r="IE52" s="101"/>
      <c r="IF52" s="101"/>
      <c r="IG52" s="101"/>
      <c r="IH52" s="101"/>
      <c r="II52" s="101"/>
      <c r="IJ52" s="101"/>
      <c r="IK52" s="101"/>
      <c r="IL52" s="101"/>
      <c r="IM52" s="101"/>
      <c r="IN52" s="101"/>
      <c r="IO52" s="101"/>
      <c r="IP52" s="101"/>
      <c r="IQ52" s="101"/>
      <c r="IR52" s="101"/>
      <c r="IS52" s="101"/>
      <c r="IT52" s="101"/>
      <c r="IU52" s="101"/>
      <c r="IV52" s="101"/>
      <c r="IW52" s="101"/>
      <c r="IX52" s="101"/>
      <c r="IY52" s="101"/>
    </row>
    <row r="53" spans="1:259" s="102" customFormat="1" ht="16.5" customHeight="1">
      <c r="A53" s="157"/>
      <c r="B53" s="235"/>
      <c r="C53" s="234"/>
      <c r="D53" s="201"/>
      <c r="E53" s="106">
        <v>43492</v>
      </c>
      <c r="F53" s="107" t="s">
        <v>16</v>
      </c>
      <c r="G53" s="130">
        <v>10</v>
      </c>
      <c r="H53" s="130">
        <v>4</v>
      </c>
      <c r="I53" s="130">
        <v>8</v>
      </c>
      <c r="J53" s="130">
        <v>2</v>
      </c>
      <c r="K53" s="130">
        <v>5</v>
      </c>
      <c r="L53" s="130">
        <v>0</v>
      </c>
      <c r="M53" s="130">
        <v>0</v>
      </c>
      <c r="N53" s="130">
        <v>2</v>
      </c>
      <c r="O53" s="130">
        <v>0</v>
      </c>
      <c r="P53" s="130">
        <v>2</v>
      </c>
      <c r="Q53" s="130">
        <v>1</v>
      </c>
      <c r="R53" s="130">
        <v>1</v>
      </c>
      <c r="S53" s="130">
        <v>0</v>
      </c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101"/>
      <c r="ID53" s="101"/>
      <c r="IE53" s="101"/>
      <c r="IF53" s="101"/>
      <c r="IG53" s="101"/>
      <c r="IH53" s="101"/>
      <c r="II53" s="101"/>
      <c r="IJ53" s="101"/>
      <c r="IK53" s="101"/>
      <c r="IL53" s="101"/>
      <c r="IM53" s="101"/>
      <c r="IN53" s="101"/>
      <c r="IO53" s="101"/>
      <c r="IP53" s="101"/>
      <c r="IQ53" s="101"/>
      <c r="IR53" s="101"/>
      <c r="IS53" s="101"/>
      <c r="IT53" s="101"/>
      <c r="IU53" s="101"/>
      <c r="IV53" s="101"/>
      <c r="IW53" s="101"/>
      <c r="IX53" s="101"/>
      <c r="IY53" s="101"/>
    </row>
    <row r="54" spans="1:259">
      <c r="A54" s="154"/>
      <c r="B54" s="235"/>
      <c r="C54" s="234"/>
      <c r="D54" s="229" t="s">
        <v>242</v>
      </c>
      <c r="E54" s="230"/>
      <c r="F54" s="230"/>
      <c r="G54" s="158">
        <f>SUM(G51:G53)</f>
        <v>26</v>
      </c>
      <c r="H54" s="158">
        <f t="shared" ref="H54:S54" si="19">SUM(H51:H53)</f>
        <v>9</v>
      </c>
      <c r="I54" s="158">
        <f t="shared" si="19"/>
        <v>21</v>
      </c>
      <c r="J54" s="158">
        <f t="shared" si="19"/>
        <v>5</v>
      </c>
      <c r="K54" s="158">
        <f t="shared" si="19"/>
        <v>15</v>
      </c>
      <c r="L54" s="158">
        <f t="shared" si="19"/>
        <v>3</v>
      </c>
      <c r="M54" s="158">
        <f t="shared" si="19"/>
        <v>5</v>
      </c>
      <c r="N54" s="158">
        <f t="shared" si="19"/>
        <v>3</v>
      </c>
      <c r="O54" s="158">
        <f t="shared" si="19"/>
        <v>1</v>
      </c>
      <c r="P54" s="158">
        <f t="shared" si="19"/>
        <v>4</v>
      </c>
      <c r="Q54" s="158">
        <f t="shared" si="19"/>
        <v>1</v>
      </c>
      <c r="R54" s="158">
        <f t="shared" si="19"/>
        <v>1</v>
      </c>
      <c r="S54" s="158">
        <f t="shared" si="19"/>
        <v>0</v>
      </c>
    </row>
    <row r="55" spans="1:259">
      <c r="A55" s="154"/>
      <c r="B55" s="235"/>
      <c r="C55" s="234"/>
      <c r="D55" s="229" t="s">
        <v>243</v>
      </c>
      <c r="E55" s="230"/>
      <c r="F55" s="230"/>
      <c r="G55" s="159">
        <f>G54/2</f>
        <v>13</v>
      </c>
      <c r="H55" s="159">
        <f t="shared" ref="H55:S55" si="20">H54/2</f>
        <v>4.5</v>
      </c>
      <c r="I55" s="159">
        <f t="shared" si="20"/>
        <v>10.5</v>
      </c>
      <c r="J55" s="159">
        <f t="shared" si="20"/>
        <v>2.5</v>
      </c>
      <c r="K55" s="159">
        <f t="shared" si="20"/>
        <v>7.5</v>
      </c>
      <c r="L55" s="159">
        <f t="shared" si="20"/>
        <v>1.5</v>
      </c>
      <c r="M55" s="159">
        <f t="shared" si="20"/>
        <v>2.5</v>
      </c>
      <c r="N55" s="159">
        <f t="shared" si="20"/>
        <v>1.5</v>
      </c>
      <c r="O55" s="159">
        <f t="shared" si="20"/>
        <v>0.5</v>
      </c>
      <c r="P55" s="159">
        <f t="shared" si="20"/>
        <v>2</v>
      </c>
      <c r="Q55" s="159">
        <f t="shared" si="20"/>
        <v>0.5</v>
      </c>
      <c r="R55" s="159">
        <f t="shared" si="20"/>
        <v>0.5</v>
      </c>
      <c r="S55" s="159">
        <f t="shared" si="20"/>
        <v>0</v>
      </c>
    </row>
    <row r="56" spans="1:259" ht="16.5" thickBot="1">
      <c r="A56" s="154"/>
      <c r="B56" s="235"/>
      <c r="C56" s="234"/>
      <c r="D56" s="140"/>
      <c r="E56" s="141"/>
      <c r="F56" s="140"/>
      <c r="G56" s="142"/>
      <c r="H56" s="142"/>
      <c r="I56" s="142"/>
      <c r="J56" s="143"/>
      <c r="K56" s="142"/>
      <c r="L56" s="142"/>
      <c r="M56" s="142"/>
      <c r="N56" s="142"/>
      <c r="O56" s="142"/>
      <c r="P56" s="142"/>
      <c r="Q56" s="142"/>
      <c r="R56" s="142"/>
      <c r="S56" s="144"/>
    </row>
    <row r="57" spans="1:259">
      <c r="A57" s="154"/>
      <c r="B57" s="235"/>
      <c r="C57" s="234"/>
      <c r="D57" s="201" t="s">
        <v>238</v>
      </c>
      <c r="E57" s="193">
        <v>43499</v>
      </c>
      <c r="F57" s="194" t="s">
        <v>8</v>
      </c>
      <c r="G57" s="39">
        <v>4</v>
      </c>
      <c r="H57" s="39">
        <v>1</v>
      </c>
      <c r="I57" s="39">
        <v>4</v>
      </c>
      <c r="J57" s="39">
        <v>0</v>
      </c>
      <c r="K57" s="39">
        <v>3</v>
      </c>
      <c r="L57" s="39">
        <v>2</v>
      </c>
      <c r="M57" s="39">
        <v>2</v>
      </c>
      <c r="N57" s="39">
        <v>2</v>
      </c>
      <c r="O57" s="39">
        <v>0</v>
      </c>
      <c r="P57" s="39">
        <v>2</v>
      </c>
      <c r="Q57" s="39">
        <v>0</v>
      </c>
      <c r="R57" s="39">
        <v>0</v>
      </c>
      <c r="S57" s="39">
        <v>0</v>
      </c>
    </row>
    <row r="58" spans="1:259">
      <c r="A58" s="154"/>
      <c r="B58" s="235"/>
      <c r="C58" s="234"/>
      <c r="D58" s="201"/>
      <c r="E58" s="49">
        <v>43506</v>
      </c>
      <c r="F58" s="50" t="s">
        <v>8</v>
      </c>
      <c r="G58" s="39">
        <v>3</v>
      </c>
      <c r="H58" s="39">
        <v>1</v>
      </c>
      <c r="I58" s="39">
        <v>2</v>
      </c>
      <c r="J58" s="39">
        <v>1</v>
      </c>
      <c r="K58" s="39">
        <v>1</v>
      </c>
      <c r="L58" s="39">
        <v>0</v>
      </c>
      <c r="M58" s="39">
        <v>2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</row>
    <row r="59" spans="1:259">
      <c r="A59" s="154"/>
      <c r="B59" s="235"/>
      <c r="C59" s="234"/>
      <c r="D59" s="202"/>
      <c r="E59" s="49">
        <v>43520</v>
      </c>
      <c r="F59" s="50" t="s">
        <v>8</v>
      </c>
      <c r="G59" s="50" t="s">
        <v>342</v>
      </c>
      <c r="H59" s="50" t="s">
        <v>342</v>
      </c>
      <c r="I59" s="50" t="s">
        <v>342</v>
      </c>
      <c r="J59" s="50" t="s">
        <v>342</v>
      </c>
      <c r="K59" s="50" t="s">
        <v>342</v>
      </c>
      <c r="L59" s="50" t="s">
        <v>342</v>
      </c>
      <c r="M59" s="50" t="s">
        <v>342</v>
      </c>
      <c r="N59" s="50" t="s">
        <v>342</v>
      </c>
      <c r="O59" s="50" t="s">
        <v>342</v>
      </c>
      <c r="P59" s="50" t="s">
        <v>342</v>
      </c>
      <c r="Q59" s="50" t="s">
        <v>342</v>
      </c>
      <c r="R59" s="50" t="s">
        <v>342</v>
      </c>
      <c r="S59" s="50" t="s">
        <v>342</v>
      </c>
    </row>
    <row r="60" spans="1:259">
      <c r="A60" s="154"/>
      <c r="B60" s="235"/>
      <c r="C60" s="234"/>
      <c r="D60" s="203" t="s">
        <v>239</v>
      </c>
      <c r="E60" s="204"/>
      <c r="F60" s="204"/>
      <c r="G60" s="138">
        <f>SUM(G57:G59)</f>
        <v>7</v>
      </c>
      <c r="H60" s="138">
        <f t="shared" ref="H60:S60" si="21">SUM(H57:H59)</f>
        <v>2</v>
      </c>
      <c r="I60" s="138">
        <f t="shared" si="21"/>
        <v>6</v>
      </c>
      <c r="J60" s="138">
        <f t="shared" si="21"/>
        <v>1</v>
      </c>
      <c r="K60" s="138">
        <f t="shared" si="21"/>
        <v>4</v>
      </c>
      <c r="L60" s="138">
        <f t="shared" si="21"/>
        <v>2</v>
      </c>
      <c r="M60" s="138">
        <f t="shared" si="21"/>
        <v>4</v>
      </c>
      <c r="N60" s="138">
        <f t="shared" si="21"/>
        <v>2</v>
      </c>
      <c r="O60" s="138">
        <f t="shared" si="21"/>
        <v>0</v>
      </c>
      <c r="P60" s="138">
        <f t="shared" si="21"/>
        <v>2</v>
      </c>
      <c r="Q60" s="138">
        <f t="shared" si="21"/>
        <v>0</v>
      </c>
      <c r="R60" s="138">
        <f t="shared" si="21"/>
        <v>0</v>
      </c>
      <c r="S60" s="138">
        <f t="shared" si="21"/>
        <v>0</v>
      </c>
    </row>
    <row r="61" spans="1:259">
      <c r="A61" s="154"/>
      <c r="B61" s="235"/>
      <c r="C61" s="234"/>
      <c r="D61" s="203" t="s">
        <v>240</v>
      </c>
      <c r="E61" s="204"/>
      <c r="F61" s="204"/>
      <c r="G61" s="139">
        <f>G60/2</f>
        <v>3.5</v>
      </c>
      <c r="H61" s="139">
        <f t="shared" ref="H61:S61" si="22">H60/2</f>
        <v>1</v>
      </c>
      <c r="I61" s="139">
        <f t="shared" si="22"/>
        <v>3</v>
      </c>
      <c r="J61" s="139">
        <f t="shared" si="22"/>
        <v>0.5</v>
      </c>
      <c r="K61" s="139">
        <f t="shared" si="22"/>
        <v>2</v>
      </c>
      <c r="L61" s="139">
        <f t="shared" si="22"/>
        <v>1</v>
      </c>
      <c r="M61" s="139">
        <f t="shared" si="22"/>
        <v>2</v>
      </c>
      <c r="N61" s="139">
        <f t="shared" si="22"/>
        <v>1</v>
      </c>
      <c r="O61" s="139">
        <f t="shared" si="22"/>
        <v>0</v>
      </c>
      <c r="P61" s="139">
        <f t="shared" si="22"/>
        <v>1</v>
      </c>
      <c r="Q61" s="139">
        <f t="shared" si="22"/>
        <v>0</v>
      </c>
      <c r="R61" s="139">
        <f t="shared" si="22"/>
        <v>0</v>
      </c>
      <c r="S61" s="139">
        <f t="shared" si="22"/>
        <v>0</v>
      </c>
    </row>
    <row r="62" spans="1:259">
      <c r="A62" s="154"/>
      <c r="B62" s="235"/>
      <c r="C62" s="234"/>
      <c r="D62" s="140"/>
      <c r="E62" s="141"/>
      <c r="F62" s="140"/>
      <c r="G62" s="142"/>
      <c r="H62" s="142"/>
      <c r="I62" s="142"/>
      <c r="J62" s="143"/>
      <c r="K62" s="142"/>
      <c r="L62" s="142"/>
      <c r="M62" s="142"/>
      <c r="N62" s="142"/>
      <c r="O62" s="142"/>
      <c r="P62" s="142"/>
      <c r="Q62" s="142"/>
      <c r="R62" s="142"/>
      <c r="S62" s="144"/>
    </row>
    <row r="63" spans="1:259">
      <c r="A63" s="154"/>
      <c r="B63" s="235"/>
      <c r="C63" s="234"/>
      <c r="D63" s="201" t="s">
        <v>244</v>
      </c>
      <c r="E63" s="49"/>
      <c r="F63" s="50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</row>
    <row r="64" spans="1:259">
      <c r="A64" s="154"/>
      <c r="B64" s="235"/>
      <c r="C64" s="234"/>
      <c r="D64" s="201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>
      <c r="A65" s="154"/>
      <c r="B65" s="235"/>
      <c r="C65" s="234"/>
      <c r="D65" s="199" t="s">
        <v>245</v>
      </c>
      <c r="E65" s="200"/>
      <c r="F65" s="200"/>
      <c r="G65" s="145">
        <f t="shared" ref="G65:S65" si="23">SUM(G63:G64)</f>
        <v>0</v>
      </c>
      <c r="H65" s="145"/>
      <c r="I65" s="145"/>
      <c r="J65" s="145">
        <f t="shared" si="23"/>
        <v>0</v>
      </c>
      <c r="K65" s="145">
        <f t="shared" si="23"/>
        <v>0</v>
      </c>
      <c r="L65" s="145">
        <f t="shared" si="23"/>
        <v>0</v>
      </c>
      <c r="M65" s="145">
        <f t="shared" si="23"/>
        <v>0</v>
      </c>
      <c r="N65" s="145">
        <f t="shared" si="23"/>
        <v>0</v>
      </c>
      <c r="O65" s="145">
        <f t="shared" si="23"/>
        <v>0</v>
      </c>
      <c r="P65" s="145">
        <f t="shared" si="23"/>
        <v>0</v>
      </c>
      <c r="Q65" s="145">
        <f t="shared" si="23"/>
        <v>0</v>
      </c>
      <c r="R65" s="145">
        <f t="shared" si="23"/>
        <v>0</v>
      </c>
      <c r="S65" s="145">
        <f t="shared" si="23"/>
        <v>0</v>
      </c>
    </row>
    <row r="66" spans="1:19">
      <c r="A66" s="154"/>
      <c r="B66" s="235"/>
      <c r="C66" s="234"/>
      <c r="D66" s="199" t="s">
        <v>246</v>
      </c>
      <c r="E66" s="200"/>
      <c r="F66" s="200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</row>
    <row r="67" spans="1:19">
      <c r="A67" s="38"/>
      <c r="B67" s="86"/>
      <c r="C67" s="86"/>
      <c r="D67" s="86"/>
      <c r="E67" s="87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1:19">
      <c r="A68" s="38"/>
      <c r="B68" s="86"/>
      <c r="C68" s="86"/>
      <c r="D68" s="86"/>
      <c r="E68" s="87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1:19" ht="15.95" customHeight="1">
      <c r="A69" s="240" t="s">
        <v>209</v>
      </c>
      <c r="B69" s="235" t="s">
        <v>29</v>
      </c>
      <c r="C69" s="234" t="s">
        <v>210</v>
      </c>
      <c r="D69" s="232" t="s">
        <v>70</v>
      </c>
      <c r="E69" s="63">
        <v>43346</v>
      </c>
      <c r="F69" s="85" t="s">
        <v>285</v>
      </c>
      <c r="G69" s="85" t="s">
        <v>342</v>
      </c>
      <c r="H69" s="85" t="s">
        <v>342</v>
      </c>
      <c r="I69" s="85" t="s">
        <v>342</v>
      </c>
      <c r="J69" s="85" t="s">
        <v>342</v>
      </c>
      <c r="K69" s="85" t="s">
        <v>342</v>
      </c>
      <c r="L69" s="85" t="s">
        <v>342</v>
      </c>
      <c r="M69" s="85" t="s">
        <v>342</v>
      </c>
      <c r="N69" s="85" t="s">
        <v>342</v>
      </c>
      <c r="O69" s="85" t="s">
        <v>342</v>
      </c>
      <c r="P69" s="85" t="s">
        <v>342</v>
      </c>
      <c r="Q69" s="85" t="s">
        <v>342</v>
      </c>
      <c r="R69" s="85" t="s">
        <v>342</v>
      </c>
      <c r="S69" s="85" t="s">
        <v>342</v>
      </c>
    </row>
    <row r="70" spans="1:19">
      <c r="A70" s="240"/>
      <c r="B70" s="235"/>
      <c r="C70" s="234"/>
      <c r="D70" s="232"/>
      <c r="E70" s="63">
        <v>43366</v>
      </c>
      <c r="F70" s="85" t="s">
        <v>12</v>
      </c>
      <c r="G70" s="85">
        <v>2</v>
      </c>
      <c r="H70" s="85">
        <v>1</v>
      </c>
      <c r="I70" s="85">
        <v>1</v>
      </c>
      <c r="J70" s="85">
        <v>0</v>
      </c>
      <c r="K70" s="85">
        <v>0</v>
      </c>
      <c r="L70" s="85">
        <v>0</v>
      </c>
      <c r="M70" s="85">
        <v>0</v>
      </c>
      <c r="N70" s="85">
        <v>1</v>
      </c>
      <c r="O70" s="85">
        <v>0</v>
      </c>
      <c r="P70" s="85">
        <v>1</v>
      </c>
      <c r="Q70" s="85">
        <v>0</v>
      </c>
      <c r="R70" s="85">
        <v>0</v>
      </c>
      <c r="S70" s="85">
        <v>0</v>
      </c>
    </row>
    <row r="71" spans="1:19" s="2" customFormat="1">
      <c r="A71" s="240"/>
      <c r="B71" s="235"/>
      <c r="C71" s="234"/>
      <c r="D71" s="232"/>
      <c r="E71" s="63">
        <v>43387</v>
      </c>
      <c r="F71" s="85" t="s">
        <v>10</v>
      </c>
      <c r="G71" s="85">
        <v>0</v>
      </c>
      <c r="H71" s="85">
        <v>0</v>
      </c>
      <c r="I71" s="85">
        <v>1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</row>
    <row r="72" spans="1:19" s="2" customFormat="1">
      <c r="A72" s="240"/>
      <c r="B72" s="235"/>
      <c r="C72" s="234"/>
      <c r="D72" s="232"/>
      <c r="E72" s="63">
        <v>43394</v>
      </c>
      <c r="F72" s="85" t="s">
        <v>8</v>
      </c>
      <c r="G72" s="85" t="s">
        <v>342</v>
      </c>
      <c r="H72" s="85" t="s">
        <v>342</v>
      </c>
      <c r="I72" s="85" t="s">
        <v>342</v>
      </c>
      <c r="J72" s="85" t="s">
        <v>342</v>
      </c>
      <c r="K72" s="85" t="s">
        <v>342</v>
      </c>
      <c r="L72" s="85" t="s">
        <v>342</v>
      </c>
      <c r="M72" s="85" t="s">
        <v>342</v>
      </c>
      <c r="N72" s="85" t="s">
        <v>342</v>
      </c>
      <c r="O72" s="85" t="s">
        <v>342</v>
      </c>
      <c r="P72" s="85" t="s">
        <v>342</v>
      </c>
      <c r="Q72" s="85" t="s">
        <v>342</v>
      </c>
      <c r="R72" s="85" t="s">
        <v>342</v>
      </c>
      <c r="S72" s="85" t="s">
        <v>342</v>
      </c>
    </row>
    <row r="73" spans="1:19" s="2" customFormat="1">
      <c r="A73" s="240"/>
      <c r="B73" s="235"/>
      <c r="C73" s="234"/>
      <c r="D73" s="232"/>
      <c r="E73" s="63">
        <v>43412</v>
      </c>
      <c r="F73" s="85" t="s">
        <v>7</v>
      </c>
      <c r="G73" s="85" t="s">
        <v>342</v>
      </c>
      <c r="H73" s="85" t="s">
        <v>342</v>
      </c>
      <c r="I73" s="85" t="s">
        <v>342</v>
      </c>
      <c r="J73" s="85" t="s">
        <v>342</v>
      </c>
      <c r="K73" s="85" t="s">
        <v>342</v>
      </c>
      <c r="L73" s="85" t="s">
        <v>342</v>
      </c>
      <c r="M73" s="85" t="s">
        <v>342</v>
      </c>
      <c r="N73" s="85" t="s">
        <v>342</v>
      </c>
      <c r="O73" s="85" t="s">
        <v>342</v>
      </c>
      <c r="P73" s="85" t="s">
        <v>342</v>
      </c>
      <c r="Q73" s="85" t="s">
        <v>342</v>
      </c>
      <c r="R73" s="85" t="s">
        <v>342</v>
      </c>
      <c r="S73" s="85" t="s">
        <v>342</v>
      </c>
    </row>
    <row r="74" spans="1:19" s="12" customFormat="1">
      <c r="A74" s="240"/>
      <c r="B74" s="235"/>
      <c r="C74" s="234"/>
      <c r="D74" s="231" t="s">
        <v>72</v>
      </c>
      <c r="E74" s="231"/>
      <c r="F74" s="231"/>
      <c r="G74" s="151">
        <f t="shared" ref="G74:S74" si="24">SUM(G69:G73)</f>
        <v>2</v>
      </c>
      <c r="H74" s="151">
        <f t="shared" si="24"/>
        <v>1</v>
      </c>
      <c r="I74" s="151">
        <f t="shared" si="24"/>
        <v>2</v>
      </c>
      <c r="J74" s="151">
        <f t="shared" si="24"/>
        <v>0</v>
      </c>
      <c r="K74" s="151">
        <f t="shared" si="24"/>
        <v>0</v>
      </c>
      <c r="L74" s="151">
        <f t="shared" si="24"/>
        <v>0</v>
      </c>
      <c r="M74" s="151">
        <f t="shared" si="24"/>
        <v>0</v>
      </c>
      <c r="N74" s="151">
        <f t="shared" si="24"/>
        <v>1</v>
      </c>
      <c r="O74" s="151">
        <f t="shared" si="24"/>
        <v>0</v>
      </c>
      <c r="P74" s="151">
        <f t="shared" si="24"/>
        <v>1</v>
      </c>
      <c r="Q74" s="151">
        <f t="shared" si="24"/>
        <v>0</v>
      </c>
      <c r="R74" s="151">
        <f t="shared" si="24"/>
        <v>0</v>
      </c>
      <c r="S74" s="151">
        <f t="shared" si="24"/>
        <v>0</v>
      </c>
    </row>
    <row r="75" spans="1:19" s="12" customFormat="1">
      <c r="A75" s="240"/>
      <c r="B75" s="235"/>
      <c r="C75" s="234"/>
      <c r="D75" s="231" t="s">
        <v>73</v>
      </c>
      <c r="E75" s="231"/>
      <c r="F75" s="231"/>
      <c r="G75" s="152">
        <f>G74/2</f>
        <v>1</v>
      </c>
      <c r="H75" s="152">
        <f t="shared" ref="H75:I75" si="25">H74/2</f>
        <v>0.5</v>
      </c>
      <c r="I75" s="152">
        <f t="shared" si="25"/>
        <v>1</v>
      </c>
      <c r="J75" s="152">
        <f t="shared" ref="J75:S75" si="26">J74/2</f>
        <v>0</v>
      </c>
      <c r="K75" s="152">
        <f t="shared" si="26"/>
        <v>0</v>
      </c>
      <c r="L75" s="152">
        <f t="shared" si="26"/>
        <v>0</v>
      </c>
      <c r="M75" s="152">
        <f t="shared" si="26"/>
        <v>0</v>
      </c>
      <c r="N75" s="152">
        <f t="shared" si="26"/>
        <v>0.5</v>
      </c>
      <c r="O75" s="152">
        <f t="shared" si="26"/>
        <v>0</v>
      </c>
      <c r="P75" s="152">
        <f t="shared" si="26"/>
        <v>0.5</v>
      </c>
      <c r="Q75" s="152">
        <f t="shared" si="26"/>
        <v>0</v>
      </c>
      <c r="R75" s="152">
        <f t="shared" si="26"/>
        <v>0</v>
      </c>
      <c r="S75" s="152">
        <f t="shared" si="26"/>
        <v>0</v>
      </c>
    </row>
    <row r="76" spans="1:19" s="12" customFormat="1">
      <c r="A76" s="240"/>
      <c r="B76" s="235"/>
      <c r="C76" s="234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</row>
    <row r="77" spans="1:19" s="2" customFormat="1">
      <c r="A77" s="240"/>
      <c r="B77" s="235"/>
      <c r="C77" s="234"/>
      <c r="D77" s="232" t="s">
        <v>71</v>
      </c>
      <c r="E77" s="63">
        <v>43429</v>
      </c>
      <c r="F77" s="85" t="s">
        <v>16</v>
      </c>
      <c r="G77" s="85" t="s">
        <v>342</v>
      </c>
      <c r="H77" s="85" t="s">
        <v>342</v>
      </c>
      <c r="I77" s="85" t="s">
        <v>342</v>
      </c>
      <c r="J77" s="85" t="s">
        <v>342</v>
      </c>
      <c r="K77" s="85" t="s">
        <v>342</v>
      </c>
      <c r="L77" s="85" t="s">
        <v>342</v>
      </c>
      <c r="M77" s="85" t="s">
        <v>342</v>
      </c>
      <c r="N77" s="85" t="s">
        <v>342</v>
      </c>
      <c r="O77" s="85" t="s">
        <v>342</v>
      </c>
      <c r="P77" s="85" t="s">
        <v>342</v>
      </c>
      <c r="Q77" s="85" t="s">
        <v>342</v>
      </c>
      <c r="R77" s="85" t="s">
        <v>342</v>
      </c>
      <c r="S77" s="85" t="s">
        <v>342</v>
      </c>
    </row>
    <row r="78" spans="1:19" s="2" customFormat="1">
      <c r="A78" s="240"/>
      <c r="B78" s="235"/>
      <c r="C78" s="234"/>
      <c r="D78" s="232"/>
      <c r="E78" s="49">
        <v>43432</v>
      </c>
      <c r="F78" s="85" t="s">
        <v>9</v>
      </c>
      <c r="G78" s="85" t="s">
        <v>342</v>
      </c>
      <c r="H78" s="85" t="s">
        <v>342</v>
      </c>
      <c r="I78" s="85" t="s">
        <v>342</v>
      </c>
      <c r="J78" s="85" t="s">
        <v>342</v>
      </c>
      <c r="K78" s="85" t="s">
        <v>342</v>
      </c>
      <c r="L78" s="85" t="s">
        <v>342</v>
      </c>
      <c r="M78" s="85" t="s">
        <v>342</v>
      </c>
      <c r="N78" s="85" t="s">
        <v>342</v>
      </c>
      <c r="O78" s="85" t="s">
        <v>342</v>
      </c>
      <c r="P78" s="85" t="s">
        <v>342</v>
      </c>
      <c r="Q78" s="85" t="s">
        <v>342</v>
      </c>
      <c r="R78" s="85" t="s">
        <v>342</v>
      </c>
      <c r="S78" s="85" t="s">
        <v>342</v>
      </c>
    </row>
    <row r="79" spans="1:19" s="2" customFormat="1">
      <c r="A79" s="240"/>
      <c r="B79" s="235"/>
      <c r="C79" s="234"/>
      <c r="D79" s="232"/>
      <c r="E79" s="49">
        <v>43440</v>
      </c>
      <c r="F79" s="85" t="s">
        <v>11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v>1</v>
      </c>
      <c r="O79" s="85">
        <v>0</v>
      </c>
      <c r="P79" s="85">
        <v>1</v>
      </c>
      <c r="Q79" s="85">
        <v>0</v>
      </c>
      <c r="R79" s="85">
        <v>0</v>
      </c>
      <c r="S79" s="85">
        <v>0</v>
      </c>
    </row>
    <row r="80" spans="1:19" s="2" customFormat="1">
      <c r="A80" s="240"/>
      <c r="B80" s="235"/>
      <c r="C80" s="234"/>
      <c r="D80" s="232"/>
      <c r="E80" s="63">
        <v>43450</v>
      </c>
      <c r="F80" s="85" t="s">
        <v>28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1</v>
      </c>
      <c r="O80" s="85">
        <v>0</v>
      </c>
      <c r="P80" s="85">
        <v>1</v>
      </c>
      <c r="Q80" s="85">
        <v>0</v>
      </c>
      <c r="R80" s="85">
        <v>0</v>
      </c>
      <c r="S80" s="85">
        <v>0</v>
      </c>
    </row>
    <row r="81" spans="1:259" s="13" customFormat="1">
      <c r="A81" s="240"/>
      <c r="B81" s="235"/>
      <c r="C81" s="234"/>
      <c r="D81" s="233" t="s">
        <v>74</v>
      </c>
      <c r="E81" s="233"/>
      <c r="F81" s="233"/>
      <c r="G81" s="153">
        <f>SUM(G77:G80)</f>
        <v>0</v>
      </c>
      <c r="H81" s="153">
        <f t="shared" ref="H81:I81" si="27">SUM(H77:H80)</f>
        <v>0</v>
      </c>
      <c r="I81" s="153">
        <f t="shared" si="27"/>
        <v>0</v>
      </c>
      <c r="J81" s="153">
        <f t="shared" ref="J81:S81" si="28">SUM(J77:J80)</f>
        <v>0</v>
      </c>
      <c r="K81" s="153">
        <f t="shared" si="28"/>
        <v>0</v>
      </c>
      <c r="L81" s="153">
        <f t="shared" si="28"/>
        <v>0</v>
      </c>
      <c r="M81" s="153">
        <f t="shared" si="28"/>
        <v>0</v>
      </c>
      <c r="N81" s="153">
        <f t="shared" si="28"/>
        <v>2</v>
      </c>
      <c r="O81" s="153">
        <f t="shared" si="28"/>
        <v>0</v>
      </c>
      <c r="P81" s="153">
        <f t="shared" si="28"/>
        <v>2</v>
      </c>
      <c r="Q81" s="153">
        <f t="shared" si="28"/>
        <v>0</v>
      </c>
      <c r="R81" s="153">
        <f t="shared" si="28"/>
        <v>0</v>
      </c>
      <c r="S81" s="153">
        <f t="shared" si="28"/>
        <v>0</v>
      </c>
    </row>
    <row r="82" spans="1:259" s="13" customFormat="1">
      <c r="A82" s="240"/>
      <c r="B82" s="235"/>
      <c r="C82" s="234"/>
      <c r="D82" s="233" t="s">
        <v>75</v>
      </c>
      <c r="E82" s="233"/>
      <c r="F82" s="233"/>
      <c r="G82" s="153">
        <f>G81/2</f>
        <v>0</v>
      </c>
      <c r="H82" s="153">
        <f t="shared" ref="H82:I82" si="29">H81/2</f>
        <v>0</v>
      </c>
      <c r="I82" s="153">
        <f t="shared" si="29"/>
        <v>0</v>
      </c>
      <c r="J82" s="153">
        <f t="shared" ref="J82:S82" si="30">J81/2</f>
        <v>0</v>
      </c>
      <c r="K82" s="153">
        <f t="shared" si="30"/>
        <v>0</v>
      </c>
      <c r="L82" s="153">
        <f t="shared" si="30"/>
        <v>0</v>
      </c>
      <c r="M82" s="153">
        <f t="shared" si="30"/>
        <v>0</v>
      </c>
      <c r="N82" s="153">
        <f t="shared" si="30"/>
        <v>1</v>
      </c>
      <c r="O82" s="153">
        <f t="shared" si="30"/>
        <v>0</v>
      </c>
      <c r="P82" s="153">
        <f t="shared" si="30"/>
        <v>1</v>
      </c>
      <c r="Q82" s="153">
        <f t="shared" si="30"/>
        <v>0</v>
      </c>
      <c r="R82" s="153">
        <f t="shared" si="30"/>
        <v>0</v>
      </c>
      <c r="S82" s="153">
        <f t="shared" si="30"/>
        <v>0</v>
      </c>
    </row>
    <row r="83" spans="1:259">
      <c r="A83" s="154"/>
      <c r="B83" s="235"/>
      <c r="C83" s="234"/>
      <c r="D83" s="155"/>
      <c r="E83" s="156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</row>
    <row r="84" spans="1:259" s="102" customFormat="1" ht="16.5" customHeight="1">
      <c r="A84" s="157"/>
      <c r="B84" s="235"/>
      <c r="C84" s="234"/>
      <c r="D84" s="201" t="s">
        <v>241</v>
      </c>
      <c r="E84" s="49">
        <v>43478</v>
      </c>
      <c r="F84" s="50" t="s">
        <v>285</v>
      </c>
      <c r="G84" s="85" t="s">
        <v>342</v>
      </c>
      <c r="H84" s="85" t="s">
        <v>342</v>
      </c>
      <c r="I84" s="85" t="s">
        <v>342</v>
      </c>
      <c r="J84" s="85" t="s">
        <v>342</v>
      </c>
      <c r="K84" s="85" t="s">
        <v>342</v>
      </c>
      <c r="L84" s="85" t="s">
        <v>342</v>
      </c>
      <c r="M84" s="85" t="s">
        <v>342</v>
      </c>
      <c r="N84" s="85" t="s">
        <v>342</v>
      </c>
      <c r="O84" s="85" t="s">
        <v>342</v>
      </c>
      <c r="P84" s="85" t="s">
        <v>342</v>
      </c>
      <c r="Q84" s="85" t="s">
        <v>342</v>
      </c>
      <c r="R84" s="85" t="s">
        <v>342</v>
      </c>
      <c r="S84" s="85" t="s">
        <v>342</v>
      </c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1"/>
      <c r="EF84" s="101"/>
      <c r="EG84" s="101"/>
      <c r="EH84" s="101"/>
      <c r="EI84" s="101"/>
      <c r="EJ84" s="101"/>
      <c r="EK84" s="101"/>
      <c r="EL84" s="101"/>
      <c r="EM84" s="101"/>
      <c r="EN84" s="101"/>
      <c r="EO84" s="101"/>
      <c r="EP84" s="101"/>
      <c r="EQ84" s="101"/>
      <c r="ER84" s="101"/>
      <c r="ES84" s="101"/>
      <c r="ET84" s="101"/>
      <c r="EU84" s="101"/>
      <c r="EV84" s="101"/>
      <c r="EW84" s="101"/>
      <c r="EX84" s="101"/>
      <c r="EY84" s="101"/>
      <c r="EZ84" s="101"/>
      <c r="FA84" s="101"/>
      <c r="FB84" s="101"/>
      <c r="FC84" s="101"/>
      <c r="FD84" s="101"/>
      <c r="FE84" s="101"/>
      <c r="FF84" s="101"/>
      <c r="FG84" s="101"/>
      <c r="FH84" s="101"/>
      <c r="FI84" s="101"/>
      <c r="FJ84" s="101"/>
      <c r="FK84" s="101"/>
      <c r="FL84" s="101"/>
      <c r="FM84" s="101"/>
      <c r="FN84" s="101"/>
      <c r="FO84" s="101"/>
      <c r="FP84" s="101"/>
      <c r="FQ84" s="101"/>
      <c r="FR84" s="101"/>
      <c r="FS84" s="101"/>
      <c r="FT84" s="101"/>
      <c r="FU84" s="101"/>
      <c r="FV84" s="101"/>
      <c r="FW84" s="101"/>
      <c r="FX84" s="101"/>
      <c r="FY84" s="101"/>
      <c r="FZ84" s="101"/>
      <c r="GA84" s="101"/>
      <c r="GB84" s="101"/>
      <c r="GC84" s="101"/>
      <c r="GD84" s="101"/>
      <c r="GE84" s="101"/>
      <c r="GF84" s="101"/>
      <c r="GG84" s="101"/>
      <c r="GH84" s="101"/>
      <c r="GI84" s="101"/>
      <c r="GJ84" s="101"/>
      <c r="GK84" s="101"/>
      <c r="GL84" s="101"/>
      <c r="GM84" s="101"/>
      <c r="GN84" s="101"/>
      <c r="GO84" s="101"/>
      <c r="GP84" s="101"/>
      <c r="GQ84" s="101"/>
      <c r="GR84" s="101"/>
      <c r="GS84" s="101"/>
      <c r="GT84" s="101"/>
      <c r="GU84" s="101"/>
      <c r="GV84" s="101"/>
      <c r="GW84" s="101"/>
      <c r="GX84" s="101"/>
      <c r="GY84" s="101"/>
      <c r="GZ84" s="101"/>
      <c r="HA84" s="101"/>
      <c r="HB84" s="101"/>
      <c r="HC84" s="101"/>
      <c r="HD84" s="101"/>
      <c r="HE84" s="101"/>
      <c r="HF84" s="101"/>
      <c r="HG84" s="101"/>
      <c r="HH84" s="101"/>
      <c r="HI84" s="101"/>
      <c r="HJ84" s="101"/>
      <c r="HK84" s="101"/>
      <c r="HL84" s="101"/>
      <c r="HM84" s="101"/>
      <c r="HN84" s="101"/>
      <c r="HO84" s="101"/>
      <c r="HP84" s="101"/>
      <c r="HQ84" s="101"/>
      <c r="HR84" s="101"/>
      <c r="HS84" s="101"/>
      <c r="HT84" s="101"/>
      <c r="HU84" s="101"/>
      <c r="HV84" s="101"/>
      <c r="HW84" s="101"/>
      <c r="HX84" s="101"/>
      <c r="HY84" s="101"/>
      <c r="HZ84" s="101"/>
      <c r="IA84" s="101"/>
      <c r="IB84" s="101"/>
      <c r="IC84" s="101"/>
      <c r="ID84" s="101"/>
      <c r="IE84" s="101"/>
      <c r="IF84" s="101"/>
      <c r="IG84" s="101"/>
      <c r="IH84" s="101"/>
      <c r="II84" s="101"/>
      <c r="IJ84" s="101"/>
      <c r="IK84" s="101"/>
      <c r="IL84" s="101"/>
      <c r="IM84" s="101"/>
      <c r="IN84" s="101"/>
      <c r="IO84" s="101"/>
      <c r="IP84" s="101"/>
      <c r="IQ84" s="101"/>
      <c r="IR84" s="101"/>
      <c r="IS84" s="101"/>
      <c r="IT84" s="101"/>
      <c r="IU84" s="101"/>
      <c r="IV84" s="101"/>
      <c r="IW84" s="101"/>
      <c r="IX84" s="101"/>
      <c r="IY84" s="101"/>
    </row>
    <row r="85" spans="1:259" s="102" customFormat="1" ht="16.5" customHeight="1">
      <c r="A85" s="157"/>
      <c r="B85" s="235"/>
      <c r="C85" s="234"/>
      <c r="D85" s="201"/>
      <c r="E85" s="106">
        <v>43485</v>
      </c>
      <c r="F85" s="107" t="s">
        <v>11</v>
      </c>
      <c r="G85" s="85" t="s">
        <v>342</v>
      </c>
      <c r="H85" s="85" t="s">
        <v>342</v>
      </c>
      <c r="I85" s="85" t="s">
        <v>342</v>
      </c>
      <c r="J85" s="85" t="s">
        <v>342</v>
      </c>
      <c r="K85" s="85" t="s">
        <v>342</v>
      </c>
      <c r="L85" s="85" t="s">
        <v>342</v>
      </c>
      <c r="M85" s="85" t="s">
        <v>342</v>
      </c>
      <c r="N85" s="85" t="s">
        <v>342</v>
      </c>
      <c r="O85" s="85" t="s">
        <v>342</v>
      </c>
      <c r="P85" s="85" t="s">
        <v>342</v>
      </c>
      <c r="Q85" s="85" t="s">
        <v>342</v>
      </c>
      <c r="R85" s="85" t="s">
        <v>342</v>
      </c>
      <c r="S85" s="85" t="s">
        <v>342</v>
      </c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01"/>
      <c r="EF85" s="101"/>
      <c r="EG85" s="101"/>
      <c r="EH85" s="101"/>
      <c r="EI85" s="101"/>
      <c r="EJ85" s="101"/>
      <c r="EK85" s="101"/>
      <c r="EL85" s="101"/>
      <c r="EM85" s="101"/>
      <c r="EN85" s="101"/>
      <c r="EO85" s="101"/>
      <c r="EP85" s="101"/>
      <c r="EQ85" s="101"/>
      <c r="ER85" s="101"/>
      <c r="ES85" s="101"/>
      <c r="ET85" s="101"/>
      <c r="EU85" s="101"/>
      <c r="EV85" s="101"/>
      <c r="EW85" s="101"/>
      <c r="EX85" s="101"/>
      <c r="EY85" s="101"/>
      <c r="EZ85" s="101"/>
      <c r="FA85" s="101"/>
      <c r="FB85" s="101"/>
      <c r="FC85" s="101"/>
      <c r="FD85" s="101"/>
      <c r="FE85" s="101"/>
      <c r="FF85" s="101"/>
      <c r="FG85" s="101"/>
      <c r="FH85" s="101"/>
      <c r="FI85" s="101"/>
      <c r="FJ85" s="101"/>
      <c r="FK85" s="101"/>
      <c r="FL85" s="101"/>
      <c r="FM85" s="101"/>
      <c r="FN85" s="101"/>
      <c r="FO85" s="101"/>
      <c r="FP85" s="101"/>
      <c r="FQ85" s="101"/>
      <c r="FR85" s="101"/>
      <c r="FS85" s="101"/>
      <c r="FT85" s="101"/>
      <c r="FU85" s="101"/>
      <c r="FV85" s="101"/>
      <c r="FW85" s="101"/>
      <c r="FX85" s="101"/>
      <c r="FY85" s="101"/>
      <c r="FZ85" s="101"/>
      <c r="GA85" s="101"/>
      <c r="GB85" s="101"/>
      <c r="GC85" s="101"/>
      <c r="GD85" s="101"/>
      <c r="GE85" s="101"/>
      <c r="GF85" s="101"/>
      <c r="GG85" s="101"/>
      <c r="GH85" s="101"/>
      <c r="GI85" s="101"/>
      <c r="GJ85" s="101"/>
      <c r="GK85" s="101"/>
      <c r="GL85" s="101"/>
      <c r="GM85" s="101"/>
      <c r="GN85" s="101"/>
      <c r="GO85" s="101"/>
      <c r="GP85" s="101"/>
      <c r="GQ85" s="101"/>
      <c r="GR85" s="101"/>
      <c r="GS85" s="101"/>
      <c r="GT85" s="101"/>
      <c r="GU85" s="101"/>
      <c r="GV85" s="101"/>
      <c r="GW85" s="101"/>
      <c r="GX85" s="101"/>
      <c r="GY85" s="101"/>
      <c r="GZ85" s="101"/>
      <c r="HA85" s="101"/>
      <c r="HB85" s="101"/>
      <c r="HC85" s="101"/>
      <c r="HD85" s="101"/>
      <c r="HE85" s="101"/>
      <c r="HF85" s="101"/>
      <c r="HG85" s="101"/>
      <c r="HH85" s="101"/>
      <c r="HI85" s="101"/>
      <c r="HJ85" s="101"/>
      <c r="HK85" s="101"/>
      <c r="HL85" s="101"/>
      <c r="HM85" s="101"/>
      <c r="HN85" s="101"/>
      <c r="HO85" s="101"/>
      <c r="HP85" s="101"/>
      <c r="HQ85" s="101"/>
      <c r="HR85" s="101"/>
      <c r="HS85" s="101"/>
      <c r="HT85" s="101"/>
      <c r="HU85" s="101"/>
      <c r="HV85" s="101"/>
      <c r="HW85" s="101"/>
      <c r="HX85" s="101"/>
      <c r="HY85" s="101"/>
      <c r="HZ85" s="101"/>
      <c r="IA85" s="101"/>
      <c r="IB85" s="101"/>
      <c r="IC85" s="101"/>
      <c r="ID85" s="101"/>
      <c r="IE85" s="101"/>
      <c r="IF85" s="101"/>
      <c r="IG85" s="101"/>
      <c r="IH85" s="101"/>
      <c r="II85" s="101"/>
      <c r="IJ85" s="101"/>
      <c r="IK85" s="101"/>
      <c r="IL85" s="101"/>
      <c r="IM85" s="101"/>
      <c r="IN85" s="101"/>
      <c r="IO85" s="101"/>
      <c r="IP85" s="101"/>
      <c r="IQ85" s="101"/>
      <c r="IR85" s="101"/>
      <c r="IS85" s="101"/>
      <c r="IT85" s="101"/>
      <c r="IU85" s="101"/>
      <c r="IV85" s="101"/>
      <c r="IW85" s="101"/>
      <c r="IX85" s="101"/>
      <c r="IY85" s="101"/>
    </row>
    <row r="86" spans="1:259" s="102" customFormat="1" ht="16.5" customHeight="1">
      <c r="A86" s="157"/>
      <c r="B86" s="235"/>
      <c r="C86" s="234"/>
      <c r="D86" s="201"/>
      <c r="E86" s="106">
        <v>43492</v>
      </c>
      <c r="F86" s="107" t="s">
        <v>16</v>
      </c>
      <c r="G86" s="85" t="s">
        <v>342</v>
      </c>
      <c r="H86" s="85" t="s">
        <v>342</v>
      </c>
      <c r="I86" s="85" t="s">
        <v>342</v>
      </c>
      <c r="J86" s="85" t="s">
        <v>342</v>
      </c>
      <c r="K86" s="85" t="s">
        <v>342</v>
      </c>
      <c r="L86" s="85" t="s">
        <v>342</v>
      </c>
      <c r="M86" s="85" t="s">
        <v>342</v>
      </c>
      <c r="N86" s="85" t="s">
        <v>342</v>
      </c>
      <c r="O86" s="85" t="s">
        <v>342</v>
      </c>
      <c r="P86" s="85" t="s">
        <v>342</v>
      </c>
      <c r="Q86" s="85" t="s">
        <v>342</v>
      </c>
      <c r="R86" s="85" t="s">
        <v>342</v>
      </c>
      <c r="S86" s="85" t="s">
        <v>342</v>
      </c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01"/>
      <c r="EF86" s="101"/>
      <c r="EG86" s="101"/>
      <c r="EH86" s="101"/>
      <c r="EI86" s="101"/>
      <c r="EJ86" s="101"/>
      <c r="EK86" s="101"/>
      <c r="EL86" s="101"/>
      <c r="EM86" s="101"/>
      <c r="EN86" s="101"/>
      <c r="EO86" s="101"/>
      <c r="EP86" s="101"/>
      <c r="EQ86" s="101"/>
      <c r="ER86" s="101"/>
      <c r="ES86" s="101"/>
      <c r="ET86" s="101"/>
      <c r="EU86" s="101"/>
      <c r="EV86" s="101"/>
      <c r="EW86" s="101"/>
      <c r="EX86" s="101"/>
      <c r="EY86" s="101"/>
      <c r="EZ86" s="101"/>
      <c r="FA86" s="101"/>
      <c r="FB86" s="101"/>
      <c r="FC86" s="101"/>
      <c r="FD86" s="101"/>
      <c r="FE86" s="101"/>
      <c r="FF86" s="101"/>
      <c r="FG86" s="101"/>
      <c r="FH86" s="101"/>
      <c r="FI86" s="101"/>
      <c r="FJ86" s="101"/>
      <c r="FK86" s="101"/>
      <c r="FL86" s="101"/>
      <c r="FM86" s="101"/>
      <c r="FN86" s="101"/>
      <c r="FO86" s="101"/>
      <c r="FP86" s="101"/>
      <c r="FQ86" s="101"/>
      <c r="FR86" s="101"/>
      <c r="FS86" s="101"/>
      <c r="FT86" s="101"/>
      <c r="FU86" s="101"/>
      <c r="FV86" s="101"/>
      <c r="FW86" s="101"/>
      <c r="FX86" s="101"/>
      <c r="FY86" s="101"/>
      <c r="FZ86" s="101"/>
      <c r="GA86" s="101"/>
      <c r="GB86" s="101"/>
      <c r="GC86" s="101"/>
      <c r="GD86" s="101"/>
      <c r="GE86" s="101"/>
      <c r="GF86" s="101"/>
      <c r="GG86" s="101"/>
      <c r="GH86" s="101"/>
      <c r="GI86" s="101"/>
      <c r="GJ86" s="101"/>
      <c r="GK86" s="101"/>
      <c r="GL86" s="101"/>
      <c r="GM86" s="101"/>
      <c r="GN86" s="101"/>
      <c r="GO86" s="101"/>
      <c r="GP86" s="101"/>
      <c r="GQ86" s="101"/>
      <c r="GR86" s="101"/>
      <c r="GS86" s="101"/>
      <c r="GT86" s="101"/>
      <c r="GU86" s="101"/>
      <c r="GV86" s="101"/>
      <c r="GW86" s="101"/>
      <c r="GX86" s="101"/>
      <c r="GY86" s="101"/>
      <c r="GZ86" s="101"/>
      <c r="HA86" s="101"/>
      <c r="HB86" s="101"/>
      <c r="HC86" s="101"/>
      <c r="HD86" s="101"/>
      <c r="HE86" s="101"/>
      <c r="HF86" s="101"/>
      <c r="HG86" s="101"/>
      <c r="HH86" s="101"/>
      <c r="HI86" s="101"/>
      <c r="HJ86" s="101"/>
      <c r="HK86" s="101"/>
      <c r="HL86" s="101"/>
      <c r="HM86" s="101"/>
      <c r="HN86" s="101"/>
      <c r="HO86" s="101"/>
      <c r="HP86" s="101"/>
      <c r="HQ86" s="101"/>
      <c r="HR86" s="101"/>
      <c r="HS86" s="101"/>
      <c r="HT86" s="101"/>
      <c r="HU86" s="101"/>
      <c r="HV86" s="101"/>
      <c r="HW86" s="101"/>
      <c r="HX86" s="101"/>
      <c r="HY86" s="101"/>
      <c r="HZ86" s="101"/>
      <c r="IA86" s="101"/>
      <c r="IB86" s="101"/>
      <c r="IC86" s="101"/>
      <c r="ID86" s="101"/>
      <c r="IE86" s="101"/>
      <c r="IF86" s="101"/>
      <c r="IG86" s="101"/>
      <c r="IH86" s="101"/>
      <c r="II86" s="101"/>
      <c r="IJ86" s="101"/>
      <c r="IK86" s="101"/>
      <c r="IL86" s="101"/>
      <c r="IM86" s="101"/>
      <c r="IN86" s="101"/>
      <c r="IO86" s="101"/>
      <c r="IP86" s="101"/>
      <c r="IQ86" s="101"/>
      <c r="IR86" s="101"/>
      <c r="IS86" s="101"/>
      <c r="IT86" s="101"/>
      <c r="IU86" s="101"/>
      <c r="IV86" s="101"/>
      <c r="IW86" s="101"/>
      <c r="IX86" s="101"/>
      <c r="IY86" s="101"/>
    </row>
    <row r="87" spans="1:259">
      <c r="A87" s="154"/>
      <c r="B87" s="235"/>
      <c r="C87" s="234"/>
      <c r="D87" s="229" t="s">
        <v>242</v>
      </c>
      <c r="E87" s="230"/>
      <c r="F87" s="230"/>
      <c r="G87" s="158">
        <f>SUM(G84:G86)</f>
        <v>0</v>
      </c>
      <c r="H87" s="158">
        <f t="shared" ref="H87:S87" si="31">SUM(H84:H86)</f>
        <v>0</v>
      </c>
      <c r="I87" s="158">
        <f t="shared" si="31"/>
        <v>0</v>
      </c>
      <c r="J87" s="158">
        <f t="shared" si="31"/>
        <v>0</v>
      </c>
      <c r="K87" s="158">
        <f t="shared" si="31"/>
        <v>0</v>
      </c>
      <c r="L87" s="158">
        <f t="shared" si="31"/>
        <v>0</v>
      </c>
      <c r="M87" s="158">
        <f t="shared" si="31"/>
        <v>0</v>
      </c>
      <c r="N87" s="158">
        <f t="shared" si="31"/>
        <v>0</v>
      </c>
      <c r="O87" s="158">
        <f t="shared" si="31"/>
        <v>0</v>
      </c>
      <c r="P87" s="158">
        <f t="shared" si="31"/>
        <v>0</v>
      </c>
      <c r="Q87" s="158">
        <f t="shared" si="31"/>
        <v>0</v>
      </c>
      <c r="R87" s="158">
        <f t="shared" si="31"/>
        <v>0</v>
      </c>
      <c r="S87" s="158">
        <f t="shared" si="31"/>
        <v>0</v>
      </c>
    </row>
    <row r="88" spans="1:259">
      <c r="A88" s="154"/>
      <c r="B88" s="235"/>
      <c r="C88" s="234"/>
      <c r="D88" s="229" t="s">
        <v>243</v>
      </c>
      <c r="E88" s="230"/>
      <c r="F88" s="230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</row>
    <row r="89" spans="1:259" ht="16.5" thickBot="1">
      <c r="A89" s="154"/>
      <c r="B89" s="235"/>
      <c r="C89" s="234"/>
      <c r="D89" s="140"/>
      <c r="E89" s="141"/>
      <c r="F89" s="140"/>
      <c r="G89" s="142"/>
      <c r="H89" s="142"/>
      <c r="I89" s="142"/>
      <c r="J89" s="143"/>
      <c r="K89" s="142"/>
      <c r="L89" s="142"/>
      <c r="M89" s="142"/>
      <c r="N89" s="142"/>
      <c r="O89" s="142"/>
      <c r="P89" s="142"/>
      <c r="Q89" s="142"/>
      <c r="R89" s="142"/>
      <c r="S89" s="144"/>
    </row>
    <row r="90" spans="1:259">
      <c r="A90" s="154"/>
      <c r="B90" s="235"/>
      <c r="C90" s="234"/>
      <c r="D90" s="201" t="s">
        <v>238</v>
      </c>
      <c r="E90" s="193">
        <v>43499</v>
      </c>
      <c r="F90" s="194" t="s">
        <v>8</v>
      </c>
      <c r="G90" s="85" t="s">
        <v>342</v>
      </c>
      <c r="H90" s="85" t="s">
        <v>342</v>
      </c>
      <c r="I90" s="85" t="s">
        <v>342</v>
      </c>
      <c r="J90" s="85" t="s">
        <v>342</v>
      </c>
      <c r="K90" s="85" t="s">
        <v>342</v>
      </c>
      <c r="L90" s="85" t="s">
        <v>342</v>
      </c>
      <c r="M90" s="85" t="s">
        <v>342</v>
      </c>
      <c r="N90" s="85" t="s">
        <v>342</v>
      </c>
      <c r="O90" s="85" t="s">
        <v>342</v>
      </c>
      <c r="P90" s="85" t="s">
        <v>342</v>
      </c>
      <c r="Q90" s="85" t="s">
        <v>342</v>
      </c>
      <c r="R90" s="85" t="s">
        <v>342</v>
      </c>
      <c r="S90" s="85" t="s">
        <v>342</v>
      </c>
    </row>
    <row r="91" spans="1:259">
      <c r="A91" s="154"/>
      <c r="B91" s="235"/>
      <c r="C91" s="234"/>
      <c r="D91" s="201"/>
      <c r="E91" s="49">
        <v>43506</v>
      </c>
      <c r="F91" s="50" t="s">
        <v>8</v>
      </c>
      <c r="G91" s="85" t="s">
        <v>342</v>
      </c>
      <c r="H91" s="85" t="s">
        <v>342</v>
      </c>
      <c r="I91" s="85" t="s">
        <v>342</v>
      </c>
      <c r="J91" s="85" t="s">
        <v>342</v>
      </c>
      <c r="K91" s="85" t="s">
        <v>342</v>
      </c>
      <c r="L91" s="85" t="s">
        <v>342</v>
      </c>
      <c r="M91" s="85" t="s">
        <v>342</v>
      </c>
      <c r="N91" s="85" t="s">
        <v>342</v>
      </c>
      <c r="O91" s="85" t="s">
        <v>342</v>
      </c>
      <c r="P91" s="85" t="s">
        <v>342</v>
      </c>
      <c r="Q91" s="85" t="s">
        <v>342</v>
      </c>
      <c r="R91" s="85" t="s">
        <v>342</v>
      </c>
      <c r="S91" s="85" t="s">
        <v>342</v>
      </c>
    </row>
    <row r="92" spans="1:259">
      <c r="A92" s="154"/>
      <c r="B92" s="235"/>
      <c r="C92" s="234"/>
      <c r="D92" s="202"/>
      <c r="E92" s="49">
        <v>43520</v>
      </c>
      <c r="F92" s="50" t="s">
        <v>8</v>
      </c>
      <c r="G92" s="50" t="s">
        <v>342</v>
      </c>
      <c r="H92" s="50" t="s">
        <v>342</v>
      </c>
      <c r="I92" s="50" t="s">
        <v>342</v>
      </c>
      <c r="J92" s="50" t="s">
        <v>342</v>
      </c>
      <c r="K92" s="50" t="s">
        <v>342</v>
      </c>
      <c r="L92" s="50" t="s">
        <v>342</v>
      </c>
      <c r="M92" s="50" t="s">
        <v>342</v>
      </c>
      <c r="N92" s="50" t="s">
        <v>342</v>
      </c>
      <c r="O92" s="50" t="s">
        <v>342</v>
      </c>
      <c r="P92" s="50" t="s">
        <v>342</v>
      </c>
      <c r="Q92" s="50" t="s">
        <v>342</v>
      </c>
      <c r="R92" s="50" t="s">
        <v>342</v>
      </c>
      <c r="S92" s="50" t="s">
        <v>342</v>
      </c>
    </row>
    <row r="93" spans="1:259">
      <c r="A93" s="154"/>
      <c r="B93" s="235"/>
      <c r="C93" s="234"/>
      <c r="D93" s="203" t="s">
        <v>239</v>
      </c>
      <c r="E93" s="204"/>
      <c r="F93" s="204"/>
      <c r="G93" s="138">
        <f>SUM(G90:G92)</f>
        <v>0</v>
      </c>
      <c r="H93" s="138">
        <f t="shared" ref="H93:S93" si="32">SUM(H90:H92)</f>
        <v>0</v>
      </c>
      <c r="I93" s="138">
        <f t="shared" si="32"/>
        <v>0</v>
      </c>
      <c r="J93" s="138">
        <f t="shared" si="32"/>
        <v>0</v>
      </c>
      <c r="K93" s="138">
        <f t="shared" si="32"/>
        <v>0</v>
      </c>
      <c r="L93" s="138">
        <f t="shared" si="32"/>
        <v>0</v>
      </c>
      <c r="M93" s="138">
        <f t="shared" si="32"/>
        <v>0</v>
      </c>
      <c r="N93" s="138">
        <f t="shared" si="32"/>
        <v>0</v>
      </c>
      <c r="O93" s="138">
        <f t="shared" si="32"/>
        <v>0</v>
      </c>
      <c r="P93" s="138">
        <f t="shared" si="32"/>
        <v>0</v>
      </c>
      <c r="Q93" s="138">
        <f t="shared" si="32"/>
        <v>0</v>
      </c>
      <c r="R93" s="138">
        <f t="shared" si="32"/>
        <v>0</v>
      </c>
      <c r="S93" s="138">
        <f t="shared" si="32"/>
        <v>0</v>
      </c>
    </row>
    <row r="94" spans="1:259">
      <c r="A94" s="154"/>
      <c r="B94" s="235"/>
      <c r="C94" s="234"/>
      <c r="D94" s="203" t="s">
        <v>240</v>
      </c>
      <c r="E94" s="204"/>
      <c r="F94" s="204"/>
      <c r="G94" s="139">
        <f>G93/1</f>
        <v>0</v>
      </c>
      <c r="H94" s="139">
        <f t="shared" ref="H94:S94" si="33">H93/1</f>
        <v>0</v>
      </c>
      <c r="I94" s="139">
        <f t="shared" si="33"/>
        <v>0</v>
      </c>
      <c r="J94" s="139">
        <f t="shared" si="33"/>
        <v>0</v>
      </c>
      <c r="K94" s="139">
        <f t="shared" si="33"/>
        <v>0</v>
      </c>
      <c r="L94" s="139">
        <f t="shared" si="33"/>
        <v>0</v>
      </c>
      <c r="M94" s="139">
        <f t="shared" si="33"/>
        <v>0</v>
      </c>
      <c r="N94" s="139">
        <f t="shared" si="33"/>
        <v>0</v>
      </c>
      <c r="O94" s="139">
        <f t="shared" si="33"/>
        <v>0</v>
      </c>
      <c r="P94" s="139">
        <f t="shared" si="33"/>
        <v>0</v>
      </c>
      <c r="Q94" s="139">
        <f t="shared" si="33"/>
        <v>0</v>
      </c>
      <c r="R94" s="139">
        <f t="shared" si="33"/>
        <v>0</v>
      </c>
      <c r="S94" s="139">
        <f t="shared" si="33"/>
        <v>0</v>
      </c>
    </row>
    <row r="95" spans="1:259">
      <c r="A95" s="154"/>
      <c r="B95" s="235"/>
      <c r="C95" s="234"/>
      <c r="D95" s="140"/>
      <c r="E95" s="141"/>
      <c r="F95" s="140"/>
      <c r="G95" s="142"/>
      <c r="H95" s="142"/>
      <c r="I95" s="142"/>
      <c r="J95" s="143"/>
      <c r="K95" s="142"/>
      <c r="L95" s="142"/>
      <c r="M95" s="142"/>
      <c r="N95" s="142"/>
      <c r="O95" s="142"/>
      <c r="P95" s="142"/>
      <c r="Q95" s="142"/>
      <c r="R95" s="142"/>
      <c r="S95" s="144"/>
    </row>
    <row r="96" spans="1:259">
      <c r="A96" s="154"/>
      <c r="B96" s="235"/>
      <c r="C96" s="234"/>
      <c r="D96" s="201" t="s">
        <v>244</v>
      </c>
      <c r="E96" s="49"/>
      <c r="F96" s="50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</row>
    <row r="97" spans="1:19">
      <c r="A97" s="154"/>
      <c r="B97" s="235"/>
      <c r="C97" s="234"/>
      <c r="D97" s="201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>
      <c r="A98" s="154"/>
      <c r="B98" s="235"/>
      <c r="C98" s="234"/>
      <c r="D98" s="199" t="s">
        <v>245</v>
      </c>
      <c r="E98" s="200"/>
      <c r="F98" s="200"/>
      <c r="G98" s="145">
        <f t="shared" ref="G98:S98" si="34">SUM(G96:G97)</f>
        <v>0</v>
      </c>
      <c r="H98" s="145"/>
      <c r="I98" s="145"/>
      <c r="J98" s="145">
        <f t="shared" si="34"/>
        <v>0</v>
      </c>
      <c r="K98" s="145">
        <f t="shared" si="34"/>
        <v>0</v>
      </c>
      <c r="L98" s="145">
        <f t="shared" si="34"/>
        <v>0</v>
      </c>
      <c r="M98" s="145">
        <f t="shared" si="34"/>
        <v>0</v>
      </c>
      <c r="N98" s="145">
        <f t="shared" si="34"/>
        <v>0</v>
      </c>
      <c r="O98" s="145">
        <f t="shared" si="34"/>
        <v>0</v>
      </c>
      <c r="P98" s="145">
        <f t="shared" si="34"/>
        <v>0</v>
      </c>
      <c r="Q98" s="145">
        <f t="shared" si="34"/>
        <v>0</v>
      </c>
      <c r="R98" s="145">
        <f t="shared" si="34"/>
        <v>0</v>
      </c>
      <c r="S98" s="145">
        <f t="shared" si="34"/>
        <v>0</v>
      </c>
    </row>
    <row r="99" spans="1:19">
      <c r="A99" s="154"/>
      <c r="B99" s="235"/>
      <c r="C99" s="234"/>
      <c r="D99" s="199" t="s">
        <v>246</v>
      </c>
      <c r="E99" s="200"/>
      <c r="F99" s="200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</row>
    <row r="100" spans="1:19">
      <c r="A100" s="38"/>
      <c r="B100" s="86"/>
      <c r="C100" s="86"/>
      <c r="D100" s="86"/>
      <c r="E100" s="87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1:19">
      <c r="A101" s="38"/>
      <c r="B101" s="86"/>
      <c r="C101" s="86"/>
      <c r="D101" s="86"/>
      <c r="E101" s="87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1:19" ht="15.95" customHeight="1">
      <c r="A102" s="240" t="s">
        <v>211</v>
      </c>
      <c r="B102" s="235" t="s">
        <v>29</v>
      </c>
      <c r="C102" s="234" t="s">
        <v>212</v>
      </c>
      <c r="D102" s="232" t="s">
        <v>70</v>
      </c>
      <c r="E102" s="63">
        <v>43346</v>
      </c>
      <c r="F102" s="85" t="s">
        <v>285</v>
      </c>
      <c r="G102" s="85">
        <v>2</v>
      </c>
      <c r="H102" s="85">
        <v>1</v>
      </c>
      <c r="I102" s="85">
        <v>1</v>
      </c>
      <c r="J102" s="85">
        <v>0</v>
      </c>
      <c r="K102" s="85">
        <v>0</v>
      </c>
      <c r="L102" s="85">
        <v>0</v>
      </c>
      <c r="M102" s="85">
        <v>0</v>
      </c>
      <c r="N102" s="85">
        <v>5</v>
      </c>
      <c r="O102" s="85">
        <v>3</v>
      </c>
      <c r="P102" s="85">
        <v>8</v>
      </c>
      <c r="Q102" s="85">
        <v>0</v>
      </c>
      <c r="R102" s="85">
        <v>1</v>
      </c>
      <c r="S102" s="85">
        <v>0</v>
      </c>
    </row>
    <row r="103" spans="1:19">
      <c r="A103" s="240"/>
      <c r="B103" s="235"/>
      <c r="C103" s="234"/>
      <c r="D103" s="232"/>
      <c r="E103" s="63">
        <v>43366</v>
      </c>
      <c r="F103" s="85" t="s">
        <v>12</v>
      </c>
      <c r="G103" s="85">
        <v>2</v>
      </c>
      <c r="H103" s="85">
        <v>1</v>
      </c>
      <c r="I103" s="85">
        <v>5</v>
      </c>
      <c r="J103" s="85">
        <v>0</v>
      </c>
      <c r="K103" s="85">
        <v>2</v>
      </c>
      <c r="L103" s="85">
        <v>0</v>
      </c>
      <c r="M103" s="85">
        <v>0</v>
      </c>
      <c r="N103" s="85">
        <v>2</v>
      </c>
      <c r="O103" s="85">
        <v>1</v>
      </c>
      <c r="P103" s="85">
        <v>3</v>
      </c>
      <c r="Q103" s="85">
        <v>1</v>
      </c>
      <c r="R103" s="85">
        <v>1</v>
      </c>
      <c r="S103" s="85">
        <v>0</v>
      </c>
    </row>
    <row r="104" spans="1:19" s="2" customFormat="1">
      <c r="A104" s="240"/>
      <c r="B104" s="235"/>
      <c r="C104" s="234"/>
      <c r="D104" s="232"/>
      <c r="E104" s="63">
        <v>43387</v>
      </c>
      <c r="F104" s="85" t="s">
        <v>10</v>
      </c>
      <c r="G104" s="85">
        <v>10</v>
      </c>
      <c r="H104" s="85">
        <v>4</v>
      </c>
      <c r="I104" s="85">
        <v>8</v>
      </c>
      <c r="J104" s="85">
        <v>0</v>
      </c>
      <c r="K104" s="85">
        <v>1</v>
      </c>
      <c r="L104" s="85">
        <v>2</v>
      </c>
      <c r="M104" s="85">
        <v>2</v>
      </c>
      <c r="N104" s="85">
        <v>1</v>
      </c>
      <c r="O104" s="85">
        <v>2</v>
      </c>
      <c r="P104" s="85">
        <v>3</v>
      </c>
      <c r="Q104" s="85">
        <v>1</v>
      </c>
      <c r="R104" s="85">
        <v>2</v>
      </c>
      <c r="S104" s="85">
        <v>3</v>
      </c>
    </row>
    <row r="105" spans="1:19" s="2" customFormat="1">
      <c r="A105" s="240"/>
      <c r="B105" s="235"/>
      <c r="C105" s="234"/>
      <c r="D105" s="232"/>
      <c r="E105" s="63">
        <v>43394</v>
      </c>
      <c r="F105" s="85" t="s">
        <v>8</v>
      </c>
      <c r="G105" s="85">
        <v>4</v>
      </c>
      <c r="H105" s="85">
        <v>2</v>
      </c>
      <c r="I105" s="85">
        <v>4</v>
      </c>
      <c r="J105" s="85">
        <v>0</v>
      </c>
      <c r="K105" s="85">
        <v>0</v>
      </c>
      <c r="L105" s="85">
        <v>0</v>
      </c>
      <c r="M105" s="85">
        <v>0</v>
      </c>
      <c r="N105" s="85">
        <v>8</v>
      </c>
      <c r="O105" s="85">
        <v>6</v>
      </c>
      <c r="P105" s="85">
        <v>14</v>
      </c>
      <c r="Q105" s="85">
        <v>1</v>
      </c>
      <c r="R105" s="85">
        <v>0</v>
      </c>
      <c r="S105" s="85">
        <v>0</v>
      </c>
    </row>
    <row r="106" spans="1:19" s="2" customFormat="1">
      <c r="A106" s="240"/>
      <c r="B106" s="235"/>
      <c r="C106" s="234"/>
      <c r="D106" s="232"/>
      <c r="E106" s="63">
        <v>43412</v>
      </c>
      <c r="F106" s="85" t="s">
        <v>7</v>
      </c>
      <c r="G106" s="85">
        <v>6</v>
      </c>
      <c r="H106" s="85">
        <v>2</v>
      </c>
      <c r="I106" s="85">
        <v>4</v>
      </c>
      <c r="J106" s="85">
        <v>0</v>
      </c>
      <c r="K106" s="85">
        <v>0</v>
      </c>
      <c r="L106" s="85">
        <v>2</v>
      </c>
      <c r="M106" s="85">
        <v>6</v>
      </c>
      <c r="N106" s="85">
        <v>0</v>
      </c>
      <c r="O106" s="85">
        <v>3</v>
      </c>
      <c r="P106" s="85">
        <v>3</v>
      </c>
      <c r="Q106" s="85">
        <v>0</v>
      </c>
      <c r="R106" s="85">
        <v>3</v>
      </c>
      <c r="S106" s="85">
        <v>1</v>
      </c>
    </row>
    <row r="107" spans="1:19" s="12" customFormat="1">
      <c r="A107" s="240"/>
      <c r="B107" s="235"/>
      <c r="C107" s="234"/>
      <c r="D107" s="231" t="s">
        <v>72</v>
      </c>
      <c r="E107" s="231"/>
      <c r="F107" s="231"/>
      <c r="G107" s="151">
        <f t="shared" ref="G107:S107" si="35">SUM(G102:G106)</f>
        <v>24</v>
      </c>
      <c r="H107" s="151">
        <f t="shared" si="35"/>
        <v>10</v>
      </c>
      <c r="I107" s="151">
        <f t="shared" si="35"/>
        <v>22</v>
      </c>
      <c r="J107" s="151">
        <f t="shared" si="35"/>
        <v>0</v>
      </c>
      <c r="K107" s="151">
        <f t="shared" si="35"/>
        <v>3</v>
      </c>
      <c r="L107" s="151">
        <f t="shared" si="35"/>
        <v>4</v>
      </c>
      <c r="M107" s="151">
        <f t="shared" si="35"/>
        <v>8</v>
      </c>
      <c r="N107" s="151">
        <f t="shared" si="35"/>
        <v>16</v>
      </c>
      <c r="O107" s="151">
        <f t="shared" si="35"/>
        <v>15</v>
      </c>
      <c r="P107" s="151">
        <f t="shared" si="35"/>
        <v>31</v>
      </c>
      <c r="Q107" s="151">
        <f t="shared" si="35"/>
        <v>3</v>
      </c>
      <c r="R107" s="151">
        <f t="shared" si="35"/>
        <v>7</v>
      </c>
      <c r="S107" s="151">
        <f t="shared" si="35"/>
        <v>4</v>
      </c>
    </row>
    <row r="108" spans="1:19" s="12" customFormat="1">
      <c r="A108" s="240"/>
      <c r="B108" s="235"/>
      <c r="C108" s="234"/>
      <c r="D108" s="231" t="s">
        <v>73</v>
      </c>
      <c r="E108" s="231"/>
      <c r="F108" s="231"/>
      <c r="G108" s="152">
        <f>G107/5</f>
        <v>4.8</v>
      </c>
      <c r="H108" s="152">
        <f t="shared" ref="H108:I108" si="36">H107/5</f>
        <v>2</v>
      </c>
      <c r="I108" s="152">
        <f t="shared" si="36"/>
        <v>4.4000000000000004</v>
      </c>
      <c r="J108" s="152">
        <f t="shared" ref="J108:S108" si="37">J107/5</f>
        <v>0</v>
      </c>
      <c r="K108" s="152">
        <f t="shared" si="37"/>
        <v>0.6</v>
      </c>
      <c r="L108" s="152">
        <f t="shared" si="37"/>
        <v>0.8</v>
      </c>
      <c r="M108" s="152">
        <f t="shared" si="37"/>
        <v>1.6</v>
      </c>
      <c r="N108" s="152">
        <f t="shared" si="37"/>
        <v>3.2</v>
      </c>
      <c r="O108" s="152">
        <f t="shared" si="37"/>
        <v>3</v>
      </c>
      <c r="P108" s="152">
        <f t="shared" si="37"/>
        <v>6.2</v>
      </c>
      <c r="Q108" s="152">
        <f t="shared" si="37"/>
        <v>0.6</v>
      </c>
      <c r="R108" s="152">
        <f t="shared" si="37"/>
        <v>1.4</v>
      </c>
      <c r="S108" s="152">
        <f t="shared" si="37"/>
        <v>0.8</v>
      </c>
    </row>
    <row r="109" spans="1:19" s="12" customFormat="1">
      <c r="A109" s="240"/>
      <c r="B109" s="235"/>
      <c r="C109" s="234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</row>
    <row r="110" spans="1:19" s="2" customFormat="1">
      <c r="A110" s="240"/>
      <c r="B110" s="235"/>
      <c r="C110" s="234"/>
      <c r="D110" s="232" t="s">
        <v>71</v>
      </c>
      <c r="E110" s="63">
        <v>43429</v>
      </c>
      <c r="F110" s="85" t="s">
        <v>16</v>
      </c>
      <c r="G110" s="85">
        <v>0</v>
      </c>
      <c r="H110" s="85">
        <v>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4</v>
      </c>
      <c r="O110" s="85">
        <v>0</v>
      </c>
      <c r="P110" s="85">
        <v>4</v>
      </c>
      <c r="Q110" s="85">
        <v>0</v>
      </c>
      <c r="R110" s="85">
        <v>0</v>
      </c>
      <c r="S110" s="85">
        <v>0</v>
      </c>
    </row>
    <row r="111" spans="1:19" s="2" customFormat="1">
      <c r="A111" s="240"/>
      <c r="B111" s="235"/>
      <c r="C111" s="234"/>
      <c r="D111" s="232"/>
      <c r="E111" s="49">
        <v>43432</v>
      </c>
      <c r="F111" s="85" t="s">
        <v>9</v>
      </c>
      <c r="G111" s="85" t="s">
        <v>343</v>
      </c>
      <c r="H111" s="85" t="s">
        <v>343</v>
      </c>
      <c r="I111" s="85" t="s">
        <v>343</v>
      </c>
      <c r="J111" s="85" t="s">
        <v>343</v>
      </c>
      <c r="K111" s="85" t="s">
        <v>343</v>
      </c>
      <c r="L111" s="85" t="s">
        <v>343</v>
      </c>
      <c r="M111" s="85" t="s">
        <v>343</v>
      </c>
      <c r="N111" s="85" t="s">
        <v>343</v>
      </c>
      <c r="O111" s="85" t="s">
        <v>343</v>
      </c>
      <c r="P111" s="85" t="s">
        <v>343</v>
      </c>
      <c r="Q111" s="85" t="s">
        <v>343</v>
      </c>
      <c r="R111" s="85" t="s">
        <v>343</v>
      </c>
      <c r="S111" s="85" t="s">
        <v>343</v>
      </c>
    </row>
    <row r="112" spans="1:19" s="2" customFormat="1">
      <c r="A112" s="240"/>
      <c r="B112" s="235"/>
      <c r="C112" s="234"/>
      <c r="D112" s="232"/>
      <c r="E112" s="49">
        <v>43440</v>
      </c>
      <c r="F112" s="85" t="s">
        <v>11</v>
      </c>
      <c r="G112" s="85" t="s">
        <v>342</v>
      </c>
      <c r="H112" s="85" t="s">
        <v>342</v>
      </c>
      <c r="I112" s="85" t="s">
        <v>342</v>
      </c>
      <c r="J112" s="85" t="s">
        <v>342</v>
      </c>
      <c r="K112" s="85" t="s">
        <v>342</v>
      </c>
      <c r="L112" s="85" t="s">
        <v>342</v>
      </c>
      <c r="M112" s="85" t="s">
        <v>342</v>
      </c>
      <c r="N112" s="85" t="s">
        <v>342</v>
      </c>
      <c r="O112" s="85" t="s">
        <v>342</v>
      </c>
      <c r="P112" s="85" t="s">
        <v>342</v>
      </c>
      <c r="Q112" s="85" t="s">
        <v>342</v>
      </c>
      <c r="R112" s="85" t="s">
        <v>342</v>
      </c>
      <c r="S112" s="85" t="s">
        <v>342</v>
      </c>
    </row>
    <row r="113" spans="1:259" s="2" customFormat="1">
      <c r="A113" s="240"/>
      <c r="B113" s="235"/>
      <c r="C113" s="234"/>
      <c r="D113" s="232"/>
      <c r="E113" s="63">
        <v>43450</v>
      </c>
      <c r="F113" s="85" t="s">
        <v>28</v>
      </c>
      <c r="G113" s="85" t="s">
        <v>342</v>
      </c>
      <c r="H113" s="85" t="s">
        <v>342</v>
      </c>
      <c r="I113" s="85" t="s">
        <v>342</v>
      </c>
      <c r="J113" s="85" t="s">
        <v>342</v>
      </c>
      <c r="K113" s="85" t="s">
        <v>342</v>
      </c>
      <c r="L113" s="85" t="s">
        <v>342</v>
      </c>
      <c r="M113" s="85" t="s">
        <v>342</v>
      </c>
      <c r="N113" s="85" t="s">
        <v>342</v>
      </c>
      <c r="O113" s="85" t="s">
        <v>342</v>
      </c>
      <c r="P113" s="85" t="s">
        <v>342</v>
      </c>
      <c r="Q113" s="85" t="s">
        <v>342</v>
      </c>
      <c r="R113" s="85" t="s">
        <v>342</v>
      </c>
      <c r="S113" s="85" t="s">
        <v>342</v>
      </c>
    </row>
    <row r="114" spans="1:259" s="13" customFormat="1">
      <c r="A114" s="240"/>
      <c r="B114" s="235"/>
      <c r="C114" s="234"/>
      <c r="D114" s="233" t="s">
        <v>74</v>
      </c>
      <c r="E114" s="233"/>
      <c r="F114" s="233"/>
      <c r="G114" s="153">
        <f>SUM(G110:G113)</f>
        <v>0</v>
      </c>
      <c r="H114" s="153">
        <f t="shared" ref="H114:I114" si="38">SUM(H110:H113)</f>
        <v>0</v>
      </c>
      <c r="I114" s="153">
        <f t="shared" si="38"/>
        <v>0</v>
      </c>
      <c r="J114" s="153">
        <f t="shared" ref="J114:S114" si="39">SUM(J110:J113)</f>
        <v>0</v>
      </c>
      <c r="K114" s="153">
        <f t="shared" si="39"/>
        <v>0</v>
      </c>
      <c r="L114" s="153">
        <f t="shared" si="39"/>
        <v>0</v>
      </c>
      <c r="M114" s="153">
        <f t="shared" si="39"/>
        <v>0</v>
      </c>
      <c r="N114" s="153">
        <f t="shared" si="39"/>
        <v>4</v>
      </c>
      <c r="O114" s="153">
        <f t="shared" si="39"/>
        <v>0</v>
      </c>
      <c r="P114" s="153">
        <f t="shared" si="39"/>
        <v>4</v>
      </c>
      <c r="Q114" s="153">
        <f t="shared" si="39"/>
        <v>0</v>
      </c>
      <c r="R114" s="153">
        <f t="shared" si="39"/>
        <v>0</v>
      </c>
      <c r="S114" s="153">
        <f t="shared" si="39"/>
        <v>0</v>
      </c>
    </row>
    <row r="115" spans="1:259" s="13" customFormat="1">
      <c r="A115" s="240"/>
      <c r="B115" s="235"/>
      <c r="C115" s="234"/>
      <c r="D115" s="233" t="s">
        <v>75</v>
      </c>
      <c r="E115" s="233"/>
      <c r="F115" s="233"/>
      <c r="G115" s="160">
        <f>G114/1</f>
        <v>0</v>
      </c>
      <c r="H115" s="160">
        <f t="shared" ref="H115:I115" si="40">H114/1</f>
        <v>0</v>
      </c>
      <c r="I115" s="160">
        <f t="shared" si="40"/>
        <v>0</v>
      </c>
      <c r="J115" s="160">
        <f t="shared" ref="J115:S115" si="41">J114/1</f>
        <v>0</v>
      </c>
      <c r="K115" s="160">
        <f t="shared" si="41"/>
        <v>0</v>
      </c>
      <c r="L115" s="160">
        <f t="shared" si="41"/>
        <v>0</v>
      </c>
      <c r="M115" s="160">
        <f t="shared" si="41"/>
        <v>0</v>
      </c>
      <c r="N115" s="160">
        <f t="shared" si="41"/>
        <v>4</v>
      </c>
      <c r="O115" s="160">
        <f t="shared" si="41"/>
        <v>0</v>
      </c>
      <c r="P115" s="160">
        <f t="shared" si="41"/>
        <v>4</v>
      </c>
      <c r="Q115" s="160">
        <f t="shared" si="41"/>
        <v>0</v>
      </c>
      <c r="R115" s="160">
        <f t="shared" si="41"/>
        <v>0</v>
      </c>
      <c r="S115" s="160">
        <f t="shared" si="41"/>
        <v>0</v>
      </c>
    </row>
    <row r="116" spans="1:259">
      <c r="A116" s="154"/>
      <c r="B116" s="235"/>
      <c r="C116" s="234"/>
      <c r="D116" s="155"/>
      <c r="E116" s="156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</row>
    <row r="117" spans="1:259" s="102" customFormat="1" ht="16.5" customHeight="1">
      <c r="A117" s="157"/>
      <c r="B117" s="235"/>
      <c r="C117" s="234"/>
      <c r="D117" s="201" t="s">
        <v>241</v>
      </c>
      <c r="E117" s="49">
        <v>43478</v>
      </c>
      <c r="F117" s="50" t="s">
        <v>285</v>
      </c>
      <c r="G117" s="85" t="s">
        <v>342</v>
      </c>
      <c r="H117" s="85" t="s">
        <v>342</v>
      </c>
      <c r="I117" s="85" t="s">
        <v>342</v>
      </c>
      <c r="J117" s="85" t="s">
        <v>342</v>
      </c>
      <c r="K117" s="85" t="s">
        <v>342</v>
      </c>
      <c r="L117" s="85" t="s">
        <v>342</v>
      </c>
      <c r="M117" s="85" t="s">
        <v>342</v>
      </c>
      <c r="N117" s="85" t="s">
        <v>342</v>
      </c>
      <c r="O117" s="85" t="s">
        <v>342</v>
      </c>
      <c r="P117" s="85" t="s">
        <v>342</v>
      </c>
      <c r="Q117" s="85" t="s">
        <v>342</v>
      </c>
      <c r="R117" s="85" t="s">
        <v>342</v>
      </c>
      <c r="S117" s="85" t="s">
        <v>342</v>
      </c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1"/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1"/>
      <c r="DI117" s="101"/>
      <c r="DJ117" s="101"/>
      <c r="DK117" s="101"/>
      <c r="DL117" s="101"/>
      <c r="DM117" s="101"/>
      <c r="DN117" s="101"/>
      <c r="DO117" s="101"/>
      <c r="DP117" s="101"/>
      <c r="DQ117" s="101"/>
      <c r="DR117" s="101"/>
      <c r="DS117" s="101"/>
      <c r="DT117" s="101"/>
      <c r="DU117" s="101"/>
      <c r="DV117" s="101"/>
      <c r="DW117" s="101"/>
      <c r="DX117" s="101"/>
      <c r="DY117" s="101"/>
      <c r="DZ117" s="101"/>
      <c r="EA117" s="101"/>
      <c r="EB117" s="101"/>
      <c r="EC117" s="101"/>
      <c r="ED117" s="101"/>
      <c r="EE117" s="101"/>
      <c r="EF117" s="101"/>
      <c r="EG117" s="101"/>
      <c r="EH117" s="101"/>
      <c r="EI117" s="101"/>
      <c r="EJ117" s="101"/>
      <c r="EK117" s="101"/>
      <c r="EL117" s="101"/>
      <c r="EM117" s="101"/>
      <c r="EN117" s="101"/>
      <c r="EO117" s="101"/>
      <c r="EP117" s="101"/>
      <c r="EQ117" s="101"/>
      <c r="ER117" s="101"/>
      <c r="ES117" s="101"/>
      <c r="ET117" s="101"/>
      <c r="EU117" s="101"/>
      <c r="EV117" s="101"/>
      <c r="EW117" s="101"/>
      <c r="EX117" s="101"/>
      <c r="EY117" s="101"/>
      <c r="EZ117" s="101"/>
      <c r="FA117" s="101"/>
      <c r="FB117" s="101"/>
      <c r="FC117" s="101"/>
      <c r="FD117" s="101"/>
      <c r="FE117" s="101"/>
      <c r="FF117" s="101"/>
      <c r="FG117" s="101"/>
      <c r="FH117" s="101"/>
      <c r="FI117" s="101"/>
      <c r="FJ117" s="101"/>
      <c r="FK117" s="101"/>
      <c r="FL117" s="101"/>
      <c r="FM117" s="101"/>
      <c r="FN117" s="101"/>
      <c r="FO117" s="101"/>
      <c r="FP117" s="101"/>
      <c r="FQ117" s="101"/>
      <c r="FR117" s="101"/>
      <c r="FS117" s="101"/>
      <c r="FT117" s="101"/>
      <c r="FU117" s="101"/>
      <c r="FV117" s="101"/>
      <c r="FW117" s="101"/>
      <c r="FX117" s="101"/>
      <c r="FY117" s="101"/>
      <c r="FZ117" s="101"/>
      <c r="GA117" s="101"/>
      <c r="GB117" s="101"/>
      <c r="GC117" s="101"/>
      <c r="GD117" s="101"/>
      <c r="GE117" s="101"/>
      <c r="GF117" s="101"/>
      <c r="GG117" s="101"/>
      <c r="GH117" s="101"/>
      <c r="GI117" s="101"/>
      <c r="GJ117" s="101"/>
      <c r="GK117" s="101"/>
      <c r="GL117" s="101"/>
      <c r="GM117" s="101"/>
      <c r="GN117" s="101"/>
      <c r="GO117" s="101"/>
      <c r="GP117" s="101"/>
      <c r="GQ117" s="101"/>
      <c r="GR117" s="101"/>
      <c r="GS117" s="101"/>
      <c r="GT117" s="101"/>
      <c r="GU117" s="101"/>
      <c r="GV117" s="101"/>
      <c r="GW117" s="101"/>
      <c r="GX117" s="101"/>
      <c r="GY117" s="101"/>
      <c r="GZ117" s="101"/>
      <c r="HA117" s="101"/>
      <c r="HB117" s="101"/>
      <c r="HC117" s="101"/>
      <c r="HD117" s="101"/>
      <c r="HE117" s="101"/>
      <c r="HF117" s="101"/>
      <c r="HG117" s="101"/>
      <c r="HH117" s="101"/>
      <c r="HI117" s="101"/>
      <c r="HJ117" s="101"/>
      <c r="HK117" s="101"/>
      <c r="HL117" s="101"/>
      <c r="HM117" s="101"/>
      <c r="HN117" s="101"/>
      <c r="HO117" s="101"/>
      <c r="HP117" s="101"/>
      <c r="HQ117" s="101"/>
      <c r="HR117" s="101"/>
      <c r="HS117" s="101"/>
      <c r="HT117" s="101"/>
      <c r="HU117" s="101"/>
      <c r="HV117" s="101"/>
      <c r="HW117" s="101"/>
      <c r="HX117" s="101"/>
      <c r="HY117" s="101"/>
      <c r="HZ117" s="101"/>
      <c r="IA117" s="101"/>
      <c r="IB117" s="101"/>
      <c r="IC117" s="101"/>
      <c r="ID117" s="101"/>
      <c r="IE117" s="101"/>
      <c r="IF117" s="101"/>
      <c r="IG117" s="101"/>
      <c r="IH117" s="101"/>
      <c r="II117" s="101"/>
      <c r="IJ117" s="101"/>
      <c r="IK117" s="101"/>
      <c r="IL117" s="101"/>
      <c r="IM117" s="101"/>
      <c r="IN117" s="101"/>
      <c r="IO117" s="101"/>
      <c r="IP117" s="101"/>
      <c r="IQ117" s="101"/>
      <c r="IR117" s="101"/>
      <c r="IS117" s="101"/>
      <c r="IT117" s="101"/>
      <c r="IU117" s="101"/>
      <c r="IV117" s="101"/>
      <c r="IW117" s="101"/>
      <c r="IX117" s="101"/>
      <c r="IY117" s="101"/>
    </row>
    <row r="118" spans="1:259" s="102" customFormat="1" ht="16.5" customHeight="1">
      <c r="A118" s="157"/>
      <c r="B118" s="235"/>
      <c r="C118" s="234"/>
      <c r="D118" s="201"/>
      <c r="E118" s="106">
        <v>43485</v>
      </c>
      <c r="F118" s="107" t="s">
        <v>11</v>
      </c>
      <c r="G118" s="130">
        <v>2</v>
      </c>
      <c r="H118" s="130">
        <v>1</v>
      </c>
      <c r="I118" s="130">
        <v>3</v>
      </c>
      <c r="J118" s="130">
        <v>0</v>
      </c>
      <c r="K118" s="130">
        <v>0</v>
      </c>
      <c r="L118" s="130">
        <v>0</v>
      </c>
      <c r="M118" s="130">
        <v>0</v>
      </c>
      <c r="N118" s="130">
        <v>2</v>
      </c>
      <c r="O118" s="130">
        <v>0</v>
      </c>
      <c r="P118" s="130">
        <v>2</v>
      </c>
      <c r="Q118" s="130">
        <v>0</v>
      </c>
      <c r="R118" s="130">
        <v>1</v>
      </c>
      <c r="S118" s="130">
        <v>0</v>
      </c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101"/>
      <c r="EY118" s="101"/>
      <c r="EZ118" s="101"/>
      <c r="FA118" s="101"/>
      <c r="FB118" s="101"/>
      <c r="FC118" s="101"/>
      <c r="FD118" s="101"/>
      <c r="FE118" s="101"/>
      <c r="FF118" s="101"/>
      <c r="FG118" s="101"/>
      <c r="FH118" s="101"/>
      <c r="FI118" s="101"/>
      <c r="FJ118" s="101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  <c r="IW118" s="101"/>
      <c r="IX118" s="101"/>
      <c r="IY118" s="101"/>
    </row>
    <row r="119" spans="1:259" s="102" customFormat="1" ht="16.5" customHeight="1">
      <c r="A119" s="157"/>
      <c r="B119" s="235"/>
      <c r="C119" s="234"/>
      <c r="D119" s="201"/>
      <c r="E119" s="106">
        <v>43492</v>
      </c>
      <c r="F119" s="107" t="s">
        <v>16</v>
      </c>
      <c r="G119" s="130">
        <v>0</v>
      </c>
      <c r="H119" s="130">
        <v>0</v>
      </c>
      <c r="I119" s="130">
        <v>0</v>
      </c>
      <c r="J119" s="130">
        <v>0</v>
      </c>
      <c r="K119" s="130">
        <v>0</v>
      </c>
      <c r="L119" s="130">
        <v>0</v>
      </c>
      <c r="M119" s="130">
        <v>0</v>
      </c>
      <c r="N119" s="130">
        <v>1</v>
      </c>
      <c r="O119" s="130">
        <v>0</v>
      </c>
      <c r="P119" s="130">
        <v>1</v>
      </c>
      <c r="Q119" s="130">
        <v>0</v>
      </c>
      <c r="R119" s="130">
        <v>0</v>
      </c>
      <c r="S119" s="130">
        <v>0</v>
      </c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  <c r="CM119" s="101"/>
      <c r="CN119" s="101"/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  <c r="DO119" s="101"/>
      <c r="DP119" s="101"/>
      <c r="DQ119" s="101"/>
      <c r="DR119" s="101"/>
      <c r="DS119" s="101"/>
      <c r="DT119" s="101"/>
      <c r="DU119" s="101"/>
      <c r="DV119" s="101"/>
      <c r="DW119" s="101"/>
      <c r="DX119" s="101"/>
      <c r="DY119" s="101"/>
      <c r="DZ119" s="101"/>
      <c r="EA119" s="101"/>
      <c r="EB119" s="101"/>
      <c r="EC119" s="101"/>
      <c r="ED119" s="101"/>
      <c r="EE119" s="101"/>
      <c r="EF119" s="101"/>
      <c r="EG119" s="101"/>
      <c r="EH119" s="101"/>
      <c r="EI119" s="101"/>
      <c r="EJ119" s="101"/>
      <c r="EK119" s="101"/>
      <c r="EL119" s="101"/>
      <c r="EM119" s="101"/>
      <c r="EN119" s="101"/>
      <c r="EO119" s="101"/>
      <c r="EP119" s="101"/>
      <c r="EQ119" s="101"/>
      <c r="ER119" s="101"/>
      <c r="ES119" s="101"/>
      <c r="ET119" s="101"/>
      <c r="EU119" s="101"/>
      <c r="EV119" s="101"/>
      <c r="EW119" s="101"/>
      <c r="EX119" s="101"/>
      <c r="EY119" s="101"/>
      <c r="EZ119" s="101"/>
      <c r="FA119" s="101"/>
      <c r="FB119" s="101"/>
      <c r="FC119" s="101"/>
      <c r="FD119" s="101"/>
      <c r="FE119" s="101"/>
      <c r="FF119" s="101"/>
      <c r="FG119" s="101"/>
      <c r="FH119" s="101"/>
      <c r="FI119" s="101"/>
      <c r="FJ119" s="101"/>
      <c r="FK119" s="101"/>
      <c r="FL119" s="101"/>
      <c r="FM119" s="101"/>
      <c r="FN119" s="101"/>
      <c r="FO119" s="101"/>
      <c r="FP119" s="101"/>
      <c r="FQ119" s="101"/>
      <c r="FR119" s="101"/>
      <c r="FS119" s="101"/>
      <c r="FT119" s="101"/>
      <c r="FU119" s="101"/>
      <c r="FV119" s="101"/>
      <c r="FW119" s="101"/>
      <c r="FX119" s="101"/>
      <c r="FY119" s="101"/>
      <c r="FZ119" s="101"/>
      <c r="GA119" s="101"/>
      <c r="GB119" s="101"/>
      <c r="GC119" s="101"/>
      <c r="GD119" s="101"/>
      <c r="GE119" s="101"/>
      <c r="GF119" s="101"/>
      <c r="GG119" s="101"/>
      <c r="GH119" s="101"/>
      <c r="GI119" s="101"/>
      <c r="GJ119" s="101"/>
      <c r="GK119" s="101"/>
      <c r="GL119" s="101"/>
      <c r="GM119" s="101"/>
      <c r="GN119" s="101"/>
      <c r="GO119" s="101"/>
      <c r="GP119" s="101"/>
      <c r="GQ119" s="101"/>
      <c r="GR119" s="101"/>
      <c r="GS119" s="101"/>
      <c r="GT119" s="101"/>
      <c r="GU119" s="101"/>
      <c r="GV119" s="101"/>
      <c r="GW119" s="101"/>
      <c r="GX119" s="101"/>
      <c r="GY119" s="101"/>
      <c r="GZ119" s="101"/>
      <c r="HA119" s="101"/>
      <c r="HB119" s="101"/>
      <c r="HC119" s="101"/>
      <c r="HD119" s="101"/>
      <c r="HE119" s="101"/>
      <c r="HF119" s="101"/>
      <c r="HG119" s="101"/>
      <c r="HH119" s="101"/>
      <c r="HI119" s="101"/>
      <c r="HJ119" s="101"/>
      <c r="HK119" s="101"/>
      <c r="HL119" s="101"/>
      <c r="HM119" s="101"/>
      <c r="HN119" s="101"/>
      <c r="HO119" s="101"/>
      <c r="HP119" s="101"/>
      <c r="HQ119" s="101"/>
      <c r="HR119" s="101"/>
      <c r="HS119" s="101"/>
      <c r="HT119" s="101"/>
      <c r="HU119" s="101"/>
      <c r="HV119" s="101"/>
      <c r="HW119" s="101"/>
      <c r="HX119" s="101"/>
      <c r="HY119" s="101"/>
      <c r="HZ119" s="101"/>
      <c r="IA119" s="101"/>
      <c r="IB119" s="101"/>
      <c r="IC119" s="101"/>
      <c r="ID119" s="101"/>
      <c r="IE119" s="101"/>
      <c r="IF119" s="101"/>
      <c r="IG119" s="101"/>
      <c r="IH119" s="101"/>
      <c r="II119" s="101"/>
      <c r="IJ119" s="101"/>
      <c r="IK119" s="101"/>
      <c r="IL119" s="101"/>
      <c r="IM119" s="101"/>
      <c r="IN119" s="101"/>
      <c r="IO119" s="101"/>
      <c r="IP119" s="101"/>
      <c r="IQ119" s="101"/>
      <c r="IR119" s="101"/>
      <c r="IS119" s="101"/>
      <c r="IT119" s="101"/>
      <c r="IU119" s="101"/>
      <c r="IV119" s="101"/>
      <c r="IW119" s="101"/>
      <c r="IX119" s="101"/>
      <c r="IY119" s="101"/>
    </row>
    <row r="120" spans="1:259">
      <c r="A120" s="154"/>
      <c r="B120" s="235"/>
      <c r="C120" s="234"/>
      <c r="D120" s="229" t="s">
        <v>242</v>
      </c>
      <c r="E120" s="230"/>
      <c r="F120" s="230"/>
      <c r="G120" s="158">
        <f>SUM(G117:G119)</f>
        <v>2</v>
      </c>
      <c r="H120" s="158">
        <f t="shared" ref="H120:S120" si="42">SUM(H117:H119)</f>
        <v>1</v>
      </c>
      <c r="I120" s="158">
        <f t="shared" si="42"/>
        <v>3</v>
      </c>
      <c r="J120" s="158">
        <f t="shared" si="42"/>
        <v>0</v>
      </c>
      <c r="K120" s="158">
        <f t="shared" si="42"/>
        <v>0</v>
      </c>
      <c r="L120" s="158">
        <f t="shared" si="42"/>
        <v>0</v>
      </c>
      <c r="M120" s="158">
        <f t="shared" si="42"/>
        <v>0</v>
      </c>
      <c r="N120" s="158">
        <f t="shared" si="42"/>
        <v>3</v>
      </c>
      <c r="O120" s="158">
        <f t="shared" si="42"/>
        <v>0</v>
      </c>
      <c r="P120" s="158">
        <f t="shared" si="42"/>
        <v>3</v>
      </c>
      <c r="Q120" s="158">
        <f t="shared" si="42"/>
        <v>0</v>
      </c>
      <c r="R120" s="158">
        <f t="shared" si="42"/>
        <v>1</v>
      </c>
      <c r="S120" s="158">
        <f t="shared" si="42"/>
        <v>0</v>
      </c>
    </row>
    <row r="121" spans="1:259">
      <c r="A121" s="154"/>
      <c r="B121" s="235"/>
      <c r="C121" s="234"/>
      <c r="D121" s="229" t="s">
        <v>243</v>
      </c>
      <c r="E121" s="230"/>
      <c r="F121" s="230"/>
      <c r="G121" s="159">
        <f>G120/2</f>
        <v>1</v>
      </c>
      <c r="H121" s="159">
        <f t="shared" ref="H121:S121" si="43">H120/2</f>
        <v>0.5</v>
      </c>
      <c r="I121" s="159">
        <f t="shared" si="43"/>
        <v>1.5</v>
      </c>
      <c r="J121" s="159">
        <f t="shared" si="43"/>
        <v>0</v>
      </c>
      <c r="K121" s="159">
        <f t="shared" si="43"/>
        <v>0</v>
      </c>
      <c r="L121" s="159">
        <f t="shared" si="43"/>
        <v>0</v>
      </c>
      <c r="M121" s="159">
        <f t="shared" si="43"/>
        <v>0</v>
      </c>
      <c r="N121" s="159">
        <f t="shared" si="43"/>
        <v>1.5</v>
      </c>
      <c r="O121" s="159">
        <f t="shared" si="43"/>
        <v>0</v>
      </c>
      <c r="P121" s="159">
        <f t="shared" si="43"/>
        <v>1.5</v>
      </c>
      <c r="Q121" s="159">
        <f t="shared" si="43"/>
        <v>0</v>
      </c>
      <c r="R121" s="159">
        <f t="shared" si="43"/>
        <v>0.5</v>
      </c>
      <c r="S121" s="159">
        <f t="shared" si="43"/>
        <v>0</v>
      </c>
    </row>
    <row r="122" spans="1:259" ht="16.5" thickBot="1">
      <c r="A122" s="154"/>
      <c r="B122" s="235"/>
      <c r="C122" s="234"/>
      <c r="D122" s="140"/>
      <c r="E122" s="141"/>
      <c r="F122" s="140"/>
      <c r="G122" s="142">
        <v>3</v>
      </c>
      <c r="H122" s="142"/>
      <c r="I122" s="142"/>
      <c r="J122" s="143"/>
      <c r="K122" s="142"/>
      <c r="L122" s="142"/>
      <c r="M122" s="142"/>
      <c r="N122" s="142"/>
      <c r="O122" s="142"/>
      <c r="P122" s="142"/>
      <c r="Q122" s="142"/>
      <c r="R122" s="142"/>
      <c r="S122" s="144"/>
    </row>
    <row r="123" spans="1:259">
      <c r="A123" s="154"/>
      <c r="B123" s="235"/>
      <c r="C123" s="234"/>
      <c r="D123" s="201" t="s">
        <v>238</v>
      </c>
      <c r="E123" s="193">
        <v>43499</v>
      </c>
      <c r="F123" s="194" t="s">
        <v>8</v>
      </c>
      <c r="G123" s="39">
        <v>5</v>
      </c>
      <c r="H123" s="39">
        <v>2</v>
      </c>
      <c r="I123" s="39">
        <v>4</v>
      </c>
      <c r="J123" s="39">
        <v>0</v>
      </c>
      <c r="K123" s="39">
        <v>0</v>
      </c>
      <c r="L123" s="39">
        <v>1</v>
      </c>
      <c r="M123" s="39">
        <v>2</v>
      </c>
      <c r="N123" s="39">
        <v>0</v>
      </c>
      <c r="O123" s="39">
        <v>1</v>
      </c>
      <c r="P123" s="39">
        <v>1</v>
      </c>
      <c r="Q123" s="39">
        <v>0</v>
      </c>
      <c r="R123" s="39">
        <v>1</v>
      </c>
      <c r="S123" s="39">
        <v>0</v>
      </c>
    </row>
    <row r="124" spans="1:259">
      <c r="A124" s="154"/>
      <c r="B124" s="235"/>
      <c r="C124" s="234"/>
      <c r="D124" s="201"/>
      <c r="E124" s="49">
        <v>43506</v>
      </c>
      <c r="F124" s="50" t="s">
        <v>8</v>
      </c>
      <c r="G124" s="39">
        <v>1</v>
      </c>
      <c r="H124" s="39">
        <v>0</v>
      </c>
      <c r="I124" s="39">
        <v>1</v>
      </c>
      <c r="J124" s="39">
        <v>0</v>
      </c>
      <c r="K124" s="39">
        <v>0</v>
      </c>
      <c r="L124" s="39">
        <v>1</v>
      </c>
      <c r="M124" s="39">
        <v>2</v>
      </c>
      <c r="N124" s="39">
        <v>2</v>
      </c>
      <c r="O124" s="39">
        <v>0</v>
      </c>
      <c r="P124" s="39">
        <v>2</v>
      </c>
      <c r="Q124" s="39">
        <v>3</v>
      </c>
      <c r="R124" s="39">
        <v>1</v>
      </c>
      <c r="S124" s="39">
        <v>1</v>
      </c>
    </row>
    <row r="125" spans="1:259">
      <c r="A125" s="154"/>
      <c r="B125" s="235"/>
      <c r="C125" s="234"/>
      <c r="D125" s="202"/>
      <c r="E125" s="49">
        <v>43520</v>
      </c>
      <c r="F125" s="50" t="s">
        <v>8</v>
      </c>
      <c r="G125" s="50">
        <v>6</v>
      </c>
      <c r="H125" s="50">
        <v>3</v>
      </c>
      <c r="I125" s="50">
        <v>3</v>
      </c>
      <c r="J125" s="50">
        <v>0</v>
      </c>
      <c r="K125" s="50">
        <v>0</v>
      </c>
      <c r="L125" s="50">
        <v>0</v>
      </c>
      <c r="M125" s="50">
        <v>2</v>
      </c>
      <c r="N125" s="50">
        <v>2</v>
      </c>
      <c r="O125" s="50">
        <v>3</v>
      </c>
      <c r="P125" s="50">
        <v>5</v>
      </c>
      <c r="Q125" s="50">
        <v>2</v>
      </c>
      <c r="R125" s="50">
        <v>4</v>
      </c>
      <c r="S125" s="50">
        <v>0</v>
      </c>
    </row>
    <row r="126" spans="1:259">
      <c r="A126" s="154"/>
      <c r="B126" s="235"/>
      <c r="C126" s="234"/>
      <c r="D126" s="203" t="s">
        <v>239</v>
      </c>
      <c r="E126" s="204"/>
      <c r="F126" s="204"/>
      <c r="G126" s="138">
        <f>SUM(G123:G125)</f>
        <v>12</v>
      </c>
      <c r="H126" s="138">
        <f t="shared" ref="H126:S126" si="44">SUM(H123:H125)</f>
        <v>5</v>
      </c>
      <c r="I126" s="138">
        <f t="shared" si="44"/>
        <v>8</v>
      </c>
      <c r="J126" s="138">
        <f t="shared" si="44"/>
        <v>0</v>
      </c>
      <c r="K126" s="138">
        <f t="shared" si="44"/>
        <v>0</v>
      </c>
      <c r="L126" s="138">
        <f t="shared" si="44"/>
        <v>2</v>
      </c>
      <c r="M126" s="138">
        <f t="shared" si="44"/>
        <v>6</v>
      </c>
      <c r="N126" s="138">
        <f t="shared" si="44"/>
        <v>4</v>
      </c>
      <c r="O126" s="138">
        <f t="shared" si="44"/>
        <v>4</v>
      </c>
      <c r="P126" s="138">
        <f t="shared" si="44"/>
        <v>8</v>
      </c>
      <c r="Q126" s="138">
        <f t="shared" si="44"/>
        <v>5</v>
      </c>
      <c r="R126" s="138">
        <f t="shared" si="44"/>
        <v>6</v>
      </c>
      <c r="S126" s="138">
        <f t="shared" si="44"/>
        <v>1</v>
      </c>
    </row>
    <row r="127" spans="1:259">
      <c r="A127" s="154"/>
      <c r="B127" s="235"/>
      <c r="C127" s="234"/>
      <c r="D127" s="203" t="s">
        <v>240</v>
      </c>
      <c r="E127" s="204"/>
      <c r="F127" s="204"/>
      <c r="G127" s="139">
        <f>G126/3</f>
        <v>4</v>
      </c>
      <c r="H127" s="139">
        <f t="shared" ref="H127:S127" si="45">H126/3</f>
        <v>1.6666666666666667</v>
      </c>
      <c r="I127" s="139">
        <f t="shared" si="45"/>
        <v>2.6666666666666665</v>
      </c>
      <c r="J127" s="139">
        <f t="shared" si="45"/>
        <v>0</v>
      </c>
      <c r="K127" s="139">
        <f t="shared" si="45"/>
        <v>0</v>
      </c>
      <c r="L127" s="139">
        <f t="shared" si="45"/>
        <v>0.66666666666666663</v>
      </c>
      <c r="M127" s="139">
        <f t="shared" si="45"/>
        <v>2</v>
      </c>
      <c r="N127" s="139">
        <f t="shared" si="45"/>
        <v>1.3333333333333333</v>
      </c>
      <c r="O127" s="139">
        <f t="shared" si="45"/>
        <v>1.3333333333333333</v>
      </c>
      <c r="P127" s="139">
        <f t="shared" si="45"/>
        <v>2.6666666666666665</v>
      </c>
      <c r="Q127" s="139">
        <f t="shared" si="45"/>
        <v>1.6666666666666667</v>
      </c>
      <c r="R127" s="139">
        <f t="shared" si="45"/>
        <v>2</v>
      </c>
      <c r="S127" s="139">
        <f t="shared" si="45"/>
        <v>0.33333333333333331</v>
      </c>
    </row>
    <row r="128" spans="1:259">
      <c r="A128" s="154"/>
      <c r="B128" s="235"/>
      <c r="C128" s="234"/>
      <c r="D128" s="140"/>
      <c r="E128" s="141"/>
      <c r="F128" s="140"/>
      <c r="G128" s="142"/>
      <c r="H128" s="142"/>
      <c r="I128" s="142"/>
      <c r="J128" s="143"/>
      <c r="K128" s="142"/>
      <c r="L128" s="142"/>
      <c r="M128" s="142"/>
      <c r="N128" s="142"/>
      <c r="O128" s="142"/>
      <c r="P128" s="142"/>
      <c r="Q128" s="142"/>
      <c r="R128" s="142"/>
      <c r="S128" s="144"/>
    </row>
    <row r="129" spans="1:19">
      <c r="A129" s="154"/>
      <c r="B129" s="235"/>
      <c r="C129" s="234"/>
      <c r="D129" s="201" t="s">
        <v>244</v>
      </c>
      <c r="E129" s="49"/>
      <c r="F129" s="50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</row>
    <row r="130" spans="1:19">
      <c r="A130" s="154"/>
      <c r="B130" s="235"/>
      <c r="C130" s="234"/>
      <c r="D130" s="201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</row>
    <row r="131" spans="1:19">
      <c r="A131" s="154"/>
      <c r="B131" s="235"/>
      <c r="C131" s="234"/>
      <c r="D131" s="199" t="s">
        <v>245</v>
      </c>
      <c r="E131" s="200"/>
      <c r="F131" s="200"/>
      <c r="G131" s="145">
        <f t="shared" ref="G131:S131" si="46">SUM(G129:G130)</f>
        <v>0</v>
      </c>
      <c r="H131" s="145"/>
      <c r="I131" s="145"/>
      <c r="J131" s="145">
        <f t="shared" si="46"/>
        <v>0</v>
      </c>
      <c r="K131" s="145">
        <f t="shared" si="46"/>
        <v>0</v>
      </c>
      <c r="L131" s="145">
        <f t="shared" si="46"/>
        <v>0</v>
      </c>
      <c r="M131" s="145">
        <f t="shared" si="46"/>
        <v>0</v>
      </c>
      <c r="N131" s="145">
        <f t="shared" si="46"/>
        <v>0</v>
      </c>
      <c r="O131" s="145">
        <f t="shared" si="46"/>
        <v>0</v>
      </c>
      <c r="P131" s="145">
        <f t="shared" si="46"/>
        <v>0</v>
      </c>
      <c r="Q131" s="145">
        <f t="shared" si="46"/>
        <v>0</v>
      </c>
      <c r="R131" s="145">
        <f t="shared" si="46"/>
        <v>0</v>
      </c>
      <c r="S131" s="145">
        <f t="shared" si="46"/>
        <v>0</v>
      </c>
    </row>
    <row r="132" spans="1:19">
      <c r="A132" s="154"/>
      <c r="B132" s="235"/>
      <c r="C132" s="234"/>
      <c r="D132" s="199" t="s">
        <v>246</v>
      </c>
      <c r="E132" s="200"/>
      <c r="F132" s="200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</row>
    <row r="133" spans="1:19">
      <c r="A133" s="38"/>
      <c r="B133" s="86"/>
      <c r="C133" s="86"/>
      <c r="D133" s="86"/>
      <c r="E133" s="87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</row>
    <row r="134" spans="1:19" s="2" customFormat="1">
      <c r="A134" s="37"/>
      <c r="B134" s="82"/>
      <c r="C134" s="82"/>
      <c r="D134" s="82"/>
      <c r="E134" s="83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</row>
    <row r="135" spans="1:19" ht="15.95" customHeight="1">
      <c r="A135" s="240" t="s">
        <v>213</v>
      </c>
      <c r="B135" s="235" t="s">
        <v>29</v>
      </c>
      <c r="C135" s="234" t="s">
        <v>52</v>
      </c>
      <c r="D135" s="232" t="s">
        <v>70</v>
      </c>
      <c r="E135" s="63">
        <v>43346</v>
      </c>
      <c r="F135" s="85" t="s">
        <v>285</v>
      </c>
      <c r="G135" s="85" t="s">
        <v>342</v>
      </c>
      <c r="H135" s="85" t="s">
        <v>342</v>
      </c>
      <c r="I135" s="85" t="s">
        <v>342</v>
      </c>
      <c r="J135" s="85" t="s">
        <v>342</v>
      </c>
      <c r="K135" s="85" t="s">
        <v>342</v>
      </c>
      <c r="L135" s="85" t="s">
        <v>342</v>
      </c>
      <c r="M135" s="85" t="s">
        <v>342</v>
      </c>
      <c r="N135" s="85" t="s">
        <v>342</v>
      </c>
      <c r="O135" s="85" t="s">
        <v>342</v>
      </c>
      <c r="P135" s="85" t="s">
        <v>342</v>
      </c>
      <c r="Q135" s="85" t="s">
        <v>342</v>
      </c>
      <c r="R135" s="85" t="s">
        <v>342</v>
      </c>
      <c r="S135" s="85" t="s">
        <v>342</v>
      </c>
    </row>
    <row r="136" spans="1:19">
      <c r="A136" s="240"/>
      <c r="B136" s="235"/>
      <c r="C136" s="234"/>
      <c r="D136" s="232"/>
      <c r="E136" s="63">
        <v>43366</v>
      </c>
      <c r="F136" s="85" t="s">
        <v>12</v>
      </c>
      <c r="G136" s="85" t="s">
        <v>342</v>
      </c>
      <c r="H136" s="85" t="s">
        <v>342</v>
      </c>
      <c r="I136" s="85" t="s">
        <v>342</v>
      </c>
      <c r="J136" s="85" t="s">
        <v>342</v>
      </c>
      <c r="K136" s="85" t="s">
        <v>342</v>
      </c>
      <c r="L136" s="85" t="s">
        <v>342</v>
      </c>
      <c r="M136" s="85" t="s">
        <v>342</v>
      </c>
      <c r="N136" s="85" t="s">
        <v>342</v>
      </c>
      <c r="O136" s="85" t="s">
        <v>342</v>
      </c>
      <c r="P136" s="85" t="s">
        <v>342</v>
      </c>
      <c r="Q136" s="85" t="s">
        <v>342</v>
      </c>
      <c r="R136" s="85" t="s">
        <v>342</v>
      </c>
      <c r="S136" s="85" t="s">
        <v>342</v>
      </c>
    </row>
    <row r="137" spans="1:19" s="2" customFormat="1">
      <c r="A137" s="240"/>
      <c r="B137" s="235"/>
      <c r="C137" s="234"/>
      <c r="D137" s="232"/>
      <c r="E137" s="63">
        <v>43387</v>
      </c>
      <c r="F137" s="85" t="s">
        <v>10</v>
      </c>
      <c r="G137" s="85" t="s">
        <v>342</v>
      </c>
      <c r="H137" s="85" t="s">
        <v>342</v>
      </c>
      <c r="I137" s="85" t="s">
        <v>342</v>
      </c>
      <c r="J137" s="85" t="s">
        <v>342</v>
      </c>
      <c r="K137" s="85" t="s">
        <v>342</v>
      </c>
      <c r="L137" s="85" t="s">
        <v>342</v>
      </c>
      <c r="M137" s="85" t="s">
        <v>342</v>
      </c>
      <c r="N137" s="85" t="s">
        <v>342</v>
      </c>
      <c r="O137" s="85" t="s">
        <v>342</v>
      </c>
      <c r="P137" s="85" t="s">
        <v>342</v>
      </c>
      <c r="Q137" s="85" t="s">
        <v>342</v>
      </c>
      <c r="R137" s="85" t="s">
        <v>342</v>
      </c>
      <c r="S137" s="85" t="s">
        <v>342</v>
      </c>
    </row>
    <row r="138" spans="1:19" s="2" customFormat="1">
      <c r="A138" s="240"/>
      <c r="B138" s="235"/>
      <c r="C138" s="234"/>
      <c r="D138" s="232"/>
      <c r="E138" s="63">
        <v>43394</v>
      </c>
      <c r="F138" s="85" t="s">
        <v>8</v>
      </c>
      <c r="G138" s="85" t="s">
        <v>342</v>
      </c>
      <c r="H138" s="85" t="s">
        <v>342</v>
      </c>
      <c r="I138" s="85" t="s">
        <v>342</v>
      </c>
      <c r="J138" s="85" t="s">
        <v>342</v>
      </c>
      <c r="K138" s="85" t="s">
        <v>342</v>
      </c>
      <c r="L138" s="85" t="s">
        <v>342</v>
      </c>
      <c r="M138" s="85" t="s">
        <v>342</v>
      </c>
      <c r="N138" s="85" t="s">
        <v>342</v>
      </c>
      <c r="O138" s="85" t="s">
        <v>342</v>
      </c>
      <c r="P138" s="85" t="s">
        <v>342</v>
      </c>
      <c r="Q138" s="85" t="s">
        <v>342</v>
      </c>
      <c r="R138" s="85" t="s">
        <v>342</v>
      </c>
      <c r="S138" s="85" t="s">
        <v>342</v>
      </c>
    </row>
    <row r="139" spans="1:19" s="2" customFormat="1">
      <c r="A139" s="240"/>
      <c r="B139" s="235"/>
      <c r="C139" s="234"/>
      <c r="D139" s="232"/>
      <c r="E139" s="63">
        <v>43412</v>
      </c>
      <c r="F139" s="85" t="s">
        <v>7</v>
      </c>
      <c r="G139" s="85" t="s">
        <v>342</v>
      </c>
      <c r="H139" s="85" t="s">
        <v>342</v>
      </c>
      <c r="I139" s="85" t="s">
        <v>342</v>
      </c>
      <c r="J139" s="85" t="s">
        <v>342</v>
      </c>
      <c r="K139" s="85" t="s">
        <v>342</v>
      </c>
      <c r="L139" s="85" t="s">
        <v>342</v>
      </c>
      <c r="M139" s="85" t="s">
        <v>342</v>
      </c>
      <c r="N139" s="85" t="s">
        <v>342</v>
      </c>
      <c r="O139" s="85" t="s">
        <v>342</v>
      </c>
      <c r="P139" s="85" t="s">
        <v>342</v>
      </c>
      <c r="Q139" s="85" t="s">
        <v>342</v>
      </c>
      <c r="R139" s="85" t="s">
        <v>342</v>
      </c>
      <c r="S139" s="85" t="s">
        <v>342</v>
      </c>
    </row>
    <row r="140" spans="1:19" s="12" customFormat="1">
      <c r="A140" s="240"/>
      <c r="B140" s="235"/>
      <c r="C140" s="234"/>
      <c r="D140" s="231" t="s">
        <v>72</v>
      </c>
      <c r="E140" s="231"/>
      <c r="F140" s="231"/>
      <c r="G140" s="151">
        <f t="shared" ref="G140:S140" si="47">SUM(G135:G139)</f>
        <v>0</v>
      </c>
      <c r="H140" s="151"/>
      <c r="I140" s="151"/>
      <c r="J140" s="151">
        <f t="shared" si="47"/>
        <v>0</v>
      </c>
      <c r="K140" s="151">
        <f t="shared" si="47"/>
        <v>0</v>
      </c>
      <c r="L140" s="151">
        <f t="shared" si="47"/>
        <v>0</v>
      </c>
      <c r="M140" s="151">
        <f t="shared" si="47"/>
        <v>0</v>
      </c>
      <c r="N140" s="151">
        <f t="shared" si="47"/>
        <v>0</v>
      </c>
      <c r="O140" s="151">
        <f t="shared" si="47"/>
        <v>0</v>
      </c>
      <c r="P140" s="151">
        <f t="shared" si="47"/>
        <v>0</v>
      </c>
      <c r="Q140" s="151">
        <f t="shared" si="47"/>
        <v>0</v>
      </c>
      <c r="R140" s="151">
        <f t="shared" si="47"/>
        <v>0</v>
      </c>
      <c r="S140" s="151">
        <f t="shared" si="47"/>
        <v>0</v>
      </c>
    </row>
    <row r="141" spans="1:19" s="12" customFormat="1">
      <c r="A141" s="240"/>
      <c r="B141" s="235"/>
      <c r="C141" s="234"/>
      <c r="D141" s="231" t="s">
        <v>73</v>
      </c>
      <c r="E141" s="231"/>
      <c r="F141" s="231"/>
      <c r="G141" s="152">
        <f>G140/3</f>
        <v>0</v>
      </c>
      <c r="H141" s="152"/>
      <c r="I141" s="152"/>
      <c r="J141" s="152">
        <f t="shared" ref="J141:S141" si="48">J140/3</f>
        <v>0</v>
      </c>
      <c r="K141" s="152">
        <f t="shared" si="48"/>
        <v>0</v>
      </c>
      <c r="L141" s="152">
        <f t="shared" si="48"/>
        <v>0</v>
      </c>
      <c r="M141" s="152">
        <f t="shared" si="48"/>
        <v>0</v>
      </c>
      <c r="N141" s="152">
        <f t="shared" si="48"/>
        <v>0</v>
      </c>
      <c r="O141" s="152">
        <f t="shared" si="48"/>
        <v>0</v>
      </c>
      <c r="P141" s="152">
        <f t="shared" si="48"/>
        <v>0</v>
      </c>
      <c r="Q141" s="152">
        <f t="shared" si="48"/>
        <v>0</v>
      </c>
      <c r="R141" s="152">
        <f t="shared" si="48"/>
        <v>0</v>
      </c>
      <c r="S141" s="152">
        <f t="shared" si="48"/>
        <v>0</v>
      </c>
    </row>
    <row r="142" spans="1:19" s="12" customFormat="1">
      <c r="A142" s="240"/>
      <c r="B142" s="235"/>
      <c r="C142" s="234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</row>
    <row r="143" spans="1:19" s="2" customFormat="1">
      <c r="A143" s="240"/>
      <c r="B143" s="235"/>
      <c r="C143" s="234"/>
      <c r="D143" s="232" t="s">
        <v>71</v>
      </c>
      <c r="E143" s="63">
        <v>43429</v>
      </c>
      <c r="F143" s="85" t="s">
        <v>16</v>
      </c>
      <c r="G143" s="85" t="s">
        <v>342</v>
      </c>
      <c r="H143" s="85" t="s">
        <v>342</v>
      </c>
      <c r="I143" s="85" t="s">
        <v>342</v>
      </c>
      <c r="J143" s="85" t="s">
        <v>342</v>
      </c>
      <c r="K143" s="85" t="s">
        <v>342</v>
      </c>
      <c r="L143" s="85" t="s">
        <v>342</v>
      </c>
      <c r="M143" s="85" t="s">
        <v>342</v>
      </c>
      <c r="N143" s="85" t="s">
        <v>342</v>
      </c>
      <c r="O143" s="85" t="s">
        <v>342</v>
      </c>
      <c r="P143" s="85" t="s">
        <v>342</v>
      </c>
      <c r="Q143" s="85" t="s">
        <v>342</v>
      </c>
      <c r="R143" s="85" t="s">
        <v>342</v>
      </c>
      <c r="S143" s="85" t="s">
        <v>342</v>
      </c>
    </row>
    <row r="144" spans="1:19" s="2" customFormat="1">
      <c r="A144" s="240"/>
      <c r="B144" s="235"/>
      <c r="C144" s="234"/>
      <c r="D144" s="232"/>
      <c r="E144" s="49">
        <v>43432</v>
      </c>
      <c r="F144" s="85" t="s">
        <v>9</v>
      </c>
      <c r="G144" s="85" t="s">
        <v>342</v>
      </c>
      <c r="H144" s="85" t="s">
        <v>342</v>
      </c>
      <c r="I144" s="85" t="s">
        <v>342</v>
      </c>
      <c r="J144" s="85" t="s">
        <v>342</v>
      </c>
      <c r="K144" s="85" t="s">
        <v>342</v>
      </c>
      <c r="L144" s="85" t="s">
        <v>342</v>
      </c>
      <c r="M144" s="85" t="s">
        <v>342</v>
      </c>
      <c r="N144" s="85" t="s">
        <v>342</v>
      </c>
      <c r="O144" s="85" t="s">
        <v>342</v>
      </c>
      <c r="P144" s="85" t="s">
        <v>342</v>
      </c>
      <c r="Q144" s="85" t="s">
        <v>342</v>
      </c>
      <c r="R144" s="85" t="s">
        <v>342</v>
      </c>
      <c r="S144" s="85" t="s">
        <v>342</v>
      </c>
    </row>
    <row r="145" spans="1:259" s="2" customFormat="1">
      <c r="A145" s="240"/>
      <c r="B145" s="235"/>
      <c r="C145" s="234"/>
      <c r="D145" s="232"/>
      <c r="E145" s="49">
        <v>43440</v>
      </c>
      <c r="F145" s="85" t="s">
        <v>11</v>
      </c>
      <c r="G145" s="85" t="s">
        <v>342</v>
      </c>
      <c r="H145" s="85" t="s">
        <v>342</v>
      </c>
      <c r="I145" s="85" t="s">
        <v>342</v>
      </c>
      <c r="J145" s="85" t="s">
        <v>342</v>
      </c>
      <c r="K145" s="85" t="s">
        <v>342</v>
      </c>
      <c r="L145" s="85" t="s">
        <v>342</v>
      </c>
      <c r="M145" s="85" t="s">
        <v>342</v>
      </c>
      <c r="N145" s="85" t="s">
        <v>342</v>
      </c>
      <c r="O145" s="85" t="s">
        <v>342</v>
      </c>
      <c r="P145" s="85" t="s">
        <v>342</v>
      </c>
      <c r="Q145" s="85" t="s">
        <v>342</v>
      </c>
      <c r="R145" s="85" t="s">
        <v>342</v>
      </c>
      <c r="S145" s="85" t="s">
        <v>342</v>
      </c>
    </row>
    <row r="146" spans="1:259" s="2" customFormat="1">
      <c r="A146" s="240"/>
      <c r="B146" s="235"/>
      <c r="C146" s="234"/>
      <c r="D146" s="232"/>
      <c r="E146" s="63">
        <v>43450</v>
      </c>
      <c r="F146" s="85" t="s">
        <v>28</v>
      </c>
      <c r="G146" s="85" t="s">
        <v>342</v>
      </c>
      <c r="H146" s="85" t="s">
        <v>342</v>
      </c>
      <c r="I146" s="85" t="s">
        <v>342</v>
      </c>
      <c r="J146" s="85" t="s">
        <v>342</v>
      </c>
      <c r="K146" s="85" t="s">
        <v>342</v>
      </c>
      <c r="L146" s="85" t="s">
        <v>342</v>
      </c>
      <c r="M146" s="85" t="s">
        <v>342</v>
      </c>
      <c r="N146" s="85" t="s">
        <v>342</v>
      </c>
      <c r="O146" s="85" t="s">
        <v>342</v>
      </c>
      <c r="P146" s="85" t="s">
        <v>342</v>
      </c>
      <c r="Q146" s="85" t="s">
        <v>342</v>
      </c>
      <c r="R146" s="85" t="s">
        <v>342</v>
      </c>
      <c r="S146" s="85" t="s">
        <v>342</v>
      </c>
    </row>
    <row r="147" spans="1:259" s="13" customFormat="1">
      <c r="A147" s="240"/>
      <c r="B147" s="235"/>
      <c r="C147" s="234"/>
      <c r="D147" s="233" t="s">
        <v>74</v>
      </c>
      <c r="E147" s="233"/>
      <c r="F147" s="233"/>
      <c r="G147" s="153">
        <f>SUM(G143:G146)</f>
        <v>0</v>
      </c>
      <c r="H147" s="153"/>
      <c r="I147" s="153"/>
      <c r="J147" s="153">
        <f t="shared" ref="J147:S147" si="49">SUM(J143:J146)</f>
        <v>0</v>
      </c>
      <c r="K147" s="153">
        <f t="shared" si="49"/>
        <v>0</v>
      </c>
      <c r="L147" s="153">
        <f t="shared" si="49"/>
        <v>0</v>
      </c>
      <c r="M147" s="153">
        <f t="shared" si="49"/>
        <v>0</v>
      </c>
      <c r="N147" s="153">
        <f t="shared" si="49"/>
        <v>0</v>
      </c>
      <c r="O147" s="153">
        <f t="shared" si="49"/>
        <v>0</v>
      </c>
      <c r="P147" s="153">
        <f t="shared" si="49"/>
        <v>0</v>
      </c>
      <c r="Q147" s="153">
        <f t="shared" si="49"/>
        <v>0</v>
      </c>
      <c r="R147" s="153">
        <f t="shared" si="49"/>
        <v>0</v>
      </c>
      <c r="S147" s="153">
        <f t="shared" si="49"/>
        <v>0</v>
      </c>
    </row>
    <row r="148" spans="1:259" s="13" customFormat="1">
      <c r="A148" s="240"/>
      <c r="B148" s="235"/>
      <c r="C148" s="234"/>
      <c r="D148" s="233" t="s">
        <v>75</v>
      </c>
      <c r="E148" s="233"/>
      <c r="F148" s="233"/>
      <c r="G148" s="153">
        <f>G147/2</f>
        <v>0</v>
      </c>
      <c r="H148" s="153"/>
      <c r="I148" s="153"/>
      <c r="J148" s="153">
        <f t="shared" ref="J148:S148" si="50">J147/2</f>
        <v>0</v>
      </c>
      <c r="K148" s="153">
        <f t="shared" si="50"/>
        <v>0</v>
      </c>
      <c r="L148" s="153">
        <f t="shared" si="50"/>
        <v>0</v>
      </c>
      <c r="M148" s="153">
        <f t="shared" si="50"/>
        <v>0</v>
      </c>
      <c r="N148" s="153">
        <f t="shared" si="50"/>
        <v>0</v>
      </c>
      <c r="O148" s="153">
        <f t="shared" si="50"/>
        <v>0</v>
      </c>
      <c r="P148" s="153">
        <f t="shared" si="50"/>
        <v>0</v>
      </c>
      <c r="Q148" s="153">
        <f t="shared" si="50"/>
        <v>0</v>
      </c>
      <c r="R148" s="153">
        <f t="shared" si="50"/>
        <v>0</v>
      </c>
      <c r="S148" s="153">
        <f t="shared" si="50"/>
        <v>0</v>
      </c>
    </row>
    <row r="149" spans="1:259">
      <c r="A149" s="154"/>
      <c r="B149" s="235"/>
      <c r="C149" s="234"/>
      <c r="D149" s="155"/>
      <c r="E149" s="156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</row>
    <row r="150" spans="1:259" s="102" customFormat="1" ht="16.5" customHeight="1">
      <c r="A150" s="157"/>
      <c r="B150" s="235"/>
      <c r="C150" s="234"/>
      <c r="D150" s="201" t="s">
        <v>241</v>
      </c>
      <c r="E150" s="49">
        <v>43478</v>
      </c>
      <c r="F150" s="50" t="s">
        <v>285</v>
      </c>
      <c r="G150" s="85" t="s">
        <v>342</v>
      </c>
      <c r="H150" s="85" t="s">
        <v>342</v>
      </c>
      <c r="I150" s="85" t="s">
        <v>342</v>
      </c>
      <c r="J150" s="85" t="s">
        <v>342</v>
      </c>
      <c r="K150" s="85" t="s">
        <v>342</v>
      </c>
      <c r="L150" s="85" t="s">
        <v>342</v>
      </c>
      <c r="M150" s="85" t="s">
        <v>342</v>
      </c>
      <c r="N150" s="85" t="s">
        <v>342</v>
      </c>
      <c r="O150" s="85" t="s">
        <v>342</v>
      </c>
      <c r="P150" s="85" t="s">
        <v>342</v>
      </c>
      <c r="Q150" s="85" t="s">
        <v>342</v>
      </c>
      <c r="R150" s="85" t="s">
        <v>342</v>
      </c>
      <c r="S150" s="85" t="s">
        <v>342</v>
      </c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01"/>
      <c r="EF150" s="101"/>
      <c r="EG150" s="101"/>
      <c r="EH150" s="101"/>
      <c r="EI150" s="101"/>
      <c r="EJ150" s="101"/>
      <c r="EK150" s="101"/>
      <c r="EL150" s="101"/>
      <c r="EM150" s="101"/>
      <c r="EN150" s="101"/>
      <c r="EO150" s="101"/>
      <c r="EP150" s="101"/>
      <c r="EQ150" s="101"/>
      <c r="ER150" s="101"/>
      <c r="ES150" s="101"/>
      <c r="ET150" s="101"/>
      <c r="EU150" s="101"/>
      <c r="EV150" s="101"/>
      <c r="EW150" s="101"/>
      <c r="EX150" s="101"/>
      <c r="EY150" s="101"/>
      <c r="EZ150" s="101"/>
      <c r="FA150" s="101"/>
      <c r="FB150" s="101"/>
      <c r="FC150" s="101"/>
      <c r="FD150" s="101"/>
      <c r="FE150" s="101"/>
      <c r="FF150" s="101"/>
      <c r="FG150" s="101"/>
      <c r="FH150" s="101"/>
      <c r="FI150" s="101"/>
      <c r="FJ150" s="101"/>
      <c r="FK150" s="101"/>
      <c r="FL150" s="101"/>
      <c r="FM150" s="101"/>
      <c r="FN150" s="101"/>
      <c r="FO150" s="101"/>
      <c r="FP150" s="101"/>
      <c r="FQ150" s="101"/>
      <c r="FR150" s="101"/>
      <c r="FS150" s="101"/>
      <c r="FT150" s="101"/>
      <c r="FU150" s="101"/>
      <c r="FV150" s="101"/>
      <c r="FW150" s="101"/>
      <c r="FX150" s="101"/>
      <c r="FY150" s="101"/>
      <c r="FZ150" s="101"/>
      <c r="GA150" s="101"/>
      <c r="GB150" s="101"/>
      <c r="GC150" s="101"/>
      <c r="GD150" s="101"/>
      <c r="GE150" s="101"/>
      <c r="GF150" s="101"/>
      <c r="GG150" s="101"/>
      <c r="GH150" s="101"/>
      <c r="GI150" s="101"/>
      <c r="GJ150" s="101"/>
      <c r="GK150" s="101"/>
      <c r="GL150" s="101"/>
      <c r="GM150" s="101"/>
      <c r="GN150" s="101"/>
      <c r="GO150" s="101"/>
      <c r="GP150" s="101"/>
      <c r="GQ150" s="101"/>
      <c r="GR150" s="101"/>
      <c r="GS150" s="101"/>
      <c r="GT150" s="101"/>
      <c r="GU150" s="101"/>
      <c r="GV150" s="101"/>
      <c r="GW150" s="101"/>
      <c r="GX150" s="101"/>
      <c r="GY150" s="101"/>
      <c r="GZ150" s="101"/>
      <c r="HA150" s="101"/>
      <c r="HB150" s="101"/>
      <c r="HC150" s="101"/>
      <c r="HD150" s="101"/>
      <c r="HE150" s="101"/>
      <c r="HF150" s="101"/>
      <c r="HG150" s="101"/>
      <c r="HH150" s="101"/>
      <c r="HI150" s="101"/>
      <c r="HJ150" s="101"/>
      <c r="HK150" s="101"/>
      <c r="HL150" s="101"/>
      <c r="HM150" s="101"/>
      <c r="HN150" s="101"/>
      <c r="HO150" s="101"/>
      <c r="HP150" s="101"/>
      <c r="HQ150" s="101"/>
      <c r="HR150" s="101"/>
      <c r="HS150" s="101"/>
      <c r="HT150" s="101"/>
      <c r="HU150" s="101"/>
      <c r="HV150" s="101"/>
      <c r="HW150" s="101"/>
      <c r="HX150" s="101"/>
      <c r="HY150" s="101"/>
      <c r="HZ150" s="101"/>
      <c r="IA150" s="101"/>
      <c r="IB150" s="101"/>
      <c r="IC150" s="101"/>
      <c r="ID150" s="101"/>
      <c r="IE150" s="101"/>
      <c r="IF150" s="101"/>
      <c r="IG150" s="101"/>
      <c r="IH150" s="101"/>
      <c r="II150" s="101"/>
      <c r="IJ150" s="101"/>
      <c r="IK150" s="101"/>
      <c r="IL150" s="101"/>
      <c r="IM150" s="101"/>
      <c r="IN150" s="101"/>
      <c r="IO150" s="101"/>
      <c r="IP150" s="101"/>
      <c r="IQ150" s="101"/>
      <c r="IR150" s="101"/>
      <c r="IS150" s="101"/>
      <c r="IT150" s="101"/>
      <c r="IU150" s="101"/>
      <c r="IV150" s="101"/>
      <c r="IW150" s="101"/>
      <c r="IX150" s="101"/>
      <c r="IY150" s="101"/>
    </row>
    <row r="151" spans="1:259" s="102" customFormat="1" ht="16.5" customHeight="1">
      <c r="A151" s="157"/>
      <c r="B151" s="235"/>
      <c r="C151" s="234"/>
      <c r="D151" s="201"/>
      <c r="E151" s="106">
        <v>43485</v>
      </c>
      <c r="F151" s="107" t="s">
        <v>11</v>
      </c>
      <c r="G151" s="85" t="s">
        <v>342</v>
      </c>
      <c r="H151" s="85" t="s">
        <v>342</v>
      </c>
      <c r="I151" s="85" t="s">
        <v>342</v>
      </c>
      <c r="J151" s="85" t="s">
        <v>342</v>
      </c>
      <c r="K151" s="85" t="s">
        <v>342</v>
      </c>
      <c r="L151" s="85" t="s">
        <v>342</v>
      </c>
      <c r="M151" s="85" t="s">
        <v>342</v>
      </c>
      <c r="N151" s="85" t="s">
        <v>342</v>
      </c>
      <c r="O151" s="85" t="s">
        <v>342</v>
      </c>
      <c r="P151" s="85" t="s">
        <v>342</v>
      </c>
      <c r="Q151" s="85" t="s">
        <v>342</v>
      </c>
      <c r="R151" s="85" t="s">
        <v>342</v>
      </c>
      <c r="S151" s="85" t="s">
        <v>342</v>
      </c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1"/>
      <c r="DF151" s="101"/>
      <c r="DG151" s="101"/>
      <c r="DH151" s="101"/>
      <c r="DI151" s="101"/>
      <c r="DJ151" s="101"/>
      <c r="DK151" s="101"/>
      <c r="DL151" s="101"/>
      <c r="DM151" s="101"/>
      <c r="DN151" s="101"/>
      <c r="DO151" s="101"/>
      <c r="DP151" s="101"/>
      <c r="DQ151" s="101"/>
      <c r="DR151" s="101"/>
      <c r="DS151" s="101"/>
      <c r="DT151" s="101"/>
      <c r="DU151" s="101"/>
      <c r="DV151" s="101"/>
      <c r="DW151" s="101"/>
      <c r="DX151" s="101"/>
      <c r="DY151" s="101"/>
      <c r="DZ151" s="101"/>
      <c r="EA151" s="101"/>
      <c r="EB151" s="101"/>
      <c r="EC151" s="101"/>
      <c r="ED151" s="101"/>
      <c r="EE151" s="101"/>
      <c r="EF151" s="101"/>
      <c r="EG151" s="101"/>
      <c r="EH151" s="101"/>
      <c r="EI151" s="101"/>
      <c r="EJ151" s="101"/>
      <c r="EK151" s="101"/>
      <c r="EL151" s="101"/>
      <c r="EM151" s="101"/>
      <c r="EN151" s="101"/>
      <c r="EO151" s="101"/>
      <c r="EP151" s="101"/>
      <c r="EQ151" s="101"/>
      <c r="ER151" s="101"/>
      <c r="ES151" s="101"/>
      <c r="ET151" s="101"/>
      <c r="EU151" s="101"/>
      <c r="EV151" s="101"/>
      <c r="EW151" s="101"/>
      <c r="EX151" s="101"/>
      <c r="EY151" s="101"/>
      <c r="EZ151" s="101"/>
      <c r="FA151" s="101"/>
      <c r="FB151" s="101"/>
      <c r="FC151" s="101"/>
      <c r="FD151" s="101"/>
      <c r="FE151" s="101"/>
      <c r="FF151" s="101"/>
      <c r="FG151" s="101"/>
      <c r="FH151" s="101"/>
      <c r="FI151" s="101"/>
      <c r="FJ151" s="101"/>
      <c r="FK151" s="101"/>
      <c r="FL151" s="101"/>
      <c r="FM151" s="101"/>
      <c r="FN151" s="101"/>
      <c r="FO151" s="101"/>
      <c r="FP151" s="101"/>
      <c r="FQ151" s="101"/>
      <c r="FR151" s="101"/>
      <c r="FS151" s="101"/>
      <c r="FT151" s="101"/>
      <c r="FU151" s="101"/>
      <c r="FV151" s="101"/>
      <c r="FW151" s="101"/>
      <c r="FX151" s="101"/>
      <c r="FY151" s="101"/>
      <c r="FZ151" s="101"/>
      <c r="GA151" s="101"/>
      <c r="GB151" s="101"/>
      <c r="GC151" s="101"/>
      <c r="GD151" s="101"/>
      <c r="GE151" s="101"/>
      <c r="GF151" s="101"/>
      <c r="GG151" s="101"/>
      <c r="GH151" s="101"/>
      <c r="GI151" s="101"/>
      <c r="GJ151" s="101"/>
      <c r="GK151" s="101"/>
      <c r="GL151" s="101"/>
      <c r="GM151" s="101"/>
      <c r="GN151" s="101"/>
      <c r="GO151" s="101"/>
      <c r="GP151" s="101"/>
      <c r="GQ151" s="101"/>
      <c r="GR151" s="101"/>
      <c r="GS151" s="101"/>
      <c r="GT151" s="101"/>
      <c r="GU151" s="101"/>
      <c r="GV151" s="101"/>
      <c r="GW151" s="101"/>
      <c r="GX151" s="101"/>
      <c r="GY151" s="101"/>
      <c r="GZ151" s="101"/>
      <c r="HA151" s="101"/>
      <c r="HB151" s="101"/>
      <c r="HC151" s="101"/>
      <c r="HD151" s="101"/>
      <c r="HE151" s="101"/>
      <c r="HF151" s="101"/>
      <c r="HG151" s="101"/>
      <c r="HH151" s="101"/>
      <c r="HI151" s="101"/>
      <c r="HJ151" s="101"/>
      <c r="HK151" s="101"/>
      <c r="HL151" s="101"/>
      <c r="HM151" s="101"/>
      <c r="HN151" s="101"/>
      <c r="HO151" s="101"/>
      <c r="HP151" s="101"/>
      <c r="HQ151" s="101"/>
      <c r="HR151" s="101"/>
      <c r="HS151" s="101"/>
      <c r="HT151" s="101"/>
      <c r="HU151" s="101"/>
      <c r="HV151" s="101"/>
      <c r="HW151" s="101"/>
      <c r="HX151" s="101"/>
      <c r="HY151" s="101"/>
      <c r="HZ151" s="101"/>
      <c r="IA151" s="101"/>
      <c r="IB151" s="101"/>
      <c r="IC151" s="101"/>
      <c r="ID151" s="101"/>
      <c r="IE151" s="101"/>
      <c r="IF151" s="101"/>
      <c r="IG151" s="101"/>
      <c r="IH151" s="101"/>
      <c r="II151" s="101"/>
      <c r="IJ151" s="101"/>
      <c r="IK151" s="101"/>
      <c r="IL151" s="101"/>
      <c r="IM151" s="101"/>
      <c r="IN151" s="101"/>
      <c r="IO151" s="101"/>
      <c r="IP151" s="101"/>
      <c r="IQ151" s="101"/>
      <c r="IR151" s="101"/>
      <c r="IS151" s="101"/>
      <c r="IT151" s="101"/>
      <c r="IU151" s="101"/>
      <c r="IV151" s="101"/>
      <c r="IW151" s="101"/>
      <c r="IX151" s="101"/>
      <c r="IY151" s="101"/>
    </row>
    <row r="152" spans="1:259" s="102" customFormat="1" ht="16.5" customHeight="1">
      <c r="A152" s="157"/>
      <c r="B152" s="235"/>
      <c r="C152" s="234"/>
      <c r="D152" s="201"/>
      <c r="E152" s="106">
        <v>43492</v>
      </c>
      <c r="F152" s="107" t="s">
        <v>16</v>
      </c>
      <c r="G152" s="85" t="s">
        <v>342</v>
      </c>
      <c r="H152" s="85" t="s">
        <v>342</v>
      </c>
      <c r="I152" s="85" t="s">
        <v>342</v>
      </c>
      <c r="J152" s="85" t="s">
        <v>342</v>
      </c>
      <c r="K152" s="85" t="s">
        <v>342</v>
      </c>
      <c r="L152" s="85" t="s">
        <v>342</v>
      </c>
      <c r="M152" s="85" t="s">
        <v>342</v>
      </c>
      <c r="N152" s="85" t="s">
        <v>342</v>
      </c>
      <c r="O152" s="85" t="s">
        <v>342</v>
      </c>
      <c r="P152" s="85" t="s">
        <v>342</v>
      </c>
      <c r="Q152" s="85" t="s">
        <v>342</v>
      </c>
      <c r="R152" s="85" t="s">
        <v>342</v>
      </c>
      <c r="S152" s="85" t="s">
        <v>342</v>
      </c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1"/>
      <c r="BZ152" s="101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1"/>
      <c r="CM152" s="101"/>
      <c r="CN152" s="101"/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1"/>
      <c r="DF152" s="101"/>
      <c r="DG152" s="101"/>
      <c r="DH152" s="101"/>
      <c r="DI152" s="101"/>
      <c r="DJ152" s="101"/>
      <c r="DK152" s="101"/>
      <c r="DL152" s="101"/>
      <c r="DM152" s="101"/>
      <c r="DN152" s="101"/>
      <c r="DO152" s="101"/>
      <c r="DP152" s="101"/>
      <c r="DQ152" s="101"/>
      <c r="DR152" s="101"/>
      <c r="DS152" s="101"/>
      <c r="DT152" s="101"/>
      <c r="DU152" s="101"/>
      <c r="DV152" s="101"/>
      <c r="DW152" s="101"/>
      <c r="DX152" s="101"/>
      <c r="DY152" s="101"/>
      <c r="DZ152" s="101"/>
      <c r="EA152" s="101"/>
      <c r="EB152" s="101"/>
      <c r="EC152" s="101"/>
      <c r="ED152" s="101"/>
      <c r="EE152" s="101"/>
      <c r="EF152" s="101"/>
      <c r="EG152" s="101"/>
      <c r="EH152" s="101"/>
      <c r="EI152" s="101"/>
      <c r="EJ152" s="101"/>
      <c r="EK152" s="101"/>
      <c r="EL152" s="101"/>
      <c r="EM152" s="101"/>
      <c r="EN152" s="101"/>
      <c r="EO152" s="101"/>
      <c r="EP152" s="101"/>
      <c r="EQ152" s="101"/>
      <c r="ER152" s="101"/>
      <c r="ES152" s="101"/>
      <c r="ET152" s="101"/>
      <c r="EU152" s="101"/>
      <c r="EV152" s="101"/>
      <c r="EW152" s="101"/>
      <c r="EX152" s="101"/>
      <c r="EY152" s="101"/>
      <c r="EZ152" s="101"/>
      <c r="FA152" s="101"/>
      <c r="FB152" s="101"/>
      <c r="FC152" s="101"/>
      <c r="FD152" s="101"/>
      <c r="FE152" s="101"/>
      <c r="FF152" s="101"/>
      <c r="FG152" s="101"/>
      <c r="FH152" s="101"/>
      <c r="FI152" s="101"/>
      <c r="FJ152" s="101"/>
      <c r="FK152" s="101"/>
      <c r="FL152" s="101"/>
      <c r="FM152" s="101"/>
      <c r="FN152" s="101"/>
      <c r="FO152" s="101"/>
      <c r="FP152" s="101"/>
      <c r="FQ152" s="101"/>
      <c r="FR152" s="101"/>
      <c r="FS152" s="101"/>
      <c r="FT152" s="101"/>
      <c r="FU152" s="101"/>
      <c r="FV152" s="101"/>
      <c r="FW152" s="101"/>
      <c r="FX152" s="101"/>
      <c r="FY152" s="101"/>
      <c r="FZ152" s="101"/>
      <c r="GA152" s="101"/>
      <c r="GB152" s="101"/>
      <c r="GC152" s="101"/>
      <c r="GD152" s="101"/>
      <c r="GE152" s="101"/>
      <c r="GF152" s="101"/>
      <c r="GG152" s="101"/>
      <c r="GH152" s="101"/>
      <c r="GI152" s="101"/>
      <c r="GJ152" s="101"/>
      <c r="GK152" s="101"/>
      <c r="GL152" s="101"/>
      <c r="GM152" s="101"/>
      <c r="GN152" s="101"/>
      <c r="GO152" s="101"/>
      <c r="GP152" s="101"/>
      <c r="GQ152" s="101"/>
      <c r="GR152" s="101"/>
      <c r="GS152" s="101"/>
      <c r="GT152" s="101"/>
      <c r="GU152" s="101"/>
      <c r="GV152" s="101"/>
      <c r="GW152" s="101"/>
      <c r="GX152" s="101"/>
      <c r="GY152" s="101"/>
      <c r="GZ152" s="101"/>
      <c r="HA152" s="101"/>
      <c r="HB152" s="101"/>
      <c r="HC152" s="101"/>
      <c r="HD152" s="101"/>
      <c r="HE152" s="101"/>
      <c r="HF152" s="101"/>
      <c r="HG152" s="101"/>
      <c r="HH152" s="101"/>
      <c r="HI152" s="101"/>
      <c r="HJ152" s="101"/>
      <c r="HK152" s="101"/>
      <c r="HL152" s="101"/>
      <c r="HM152" s="101"/>
      <c r="HN152" s="101"/>
      <c r="HO152" s="101"/>
      <c r="HP152" s="101"/>
      <c r="HQ152" s="101"/>
      <c r="HR152" s="101"/>
      <c r="HS152" s="101"/>
      <c r="HT152" s="101"/>
      <c r="HU152" s="101"/>
      <c r="HV152" s="101"/>
      <c r="HW152" s="101"/>
      <c r="HX152" s="101"/>
      <c r="HY152" s="101"/>
      <c r="HZ152" s="101"/>
      <c r="IA152" s="101"/>
      <c r="IB152" s="101"/>
      <c r="IC152" s="101"/>
      <c r="ID152" s="101"/>
      <c r="IE152" s="101"/>
      <c r="IF152" s="101"/>
      <c r="IG152" s="101"/>
      <c r="IH152" s="101"/>
      <c r="II152" s="101"/>
      <c r="IJ152" s="101"/>
      <c r="IK152" s="101"/>
      <c r="IL152" s="101"/>
      <c r="IM152" s="101"/>
      <c r="IN152" s="101"/>
      <c r="IO152" s="101"/>
      <c r="IP152" s="101"/>
      <c r="IQ152" s="101"/>
      <c r="IR152" s="101"/>
      <c r="IS152" s="101"/>
      <c r="IT152" s="101"/>
      <c r="IU152" s="101"/>
      <c r="IV152" s="101"/>
      <c r="IW152" s="101"/>
      <c r="IX152" s="101"/>
      <c r="IY152" s="101"/>
    </row>
    <row r="153" spans="1:259">
      <c r="A153" s="154"/>
      <c r="B153" s="235"/>
      <c r="C153" s="234"/>
      <c r="D153" s="229" t="s">
        <v>242</v>
      </c>
      <c r="E153" s="230"/>
      <c r="F153" s="230"/>
      <c r="G153" s="158">
        <f t="shared" ref="G153:S153" si="51">SUM(G150:G150)</f>
        <v>0</v>
      </c>
      <c r="H153" s="158"/>
      <c r="I153" s="158"/>
      <c r="J153" s="158">
        <f t="shared" si="51"/>
        <v>0</v>
      </c>
      <c r="K153" s="158">
        <f t="shared" si="51"/>
        <v>0</v>
      </c>
      <c r="L153" s="158">
        <f t="shared" si="51"/>
        <v>0</v>
      </c>
      <c r="M153" s="158">
        <f t="shared" si="51"/>
        <v>0</v>
      </c>
      <c r="N153" s="158">
        <f t="shared" si="51"/>
        <v>0</v>
      </c>
      <c r="O153" s="158">
        <f t="shared" si="51"/>
        <v>0</v>
      </c>
      <c r="P153" s="158">
        <f t="shared" si="51"/>
        <v>0</v>
      </c>
      <c r="Q153" s="158">
        <f t="shared" si="51"/>
        <v>0</v>
      </c>
      <c r="R153" s="158">
        <f t="shared" si="51"/>
        <v>0</v>
      </c>
      <c r="S153" s="158">
        <f t="shared" si="51"/>
        <v>0</v>
      </c>
    </row>
    <row r="154" spans="1:259">
      <c r="A154" s="154"/>
      <c r="B154" s="235"/>
      <c r="C154" s="234"/>
      <c r="D154" s="229" t="s">
        <v>243</v>
      </c>
      <c r="E154" s="230"/>
      <c r="F154" s="230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</row>
    <row r="155" spans="1:259" ht="16.5" thickBot="1">
      <c r="A155" s="154"/>
      <c r="B155" s="235"/>
      <c r="C155" s="234"/>
      <c r="D155" s="140"/>
      <c r="E155" s="141"/>
      <c r="F155" s="140"/>
      <c r="G155" s="142"/>
      <c r="H155" s="142"/>
      <c r="I155" s="142"/>
      <c r="J155" s="143"/>
      <c r="K155" s="142"/>
      <c r="L155" s="142"/>
      <c r="M155" s="142"/>
      <c r="N155" s="142"/>
      <c r="O155" s="142"/>
      <c r="P155" s="142"/>
      <c r="Q155" s="142"/>
      <c r="R155" s="142"/>
      <c r="S155" s="144"/>
    </row>
    <row r="156" spans="1:259">
      <c r="A156" s="154"/>
      <c r="B156" s="235"/>
      <c r="C156" s="234"/>
      <c r="D156" s="201" t="s">
        <v>238</v>
      </c>
      <c r="E156" s="193">
        <v>43499</v>
      </c>
      <c r="F156" s="194" t="s">
        <v>8</v>
      </c>
      <c r="G156" s="85" t="s">
        <v>342</v>
      </c>
      <c r="H156" s="85" t="s">
        <v>342</v>
      </c>
      <c r="I156" s="85" t="s">
        <v>342</v>
      </c>
      <c r="J156" s="85" t="s">
        <v>342</v>
      </c>
      <c r="K156" s="85" t="s">
        <v>342</v>
      </c>
      <c r="L156" s="85" t="s">
        <v>342</v>
      </c>
      <c r="M156" s="85" t="s">
        <v>342</v>
      </c>
      <c r="N156" s="85" t="s">
        <v>342</v>
      </c>
      <c r="O156" s="85" t="s">
        <v>342</v>
      </c>
      <c r="P156" s="85" t="s">
        <v>342</v>
      </c>
      <c r="Q156" s="85" t="s">
        <v>342</v>
      </c>
      <c r="R156" s="85" t="s">
        <v>342</v>
      </c>
      <c r="S156" s="85" t="s">
        <v>342</v>
      </c>
    </row>
    <row r="157" spans="1:259">
      <c r="A157" s="154"/>
      <c r="B157" s="235"/>
      <c r="C157" s="234"/>
      <c r="D157" s="201"/>
      <c r="E157" s="49">
        <v>43506</v>
      </c>
      <c r="F157" s="50" t="s">
        <v>8</v>
      </c>
      <c r="G157" s="85" t="s">
        <v>342</v>
      </c>
      <c r="H157" s="85" t="s">
        <v>342</v>
      </c>
      <c r="I157" s="85" t="s">
        <v>342</v>
      </c>
      <c r="J157" s="85" t="s">
        <v>342</v>
      </c>
      <c r="K157" s="85" t="s">
        <v>342</v>
      </c>
      <c r="L157" s="85" t="s">
        <v>342</v>
      </c>
      <c r="M157" s="85" t="s">
        <v>342</v>
      </c>
      <c r="N157" s="85" t="s">
        <v>342</v>
      </c>
      <c r="O157" s="85" t="s">
        <v>342</v>
      </c>
      <c r="P157" s="85" t="s">
        <v>342</v>
      </c>
      <c r="Q157" s="85" t="s">
        <v>342</v>
      </c>
      <c r="R157" s="85" t="s">
        <v>342</v>
      </c>
      <c r="S157" s="85" t="s">
        <v>342</v>
      </c>
    </row>
    <row r="158" spans="1:259">
      <c r="A158" s="154"/>
      <c r="B158" s="235"/>
      <c r="C158" s="234"/>
      <c r="D158" s="202"/>
      <c r="E158" s="49">
        <v>43520</v>
      </c>
      <c r="F158" s="50" t="s">
        <v>8</v>
      </c>
      <c r="G158" s="50" t="s">
        <v>342</v>
      </c>
      <c r="H158" s="50" t="s">
        <v>342</v>
      </c>
      <c r="I158" s="50" t="s">
        <v>342</v>
      </c>
      <c r="J158" s="50" t="s">
        <v>342</v>
      </c>
      <c r="K158" s="50" t="s">
        <v>342</v>
      </c>
      <c r="L158" s="50" t="s">
        <v>342</v>
      </c>
      <c r="M158" s="50" t="s">
        <v>342</v>
      </c>
      <c r="N158" s="50" t="s">
        <v>342</v>
      </c>
      <c r="O158" s="50" t="s">
        <v>342</v>
      </c>
      <c r="P158" s="50" t="s">
        <v>342</v>
      </c>
      <c r="Q158" s="50" t="s">
        <v>342</v>
      </c>
      <c r="R158" s="50" t="s">
        <v>342</v>
      </c>
      <c r="S158" s="50" t="s">
        <v>342</v>
      </c>
    </row>
    <row r="159" spans="1:259">
      <c r="A159" s="154"/>
      <c r="B159" s="235"/>
      <c r="C159" s="234"/>
      <c r="D159" s="203" t="s">
        <v>239</v>
      </c>
      <c r="E159" s="204"/>
      <c r="F159" s="204"/>
      <c r="G159" s="138">
        <f>SUM(G156:G158)</f>
        <v>0</v>
      </c>
      <c r="H159" s="138">
        <f t="shared" ref="H159:S159" si="52">SUM(H156:H158)</f>
        <v>0</v>
      </c>
      <c r="I159" s="138">
        <f t="shared" si="52"/>
        <v>0</v>
      </c>
      <c r="J159" s="138">
        <f t="shared" si="52"/>
        <v>0</v>
      </c>
      <c r="K159" s="138">
        <f t="shared" si="52"/>
        <v>0</v>
      </c>
      <c r="L159" s="138">
        <f t="shared" si="52"/>
        <v>0</v>
      </c>
      <c r="M159" s="138">
        <f t="shared" si="52"/>
        <v>0</v>
      </c>
      <c r="N159" s="138">
        <f t="shared" si="52"/>
        <v>0</v>
      </c>
      <c r="O159" s="138">
        <f t="shared" si="52"/>
        <v>0</v>
      </c>
      <c r="P159" s="138">
        <f t="shared" si="52"/>
        <v>0</v>
      </c>
      <c r="Q159" s="138">
        <f t="shared" si="52"/>
        <v>0</v>
      </c>
      <c r="R159" s="138">
        <f t="shared" si="52"/>
        <v>0</v>
      </c>
      <c r="S159" s="138">
        <f t="shared" si="52"/>
        <v>0</v>
      </c>
    </row>
    <row r="160" spans="1:259">
      <c r="A160" s="154"/>
      <c r="B160" s="235"/>
      <c r="C160" s="234"/>
      <c r="D160" s="203" t="s">
        <v>240</v>
      </c>
      <c r="E160" s="204"/>
      <c r="F160" s="204"/>
      <c r="G160" s="139">
        <f>G159/1</f>
        <v>0</v>
      </c>
      <c r="H160" s="139">
        <f t="shared" ref="H160:S160" si="53">H159/1</f>
        <v>0</v>
      </c>
      <c r="I160" s="139">
        <f t="shared" si="53"/>
        <v>0</v>
      </c>
      <c r="J160" s="139">
        <f t="shared" si="53"/>
        <v>0</v>
      </c>
      <c r="K160" s="139">
        <f t="shared" si="53"/>
        <v>0</v>
      </c>
      <c r="L160" s="139">
        <f t="shared" si="53"/>
        <v>0</v>
      </c>
      <c r="M160" s="139">
        <f t="shared" si="53"/>
        <v>0</v>
      </c>
      <c r="N160" s="139">
        <f t="shared" si="53"/>
        <v>0</v>
      </c>
      <c r="O160" s="139">
        <f t="shared" si="53"/>
        <v>0</v>
      </c>
      <c r="P160" s="139">
        <f t="shared" si="53"/>
        <v>0</v>
      </c>
      <c r="Q160" s="139">
        <f t="shared" si="53"/>
        <v>0</v>
      </c>
      <c r="R160" s="139">
        <f t="shared" si="53"/>
        <v>0</v>
      </c>
      <c r="S160" s="139">
        <f t="shared" si="53"/>
        <v>0</v>
      </c>
    </row>
    <row r="161" spans="1:19">
      <c r="A161" s="154"/>
      <c r="B161" s="235"/>
      <c r="C161" s="234"/>
      <c r="D161" s="140"/>
      <c r="E161" s="141"/>
      <c r="F161" s="140"/>
      <c r="G161" s="142"/>
      <c r="H161" s="142"/>
      <c r="I161" s="142"/>
      <c r="J161" s="143"/>
      <c r="K161" s="142"/>
      <c r="L161" s="142"/>
      <c r="M161" s="142"/>
      <c r="N161" s="142"/>
      <c r="O161" s="142"/>
      <c r="P161" s="142"/>
      <c r="Q161" s="142"/>
      <c r="R161" s="142"/>
      <c r="S161" s="144"/>
    </row>
    <row r="162" spans="1:19">
      <c r="A162" s="154"/>
      <c r="B162" s="235"/>
      <c r="C162" s="234"/>
      <c r="D162" s="201" t="s">
        <v>244</v>
      </c>
      <c r="E162" s="49"/>
      <c r="F162" s="50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</row>
    <row r="163" spans="1:19">
      <c r="A163" s="154"/>
      <c r="B163" s="235"/>
      <c r="C163" s="234"/>
      <c r="D163" s="201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</row>
    <row r="164" spans="1:19">
      <c r="A164" s="154"/>
      <c r="B164" s="235"/>
      <c r="C164" s="234"/>
      <c r="D164" s="199" t="s">
        <v>245</v>
      </c>
      <c r="E164" s="200"/>
      <c r="F164" s="200"/>
      <c r="G164" s="145">
        <f t="shared" ref="G164:S164" si="54">SUM(G162:G163)</f>
        <v>0</v>
      </c>
      <c r="H164" s="145"/>
      <c r="I164" s="145"/>
      <c r="J164" s="145">
        <f t="shared" si="54"/>
        <v>0</v>
      </c>
      <c r="K164" s="145">
        <f t="shared" si="54"/>
        <v>0</v>
      </c>
      <c r="L164" s="145">
        <f t="shared" si="54"/>
        <v>0</v>
      </c>
      <c r="M164" s="145">
        <f t="shared" si="54"/>
        <v>0</v>
      </c>
      <c r="N164" s="145">
        <f t="shared" si="54"/>
        <v>0</v>
      </c>
      <c r="O164" s="145">
        <f t="shared" si="54"/>
        <v>0</v>
      </c>
      <c r="P164" s="145">
        <f t="shared" si="54"/>
        <v>0</v>
      </c>
      <c r="Q164" s="145">
        <f t="shared" si="54"/>
        <v>0</v>
      </c>
      <c r="R164" s="145">
        <f t="shared" si="54"/>
        <v>0</v>
      </c>
      <c r="S164" s="145">
        <f t="shared" si="54"/>
        <v>0</v>
      </c>
    </row>
    <row r="165" spans="1:19">
      <c r="A165" s="154"/>
      <c r="B165" s="235"/>
      <c r="C165" s="234"/>
      <c r="D165" s="199" t="s">
        <v>246</v>
      </c>
      <c r="E165" s="200"/>
      <c r="F165" s="200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</row>
    <row r="166" spans="1:19">
      <c r="A166" s="38"/>
      <c r="B166" s="86"/>
      <c r="C166" s="86"/>
      <c r="D166" s="86"/>
      <c r="E166" s="87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</row>
    <row r="167" spans="1:19">
      <c r="A167" s="38"/>
      <c r="B167" s="86"/>
      <c r="C167" s="82"/>
      <c r="D167" s="82"/>
      <c r="E167" s="87"/>
      <c r="F167" s="87"/>
      <c r="G167" s="84"/>
      <c r="H167" s="84"/>
      <c r="I167" s="84"/>
      <c r="J167" s="84"/>
      <c r="K167" s="86"/>
      <c r="L167" s="86"/>
      <c r="M167" s="86"/>
      <c r="N167" s="86"/>
      <c r="O167" s="86"/>
      <c r="P167" s="86"/>
      <c r="Q167" s="86"/>
      <c r="R167" s="86"/>
      <c r="S167" s="86"/>
    </row>
    <row r="168" spans="1:19" ht="15.95" customHeight="1">
      <c r="A168" s="240" t="s">
        <v>214</v>
      </c>
      <c r="B168" s="235" t="s">
        <v>29</v>
      </c>
      <c r="C168" s="234" t="s">
        <v>215</v>
      </c>
      <c r="D168" s="232" t="s">
        <v>70</v>
      </c>
      <c r="E168" s="63">
        <v>43346</v>
      </c>
      <c r="F168" s="85" t="s">
        <v>285</v>
      </c>
      <c r="G168" s="85" t="s">
        <v>342</v>
      </c>
      <c r="H168" s="85" t="s">
        <v>342</v>
      </c>
      <c r="I168" s="85" t="s">
        <v>342</v>
      </c>
      <c r="J168" s="85" t="s">
        <v>342</v>
      </c>
      <c r="K168" s="85" t="s">
        <v>342</v>
      </c>
      <c r="L168" s="85" t="s">
        <v>342</v>
      </c>
      <c r="M168" s="85" t="s">
        <v>342</v>
      </c>
      <c r="N168" s="85" t="s">
        <v>342</v>
      </c>
      <c r="O168" s="85" t="s">
        <v>342</v>
      </c>
      <c r="P168" s="85" t="s">
        <v>342</v>
      </c>
      <c r="Q168" s="85" t="s">
        <v>342</v>
      </c>
      <c r="R168" s="85" t="s">
        <v>342</v>
      </c>
      <c r="S168" s="85" t="s">
        <v>342</v>
      </c>
    </row>
    <row r="169" spans="1:19">
      <c r="A169" s="240"/>
      <c r="B169" s="235"/>
      <c r="C169" s="234"/>
      <c r="D169" s="232"/>
      <c r="E169" s="63">
        <v>43366</v>
      </c>
      <c r="F169" s="85" t="s">
        <v>12</v>
      </c>
      <c r="G169" s="85">
        <v>4</v>
      </c>
      <c r="H169" s="85">
        <v>2</v>
      </c>
      <c r="I169" s="85">
        <v>2</v>
      </c>
      <c r="J169" s="85">
        <v>0</v>
      </c>
      <c r="K169" s="85">
        <v>0</v>
      </c>
      <c r="L169" s="85">
        <v>0</v>
      </c>
      <c r="M169" s="85">
        <v>0</v>
      </c>
      <c r="N169" s="85">
        <v>1</v>
      </c>
      <c r="O169" s="85">
        <v>0</v>
      </c>
      <c r="P169" s="85">
        <v>1</v>
      </c>
      <c r="Q169" s="85">
        <v>0</v>
      </c>
      <c r="R169" s="85">
        <v>0</v>
      </c>
      <c r="S169" s="85">
        <v>0</v>
      </c>
    </row>
    <row r="170" spans="1:19" s="2" customFormat="1">
      <c r="A170" s="240"/>
      <c r="B170" s="235"/>
      <c r="C170" s="234"/>
      <c r="D170" s="232"/>
      <c r="E170" s="63">
        <v>43387</v>
      </c>
      <c r="F170" s="85" t="s">
        <v>10</v>
      </c>
      <c r="G170" s="85" t="s">
        <v>342</v>
      </c>
      <c r="H170" s="85" t="s">
        <v>342</v>
      </c>
      <c r="I170" s="85" t="s">
        <v>342</v>
      </c>
      <c r="J170" s="85" t="s">
        <v>342</v>
      </c>
      <c r="K170" s="85" t="s">
        <v>342</v>
      </c>
      <c r="L170" s="85" t="s">
        <v>342</v>
      </c>
      <c r="M170" s="85" t="s">
        <v>342</v>
      </c>
      <c r="N170" s="85" t="s">
        <v>342</v>
      </c>
      <c r="O170" s="85" t="s">
        <v>342</v>
      </c>
      <c r="P170" s="85" t="s">
        <v>342</v>
      </c>
      <c r="Q170" s="85" t="s">
        <v>342</v>
      </c>
      <c r="R170" s="85" t="s">
        <v>342</v>
      </c>
      <c r="S170" s="85" t="s">
        <v>342</v>
      </c>
    </row>
    <row r="171" spans="1:19" s="2" customFormat="1">
      <c r="A171" s="240"/>
      <c r="B171" s="235"/>
      <c r="C171" s="234"/>
      <c r="D171" s="232"/>
      <c r="E171" s="63">
        <v>43394</v>
      </c>
      <c r="F171" s="85" t="s">
        <v>8</v>
      </c>
      <c r="G171" s="85" t="s">
        <v>342</v>
      </c>
      <c r="H171" s="85" t="s">
        <v>342</v>
      </c>
      <c r="I171" s="85" t="s">
        <v>342</v>
      </c>
      <c r="J171" s="85" t="s">
        <v>342</v>
      </c>
      <c r="K171" s="85" t="s">
        <v>342</v>
      </c>
      <c r="L171" s="85" t="s">
        <v>342</v>
      </c>
      <c r="M171" s="85" t="s">
        <v>342</v>
      </c>
      <c r="N171" s="85" t="s">
        <v>342</v>
      </c>
      <c r="O171" s="85" t="s">
        <v>342</v>
      </c>
      <c r="P171" s="85" t="s">
        <v>342</v>
      </c>
      <c r="Q171" s="85" t="s">
        <v>342</v>
      </c>
      <c r="R171" s="85" t="s">
        <v>342</v>
      </c>
      <c r="S171" s="85" t="s">
        <v>342</v>
      </c>
    </row>
    <row r="172" spans="1:19" s="2" customFormat="1">
      <c r="A172" s="240"/>
      <c r="B172" s="235"/>
      <c r="C172" s="234"/>
      <c r="D172" s="232"/>
      <c r="E172" s="63">
        <v>43412</v>
      </c>
      <c r="F172" s="85" t="s">
        <v>7</v>
      </c>
      <c r="G172" s="85">
        <v>0</v>
      </c>
      <c r="H172" s="85">
        <v>0</v>
      </c>
      <c r="I172" s="85">
        <v>0</v>
      </c>
      <c r="J172" s="85">
        <v>0</v>
      </c>
      <c r="K172" s="85">
        <v>0</v>
      </c>
      <c r="L172" s="85">
        <v>0</v>
      </c>
      <c r="M172" s="85">
        <v>0</v>
      </c>
      <c r="N172" s="85">
        <v>0</v>
      </c>
      <c r="O172" s="85">
        <v>0</v>
      </c>
      <c r="P172" s="85">
        <v>0</v>
      </c>
      <c r="Q172" s="85">
        <v>0</v>
      </c>
      <c r="R172" s="85">
        <v>0</v>
      </c>
      <c r="S172" s="85">
        <v>0</v>
      </c>
    </row>
    <row r="173" spans="1:19" s="12" customFormat="1">
      <c r="A173" s="240"/>
      <c r="B173" s="235"/>
      <c r="C173" s="234"/>
      <c r="D173" s="231" t="s">
        <v>72</v>
      </c>
      <c r="E173" s="231"/>
      <c r="F173" s="231"/>
      <c r="G173" s="151">
        <f t="shared" ref="G173:S173" si="55">SUM(G168:G172)</f>
        <v>4</v>
      </c>
      <c r="H173" s="151">
        <f t="shared" si="55"/>
        <v>2</v>
      </c>
      <c r="I173" s="151">
        <f t="shared" si="55"/>
        <v>2</v>
      </c>
      <c r="J173" s="151">
        <f t="shared" si="55"/>
        <v>0</v>
      </c>
      <c r="K173" s="151">
        <f t="shared" si="55"/>
        <v>0</v>
      </c>
      <c r="L173" s="151">
        <f t="shared" si="55"/>
        <v>0</v>
      </c>
      <c r="M173" s="151">
        <f t="shared" si="55"/>
        <v>0</v>
      </c>
      <c r="N173" s="151">
        <f t="shared" si="55"/>
        <v>1</v>
      </c>
      <c r="O173" s="151">
        <f t="shared" si="55"/>
        <v>0</v>
      </c>
      <c r="P173" s="151">
        <f t="shared" si="55"/>
        <v>1</v>
      </c>
      <c r="Q173" s="151">
        <f t="shared" si="55"/>
        <v>0</v>
      </c>
      <c r="R173" s="151">
        <f t="shared" si="55"/>
        <v>0</v>
      </c>
      <c r="S173" s="151">
        <f t="shared" si="55"/>
        <v>0</v>
      </c>
    </row>
    <row r="174" spans="1:19" s="12" customFormat="1">
      <c r="A174" s="240"/>
      <c r="B174" s="235"/>
      <c r="C174" s="234"/>
      <c r="D174" s="231" t="s">
        <v>73</v>
      </c>
      <c r="E174" s="231"/>
      <c r="F174" s="231"/>
      <c r="G174" s="152">
        <f>G173/2</f>
        <v>2</v>
      </c>
      <c r="H174" s="152">
        <f t="shared" ref="H174:I174" si="56">H173/2</f>
        <v>1</v>
      </c>
      <c r="I174" s="152">
        <f t="shared" si="56"/>
        <v>1</v>
      </c>
      <c r="J174" s="152">
        <f t="shared" ref="J174:S174" si="57">J173/2</f>
        <v>0</v>
      </c>
      <c r="K174" s="152">
        <f t="shared" si="57"/>
        <v>0</v>
      </c>
      <c r="L174" s="152">
        <f t="shared" si="57"/>
        <v>0</v>
      </c>
      <c r="M174" s="152">
        <f t="shared" si="57"/>
        <v>0</v>
      </c>
      <c r="N174" s="152">
        <f t="shared" si="57"/>
        <v>0.5</v>
      </c>
      <c r="O174" s="152">
        <f t="shared" si="57"/>
        <v>0</v>
      </c>
      <c r="P174" s="152">
        <f t="shared" si="57"/>
        <v>0.5</v>
      </c>
      <c r="Q174" s="152">
        <f t="shared" si="57"/>
        <v>0</v>
      </c>
      <c r="R174" s="152">
        <f t="shared" si="57"/>
        <v>0</v>
      </c>
      <c r="S174" s="152">
        <f t="shared" si="57"/>
        <v>0</v>
      </c>
    </row>
    <row r="175" spans="1:19" s="12" customFormat="1">
      <c r="A175" s="240"/>
      <c r="B175" s="235"/>
      <c r="C175" s="234"/>
      <c r="D175" s="236"/>
      <c r="E175" s="236"/>
      <c r="F175" s="236"/>
      <c r="G175" s="236"/>
      <c r="H175" s="236"/>
      <c r="I175" s="236"/>
      <c r="J175" s="236"/>
      <c r="K175" s="236"/>
      <c r="L175" s="236"/>
      <c r="M175" s="236"/>
      <c r="N175" s="236"/>
      <c r="O175" s="236"/>
      <c r="P175" s="236"/>
      <c r="Q175" s="236"/>
      <c r="R175" s="236"/>
      <c r="S175" s="236"/>
    </row>
    <row r="176" spans="1:19" s="2" customFormat="1">
      <c r="A176" s="240"/>
      <c r="B176" s="235"/>
      <c r="C176" s="234"/>
      <c r="D176" s="232" t="s">
        <v>71</v>
      </c>
      <c r="E176" s="63">
        <v>43429</v>
      </c>
      <c r="F176" s="85" t="s">
        <v>16</v>
      </c>
      <c r="G176" s="85" t="s">
        <v>342</v>
      </c>
      <c r="H176" s="85" t="s">
        <v>342</v>
      </c>
      <c r="I176" s="85" t="s">
        <v>342</v>
      </c>
      <c r="J176" s="85" t="s">
        <v>342</v>
      </c>
      <c r="K176" s="85" t="s">
        <v>342</v>
      </c>
      <c r="L176" s="85" t="s">
        <v>342</v>
      </c>
      <c r="M176" s="85" t="s">
        <v>342</v>
      </c>
      <c r="N176" s="85" t="s">
        <v>342</v>
      </c>
      <c r="O176" s="85" t="s">
        <v>342</v>
      </c>
      <c r="P176" s="85" t="s">
        <v>342</v>
      </c>
      <c r="Q176" s="85" t="s">
        <v>342</v>
      </c>
      <c r="R176" s="85" t="s">
        <v>342</v>
      </c>
      <c r="S176" s="85" t="s">
        <v>342</v>
      </c>
    </row>
    <row r="177" spans="1:259" s="2" customFormat="1">
      <c r="A177" s="240"/>
      <c r="B177" s="235"/>
      <c r="C177" s="234"/>
      <c r="D177" s="232"/>
      <c r="E177" s="49">
        <v>43432</v>
      </c>
      <c r="F177" s="85" t="s">
        <v>9</v>
      </c>
      <c r="G177" s="85" t="s">
        <v>342</v>
      </c>
      <c r="H177" s="85" t="s">
        <v>342</v>
      </c>
      <c r="I177" s="85" t="s">
        <v>342</v>
      </c>
      <c r="J177" s="85" t="s">
        <v>342</v>
      </c>
      <c r="K177" s="85" t="s">
        <v>342</v>
      </c>
      <c r="L177" s="85" t="s">
        <v>342</v>
      </c>
      <c r="M177" s="85" t="s">
        <v>342</v>
      </c>
      <c r="N177" s="85" t="s">
        <v>342</v>
      </c>
      <c r="O177" s="85" t="s">
        <v>342</v>
      </c>
      <c r="P177" s="85" t="s">
        <v>342</v>
      </c>
      <c r="Q177" s="85" t="s">
        <v>342</v>
      </c>
      <c r="R177" s="85" t="s">
        <v>342</v>
      </c>
      <c r="S177" s="85" t="s">
        <v>342</v>
      </c>
    </row>
    <row r="178" spans="1:259" s="2" customFormat="1">
      <c r="A178" s="240"/>
      <c r="B178" s="235"/>
      <c r="C178" s="234"/>
      <c r="D178" s="232"/>
      <c r="E178" s="49">
        <v>43440</v>
      </c>
      <c r="F178" s="85" t="s">
        <v>11</v>
      </c>
      <c r="G178" s="85" t="s">
        <v>342</v>
      </c>
      <c r="H178" s="85" t="s">
        <v>342</v>
      </c>
      <c r="I178" s="85" t="s">
        <v>342</v>
      </c>
      <c r="J178" s="85" t="s">
        <v>342</v>
      </c>
      <c r="K178" s="85" t="s">
        <v>342</v>
      </c>
      <c r="L178" s="85" t="s">
        <v>342</v>
      </c>
      <c r="M178" s="85" t="s">
        <v>342</v>
      </c>
      <c r="N178" s="85" t="s">
        <v>342</v>
      </c>
      <c r="O178" s="85" t="s">
        <v>342</v>
      </c>
      <c r="P178" s="85" t="s">
        <v>342</v>
      </c>
      <c r="Q178" s="85" t="s">
        <v>342</v>
      </c>
      <c r="R178" s="85" t="s">
        <v>342</v>
      </c>
      <c r="S178" s="85" t="s">
        <v>342</v>
      </c>
    </row>
    <row r="179" spans="1:259" s="2" customFormat="1">
      <c r="A179" s="240"/>
      <c r="B179" s="235"/>
      <c r="C179" s="234"/>
      <c r="D179" s="232"/>
      <c r="E179" s="63">
        <v>43450</v>
      </c>
      <c r="F179" s="85" t="s">
        <v>28</v>
      </c>
      <c r="G179" s="85">
        <v>2</v>
      </c>
      <c r="H179" s="85">
        <v>1</v>
      </c>
      <c r="I179" s="85">
        <v>2</v>
      </c>
      <c r="J179" s="85">
        <v>0</v>
      </c>
      <c r="K179" s="85">
        <v>0</v>
      </c>
      <c r="L179" s="85">
        <v>0</v>
      </c>
      <c r="M179" s="85">
        <v>0</v>
      </c>
      <c r="N179" s="85">
        <v>0</v>
      </c>
      <c r="O179" s="85">
        <v>0</v>
      </c>
      <c r="P179" s="85">
        <v>0</v>
      </c>
      <c r="Q179" s="85">
        <v>0</v>
      </c>
      <c r="R179" s="85">
        <v>0</v>
      </c>
      <c r="S179" s="85">
        <v>0</v>
      </c>
    </row>
    <row r="180" spans="1:259" s="13" customFormat="1">
      <c r="A180" s="240"/>
      <c r="B180" s="235"/>
      <c r="C180" s="234"/>
      <c r="D180" s="233" t="s">
        <v>74</v>
      </c>
      <c r="E180" s="233"/>
      <c r="F180" s="233"/>
      <c r="G180" s="153">
        <f>SUM(G176:G179)</f>
        <v>2</v>
      </c>
      <c r="H180" s="153">
        <f t="shared" ref="H180:I180" si="58">SUM(H176:H179)</f>
        <v>1</v>
      </c>
      <c r="I180" s="153">
        <f t="shared" si="58"/>
        <v>2</v>
      </c>
      <c r="J180" s="153">
        <f t="shared" ref="J180:S180" si="59">SUM(J176:J179)</f>
        <v>0</v>
      </c>
      <c r="K180" s="153">
        <f t="shared" si="59"/>
        <v>0</v>
      </c>
      <c r="L180" s="153">
        <f t="shared" si="59"/>
        <v>0</v>
      </c>
      <c r="M180" s="153">
        <f t="shared" si="59"/>
        <v>0</v>
      </c>
      <c r="N180" s="153">
        <f t="shared" si="59"/>
        <v>0</v>
      </c>
      <c r="O180" s="153">
        <f t="shared" si="59"/>
        <v>0</v>
      </c>
      <c r="P180" s="153">
        <f t="shared" si="59"/>
        <v>0</v>
      </c>
      <c r="Q180" s="153">
        <f t="shared" si="59"/>
        <v>0</v>
      </c>
      <c r="R180" s="153">
        <f t="shared" si="59"/>
        <v>0</v>
      </c>
      <c r="S180" s="153">
        <f t="shared" si="59"/>
        <v>0</v>
      </c>
    </row>
    <row r="181" spans="1:259" s="13" customFormat="1">
      <c r="A181" s="240"/>
      <c r="B181" s="235"/>
      <c r="C181" s="234"/>
      <c r="D181" s="233" t="s">
        <v>75</v>
      </c>
      <c r="E181" s="233"/>
      <c r="F181" s="233"/>
      <c r="G181" s="153">
        <f>G180</f>
        <v>2</v>
      </c>
      <c r="H181" s="153">
        <f t="shared" ref="H181:I181" si="60">H180</f>
        <v>1</v>
      </c>
      <c r="I181" s="153">
        <f t="shared" si="60"/>
        <v>2</v>
      </c>
      <c r="J181" s="153">
        <f t="shared" ref="J181:S181" si="61">J180</f>
        <v>0</v>
      </c>
      <c r="K181" s="153">
        <f t="shared" si="61"/>
        <v>0</v>
      </c>
      <c r="L181" s="153">
        <f t="shared" si="61"/>
        <v>0</v>
      </c>
      <c r="M181" s="153">
        <f t="shared" si="61"/>
        <v>0</v>
      </c>
      <c r="N181" s="153">
        <f t="shared" si="61"/>
        <v>0</v>
      </c>
      <c r="O181" s="153">
        <f t="shared" si="61"/>
        <v>0</v>
      </c>
      <c r="P181" s="153">
        <f t="shared" si="61"/>
        <v>0</v>
      </c>
      <c r="Q181" s="153">
        <f t="shared" si="61"/>
        <v>0</v>
      </c>
      <c r="R181" s="153">
        <f t="shared" si="61"/>
        <v>0</v>
      </c>
      <c r="S181" s="153">
        <f t="shared" si="61"/>
        <v>0</v>
      </c>
    </row>
    <row r="182" spans="1:259">
      <c r="A182" s="154"/>
      <c r="B182" s="235"/>
      <c r="C182" s="234"/>
      <c r="D182" s="155"/>
      <c r="E182" s="156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</row>
    <row r="183" spans="1:259" s="102" customFormat="1" ht="16.5" customHeight="1">
      <c r="A183" s="157"/>
      <c r="B183" s="235"/>
      <c r="C183" s="234"/>
      <c r="D183" s="201" t="s">
        <v>241</v>
      </c>
      <c r="E183" s="49">
        <v>43478</v>
      </c>
      <c r="F183" s="50" t="s">
        <v>285</v>
      </c>
      <c r="G183" s="85" t="s">
        <v>342</v>
      </c>
      <c r="H183" s="85" t="s">
        <v>342</v>
      </c>
      <c r="I183" s="85" t="s">
        <v>342</v>
      </c>
      <c r="J183" s="85" t="s">
        <v>342</v>
      </c>
      <c r="K183" s="85" t="s">
        <v>342</v>
      </c>
      <c r="L183" s="85" t="s">
        <v>342</v>
      </c>
      <c r="M183" s="85" t="s">
        <v>342</v>
      </c>
      <c r="N183" s="85" t="s">
        <v>342</v>
      </c>
      <c r="O183" s="85" t="s">
        <v>342</v>
      </c>
      <c r="P183" s="85" t="s">
        <v>342</v>
      </c>
      <c r="Q183" s="85" t="s">
        <v>342</v>
      </c>
      <c r="R183" s="85" t="s">
        <v>342</v>
      </c>
      <c r="S183" s="85" t="s">
        <v>342</v>
      </c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1"/>
      <c r="BN183" s="101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1"/>
      <c r="BZ183" s="101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1"/>
      <c r="CM183" s="101"/>
      <c r="CN183" s="101"/>
      <c r="CO183" s="101"/>
      <c r="CP183" s="101"/>
      <c r="CQ183" s="101"/>
      <c r="CR183" s="101"/>
      <c r="CS183" s="101"/>
      <c r="CT183" s="101"/>
      <c r="CU183" s="101"/>
      <c r="CV183" s="101"/>
      <c r="CW183" s="101"/>
      <c r="CX183" s="101"/>
      <c r="CY183" s="101"/>
      <c r="CZ183" s="101"/>
      <c r="DA183" s="101"/>
      <c r="DB183" s="101"/>
      <c r="DC183" s="101"/>
      <c r="DD183" s="101"/>
      <c r="DE183" s="101"/>
      <c r="DF183" s="101"/>
      <c r="DG183" s="101"/>
      <c r="DH183" s="101"/>
      <c r="DI183" s="101"/>
      <c r="DJ183" s="101"/>
      <c r="DK183" s="101"/>
      <c r="DL183" s="101"/>
      <c r="DM183" s="101"/>
      <c r="DN183" s="101"/>
      <c r="DO183" s="101"/>
      <c r="DP183" s="101"/>
      <c r="DQ183" s="101"/>
      <c r="DR183" s="101"/>
      <c r="DS183" s="101"/>
      <c r="DT183" s="101"/>
      <c r="DU183" s="101"/>
      <c r="DV183" s="101"/>
      <c r="DW183" s="101"/>
      <c r="DX183" s="101"/>
      <c r="DY183" s="101"/>
      <c r="DZ183" s="101"/>
      <c r="EA183" s="101"/>
      <c r="EB183" s="101"/>
      <c r="EC183" s="101"/>
      <c r="ED183" s="101"/>
      <c r="EE183" s="101"/>
      <c r="EF183" s="101"/>
      <c r="EG183" s="101"/>
      <c r="EH183" s="101"/>
      <c r="EI183" s="101"/>
      <c r="EJ183" s="101"/>
      <c r="EK183" s="101"/>
      <c r="EL183" s="101"/>
      <c r="EM183" s="101"/>
      <c r="EN183" s="101"/>
      <c r="EO183" s="101"/>
      <c r="EP183" s="101"/>
      <c r="EQ183" s="101"/>
      <c r="ER183" s="101"/>
      <c r="ES183" s="101"/>
      <c r="ET183" s="101"/>
      <c r="EU183" s="101"/>
      <c r="EV183" s="101"/>
      <c r="EW183" s="101"/>
      <c r="EX183" s="101"/>
      <c r="EY183" s="101"/>
      <c r="EZ183" s="101"/>
      <c r="FA183" s="101"/>
      <c r="FB183" s="101"/>
      <c r="FC183" s="101"/>
      <c r="FD183" s="101"/>
      <c r="FE183" s="101"/>
      <c r="FF183" s="101"/>
      <c r="FG183" s="101"/>
      <c r="FH183" s="101"/>
      <c r="FI183" s="101"/>
      <c r="FJ183" s="101"/>
      <c r="FK183" s="101"/>
      <c r="FL183" s="101"/>
      <c r="FM183" s="101"/>
      <c r="FN183" s="101"/>
      <c r="FO183" s="101"/>
      <c r="FP183" s="101"/>
      <c r="FQ183" s="101"/>
      <c r="FR183" s="101"/>
      <c r="FS183" s="101"/>
      <c r="FT183" s="101"/>
      <c r="FU183" s="101"/>
      <c r="FV183" s="101"/>
      <c r="FW183" s="101"/>
      <c r="FX183" s="101"/>
      <c r="FY183" s="101"/>
      <c r="FZ183" s="101"/>
      <c r="GA183" s="101"/>
      <c r="GB183" s="101"/>
      <c r="GC183" s="101"/>
      <c r="GD183" s="101"/>
      <c r="GE183" s="101"/>
      <c r="GF183" s="101"/>
      <c r="GG183" s="101"/>
      <c r="GH183" s="101"/>
      <c r="GI183" s="101"/>
      <c r="GJ183" s="101"/>
      <c r="GK183" s="101"/>
      <c r="GL183" s="101"/>
      <c r="GM183" s="101"/>
      <c r="GN183" s="101"/>
      <c r="GO183" s="101"/>
      <c r="GP183" s="101"/>
      <c r="GQ183" s="101"/>
      <c r="GR183" s="101"/>
      <c r="GS183" s="101"/>
      <c r="GT183" s="101"/>
      <c r="GU183" s="101"/>
      <c r="GV183" s="101"/>
      <c r="GW183" s="101"/>
      <c r="GX183" s="101"/>
      <c r="GY183" s="101"/>
      <c r="GZ183" s="101"/>
      <c r="HA183" s="101"/>
      <c r="HB183" s="101"/>
      <c r="HC183" s="101"/>
      <c r="HD183" s="101"/>
      <c r="HE183" s="101"/>
      <c r="HF183" s="101"/>
      <c r="HG183" s="101"/>
      <c r="HH183" s="101"/>
      <c r="HI183" s="101"/>
      <c r="HJ183" s="101"/>
      <c r="HK183" s="101"/>
      <c r="HL183" s="101"/>
      <c r="HM183" s="101"/>
      <c r="HN183" s="101"/>
      <c r="HO183" s="101"/>
      <c r="HP183" s="101"/>
      <c r="HQ183" s="101"/>
      <c r="HR183" s="101"/>
      <c r="HS183" s="101"/>
      <c r="HT183" s="101"/>
      <c r="HU183" s="101"/>
      <c r="HV183" s="101"/>
      <c r="HW183" s="101"/>
      <c r="HX183" s="101"/>
      <c r="HY183" s="101"/>
      <c r="HZ183" s="101"/>
      <c r="IA183" s="101"/>
      <c r="IB183" s="101"/>
      <c r="IC183" s="101"/>
      <c r="ID183" s="101"/>
      <c r="IE183" s="101"/>
      <c r="IF183" s="101"/>
      <c r="IG183" s="101"/>
      <c r="IH183" s="101"/>
      <c r="II183" s="101"/>
      <c r="IJ183" s="101"/>
      <c r="IK183" s="101"/>
      <c r="IL183" s="101"/>
      <c r="IM183" s="101"/>
      <c r="IN183" s="101"/>
      <c r="IO183" s="101"/>
      <c r="IP183" s="101"/>
      <c r="IQ183" s="101"/>
      <c r="IR183" s="101"/>
      <c r="IS183" s="101"/>
      <c r="IT183" s="101"/>
      <c r="IU183" s="101"/>
      <c r="IV183" s="101"/>
      <c r="IW183" s="101"/>
      <c r="IX183" s="101"/>
      <c r="IY183" s="101"/>
    </row>
    <row r="184" spans="1:259" s="102" customFormat="1" ht="16.5" customHeight="1">
      <c r="A184" s="157"/>
      <c r="B184" s="235"/>
      <c r="C184" s="234"/>
      <c r="D184" s="201"/>
      <c r="E184" s="106">
        <v>43485</v>
      </c>
      <c r="F184" s="107" t="s">
        <v>11</v>
      </c>
      <c r="G184" s="85" t="s">
        <v>342</v>
      </c>
      <c r="H184" s="85" t="s">
        <v>342</v>
      </c>
      <c r="I184" s="85" t="s">
        <v>342</v>
      </c>
      <c r="J184" s="85" t="s">
        <v>342</v>
      </c>
      <c r="K184" s="85" t="s">
        <v>342</v>
      </c>
      <c r="L184" s="85" t="s">
        <v>342</v>
      </c>
      <c r="M184" s="85" t="s">
        <v>342</v>
      </c>
      <c r="N184" s="85" t="s">
        <v>342</v>
      </c>
      <c r="O184" s="85" t="s">
        <v>342</v>
      </c>
      <c r="P184" s="85" t="s">
        <v>342</v>
      </c>
      <c r="Q184" s="85" t="s">
        <v>342</v>
      </c>
      <c r="R184" s="85" t="s">
        <v>342</v>
      </c>
      <c r="S184" s="85" t="s">
        <v>342</v>
      </c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1"/>
      <c r="BN184" s="101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1"/>
      <c r="BZ184" s="101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1"/>
      <c r="CM184" s="101"/>
      <c r="CN184" s="101"/>
      <c r="CO184" s="101"/>
      <c r="CP184" s="101"/>
      <c r="CQ184" s="101"/>
      <c r="CR184" s="101"/>
      <c r="CS184" s="101"/>
      <c r="CT184" s="101"/>
      <c r="CU184" s="101"/>
      <c r="CV184" s="101"/>
      <c r="CW184" s="101"/>
      <c r="CX184" s="101"/>
      <c r="CY184" s="101"/>
      <c r="CZ184" s="101"/>
      <c r="DA184" s="101"/>
      <c r="DB184" s="101"/>
      <c r="DC184" s="101"/>
      <c r="DD184" s="101"/>
      <c r="DE184" s="101"/>
      <c r="DF184" s="101"/>
      <c r="DG184" s="101"/>
      <c r="DH184" s="101"/>
      <c r="DI184" s="101"/>
      <c r="DJ184" s="101"/>
      <c r="DK184" s="101"/>
      <c r="DL184" s="101"/>
      <c r="DM184" s="101"/>
      <c r="DN184" s="101"/>
      <c r="DO184" s="101"/>
      <c r="DP184" s="101"/>
      <c r="DQ184" s="101"/>
      <c r="DR184" s="101"/>
      <c r="DS184" s="101"/>
      <c r="DT184" s="101"/>
      <c r="DU184" s="101"/>
      <c r="DV184" s="101"/>
      <c r="DW184" s="101"/>
      <c r="DX184" s="101"/>
      <c r="DY184" s="101"/>
      <c r="DZ184" s="101"/>
      <c r="EA184" s="101"/>
      <c r="EB184" s="101"/>
      <c r="EC184" s="101"/>
      <c r="ED184" s="101"/>
      <c r="EE184" s="101"/>
      <c r="EF184" s="101"/>
      <c r="EG184" s="101"/>
      <c r="EH184" s="101"/>
      <c r="EI184" s="101"/>
      <c r="EJ184" s="101"/>
      <c r="EK184" s="101"/>
      <c r="EL184" s="101"/>
      <c r="EM184" s="101"/>
      <c r="EN184" s="101"/>
      <c r="EO184" s="101"/>
      <c r="EP184" s="101"/>
      <c r="EQ184" s="101"/>
      <c r="ER184" s="101"/>
      <c r="ES184" s="101"/>
      <c r="ET184" s="101"/>
      <c r="EU184" s="101"/>
      <c r="EV184" s="101"/>
      <c r="EW184" s="101"/>
      <c r="EX184" s="101"/>
      <c r="EY184" s="101"/>
      <c r="EZ184" s="101"/>
      <c r="FA184" s="101"/>
      <c r="FB184" s="101"/>
      <c r="FC184" s="101"/>
      <c r="FD184" s="101"/>
      <c r="FE184" s="101"/>
      <c r="FF184" s="101"/>
      <c r="FG184" s="101"/>
      <c r="FH184" s="101"/>
      <c r="FI184" s="101"/>
      <c r="FJ184" s="101"/>
      <c r="FK184" s="101"/>
      <c r="FL184" s="101"/>
      <c r="FM184" s="101"/>
      <c r="FN184" s="101"/>
      <c r="FO184" s="101"/>
      <c r="FP184" s="101"/>
      <c r="FQ184" s="101"/>
      <c r="FR184" s="101"/>
      <c r="FS184" s="101"/>
      <c r="FT184" s="101"/>
      <c r="FU184" s="101"/>
      <c r="FV184" s="101"/>
      <c r="FW184" s="101"/>
      <c r="FX184" s="101"/>
      <c r="FY184" s="101"/>
      <c r="FZ184" s="101"/>
      <c r="GA184" s="101"/>
      <c r="GB184" s="101"/>
      <c r="GC184" s="101"/>
      <c r="GD184" s="101"/>
      <c r="GE184" s="101"/>
      <c r="GF184" s="101"/>
      <c r="GG184" s="101"/>
      <c r="GH184" s="101"/>
      <c r="GI184" s="101"/>
      <c r="GJ184" s="101"/>
      <c r="GK184" s="101"/>
      <c r="GL184" s="101"/>
      <c r="GM184" s="101"/>
      <c r="GN184" s="101"/>
      <c r="GO184" s="101"/>
      <c r="GP184" s="101"/>
      <c r="GQ184" s="101"/>
      <c r="GR184" s="101"/>
      <c r="GS184" s="101"/>
      <c r="GT184" s="101"/>
      <c r="GU184" s="101"/>
      <c r="GV184" s="101"/>
      <c r="GW184" s="101"/>
      <c r="GX184" s="101"/>
      <c r="GY184" s="101"/>
      <c r="GZ184" s="101"/>
      <c r="HA184" s="101"/>
      <c r="HB184" s="101"/>
      <c r="HC184" s="101"/>
      <c r="HD184" s="101"/>
      <c r="HE184" s="101"/>
      <c r="HF184" s="101"/>
      <c r="HG184" s="101"/>
      <c r="HH184" s="101"/>
      <c r="HI184" s="101"/>
      <c r="HJ184" s="101"/>
      <c r="HK184" s="101"/>
      <c r="HL184" s="101"/>
      <c r="HM184" s="101"/>
      <c r="HN184" s="101"/>
      <c r="HO184" s="101"/>
      <c r="HP184" s="101"/>
      <c r="HQ184" s="101"/>
      <c r="HR184" s="101"/>
      <c r="HS184" s="101"/>
      <c r="HT184" s="101"/>
      <c r="HU184" s="101"/>
      <c r="HV184" s="101"/>
      <c r="HW184" s="101"/>
      <c r="HX184" s="101"/>
      <c r="HY184" s="101"/>
      <c r="HZ184" s="101"/>
      <c r="IA184" s="101"/>
      <c r="IB184" s="101"/>
      <c r="IC184" s="101"/>
      <c r="ID184" s="101"/>
      <c r="IE184" s="101"/>
      <c r="IF184" s="101"/>
      <c r="IG184" s="101"/>
      <c r="IH184" s="101"/>
      <c r="II184" s="101"/>
      <c r="IJ184" s="101"/>
      <c r="IK184" s="101"/>
      <c r="IL184" s="101"/>
      <c r="IM184" s="101"/>
      <c r="IN184" s="101"/>
      <c r="IO184" s="101"/>
      <c r="IP184" s="101"/>
      <c r="IQ184" s="101"/>
      <c r="IR184" s="101"/>
      <c r="IS184" s="101"/>
      <c r="IT184" s="101"/>
      <c r="IU184" s="101"/>
      <c r="IV184" s="101"/>
      <c r="IW184" s="101"/>
      <c r="IX184" s="101"/>
      <c r="IY184" s="101"/>
    </row>
    <row r="185" spans="1:259" s="102" customFormat="1" ht="16.5" customHeight="1">
      <c r="A185" s="157"/>
      <c r="B185" s="235"/>
      <c r="C185" s="234"/>
      <c r="D185" s="201"/>
      <c r="E185" s="106">
        <v>43492</v>
      </c>
      <c r="F185" s="107" t="s">
        <v>16</v>
      </c>
      <c r="G185" s="85" t="s">
        <v>342</v>
      </c>
      <c r="H185" s="85" t="s">
        <v>342</v>
      </c>
      <c r="I185" s="85" t="s">
        <v>342</v>
      </c>
      <c r="J185" s="85" t="s">
        <v>342</v>
      </c>
      <c r="K185" s="85" t="s">
        <v>342</v>
      </c>
      <c r="L185" s="85" t="s">
        <v>342</v>
      </c>
      <c r="M185" s="85" t="s">
        <v>342</v>
      </c>
      <c r="N185" s="85" t="s">
        <v>342</v>
      </c>
      <c r="O185" s="85" t="s">
        <v>342</v>
      </c>
      <c r="P185" s="85" t="s">
        <v>342</v>
      </c>
      <c r="Q185" s="85" t="s">
        <v>342</v>
      </c>
      <c r="R185" s="85" t="s">
        <v>342</v>
      </c>
      <c r="S185" s="85" t="s">
        <v>342</v>
      </c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1"/>
      <c r="BN185" s="101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1"/>
      <c r="BZ185" s="101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1"/>
      <c r="CM185" s="101"/>
      <c r="CN185" s="101"/>
      <c r="CO185" s="101"/>
      <c r="CP185" s="101"/>
      <c r="CQ185" s="101"/>
      <c r="CR185" s="101"/>
      <c r="CS185" s="101"/>
      <c r="CT185" s="101"/>
      <c r="CU185" s="101"/>
      <c r="CV185" s="101"/>
      <c r="CW185" s="101"/>
      <c r="CX185" s="101"/>
      <c r="CY185" s="101"/>
      <c r="CZ185" s="101"/>
      <c r="DA185" s="101"/>
      <c r="DB185" s="101"/>
      <c r="DC185" s="101"/>
      <c r="DD185" s="101"/>
      <c r="DE185" s="101"/>
      <c r="DF185" s="101"/>
      <c r="DG185" s="101"/>
      <c r="DH185" s="101"/>
      <c r="DI185" s="101"/>
      <c r="DJ185" s="101"/>
      <c r="DK185" s="101"/>
      <c r="DL185" s="101"/>
      <c r="DM185" s="101"/>
      <c r="DN185" s="101"/>
      <c r="DO185" s="101"/>
      <c r="DP185" s="101"/>
      <c r="DQ185" s="101"/>
      <c r="DR185" s="101"/>
      <c r="DS185" s="101"/>
      <c r="DT185" s="101"/>
      <c r="DU185" s="101"/>
      <c r="DV185" s="101"/>
      <c r="DW185" s="101"/>
      <c r="DX185" s="101"/>
      <c r="DY185" s="101"/>
      <c r="DZ185" s="101"/>
      <c r="EA185" s="101"/>
      <c r="EB185" s="101"/>
      <c r="EC185" s="101"/>
      <c r="ED185" s="101"/>
      <c r="EE185" s="101"/>
      <c r="EF185" s="101"/>
      <c r="EG185" s="101"/>
      <c r="EH185" s="101"/>
      <c r="EI185" s="101"/>
      <c r="EJ185" s="101"/>
      <c r="EK185" s="101"/>
      <c r="EL185" s="101"/>
      <c r="EM185" s="101"/>
      <c r="EN185" s="101"/>
      <c r="EO185" s="101"/>
      <c r="EP185" s="101"/>
      <c r="EQ185" s="101"/>
      <c r="ER185" s="101"/>
      <c r="ES185" s="101"/>
      <c r="ET185" s="101"/>
      <c r="EU185" s="101"/>
      <c r="EV185" s="101"/>
      <c r="EW185" s="101"/>
      <c r="EX185" s="101"/>
      <c r="EY185" s="101"/>
      <c r="EZ185" s="101"/>
      <c r="FA185" s="101"/>
      <c r="FB185" s="101"/>
      <c r="FC185" s="101"/>
      <c r="FD185" s="101"/>
      <c r="FE185" s="101"/>
      <c r="FF185" s="101"/>
      <c r="FG185" s="101"/>
      <c r="FH185" s="101"/>
      <c r="FI185" s="101"/>
      <c r="FJ185" s="101"/>
      <c r="FK185" s="101"/>
      <c r="FL185" s="101"/>
      <c r="FM185" s="101"/>
      <c r="FN185" s="101"/>
      <c r="FO185" s="101"/>
      <c r="FP185" s="101"/>
      <c r="FQ185" s="101"/>
      <c r="FR185" s="101"/>
      <c r="FS185" s="101"/>
      <c r="FT185" s="101"/>
      <c r="FU185" s="101"/>
      <c r="FV185" s="101"/>
      <c r="FW185" s="101"/>
      <c r="FX185" s="101"/>
      <c r="FY185" s="101"/>
      <c r="FZ185" s="101"/>
      <c r="GA185" s="101"/>
      <c r="GB185" s="101"/>
      <c r="GC185" s="101"/>
      <c r="GD185" s="101"/>
      <c r="GE185" s="101"/>
      <c r="GF185" s="101"/>
      <c r="GG185" s="101"/>
      <c r="GH185" s="101"/>
      <c r="GI185" s="101"/>
      <c r="GJ185" s="101"/>
      <c r="GK185" s="101"/>
      <c r="GL185" s="101"/>
      <c r="GM185" s="101"/>
      <c r="GN185" s="101"/>
      <c r="GO185" s="101"/>
      <c r="GP185" s="101"/>
      <c r="GQ185" s="101"/>
      <c r="GR185" s="101"/>
      <c r="GS185" s="101"/>
      <c r="GT185" s="101"/>
      <c r="GU185" s="101"/>
      <c r="GV185" s="101"/>
      <c r="GW185" s="101"/>
      <c r="GX185" s="101"/>
      <c r="GY185" s="101"/>
      <c r="GZ185" s="101"/>
      <c r="HA185" s="101"/>
      <c r="HB185" s="101"/>
      <c r="HC185" s="101"/>
      <c r="HD185" s="101"/>
      <c r="HE185" s="101"/>
      <c r="HF185" s="101"/>
      <c r="HG185" s="101"/>
      <c r="HH185" s="101"/>
      <c r="HI185" s="101"/>
      <c r="HJ185" s="101"/>
      <c r="HK185" s="101"/>
      <c r="HL185" s="101"/>
      <c r="HM185" s="101"/>
      <c r="HN185" s="101"/>
      <c r="HO185" s="101"/>
      <c r="HP185" s="101"/>
      <c r="HQ185" s="101"/>
      <c r="HR185" s="101"/>
      <c r="HS185" s="101"/>
      <c r="HT185" s="101"/>
      <c r="HU185" s="101"/>
      <c r="HV185" s="101"/>
      <c r="HW185" s="101"/>
      <c r="HX185" s="101"/>
      <c r="HY185" s="101"/>
      <c r="HZ185" s="101"/>
      <c r="IA185" s="101"/>
      <c r="IB185" s="101"/>
      <c r="IC185" s="101"/>
      <c r="ID185" s="101"/>
      <c r="IE185" s="101"/>
      <c r="IF185" s="101"/>
      <c r="IG185" s="101"/>
      <c r="IH185" s="101"/>
      <c r="II185" s="101"/>
      <c r="IJ185" s="101"/>
      <c r="IK185" s="101"/>
      <c r="IL185" s="101"/>
      <c r="IM185" s="101"/>
      <c r="IN185" s="101"/>
      <c r="IO185" s="101"/>
      <c r="IP185" s="101"/>
      <c r="IQ185" s="101"/>
      <c r="IR185" s="101"/>
      <c r="IS185" s="101"/>
      <c r="IT185" s="101"/>
      <c r="IU185" s="101"/>
      <c r="IV185" s="101"/>
      <c r="IW185" s="101"/>
      <c r="IX185" s="101"/>
      <c r="IY185" s="101"/>
    </row>
    <row r="186" spans="1:259">
      <c r="A186" s="154"/>
      <c r="B186" s="235"/>
      <c r="C186" s="234"/>
      <c r="D186" s="229" t="s">
        <v>242</v>
      </c>
      <c r="E186" s="230"/>
      <c r="F186" s="230"/>
      <c r="G186" s="158">
        <f t="shared" ref="G186:S186" si="62">SUM(G183:G183)</f>
        <v>0</v>
      </c>
      <c r="H186" s="158"/>
      <c r="I186" s="158"/>
      <c r="J186" s="158">
        <f t="shared" si="62"/>
        <v>0</v>
      </c>
      <c r="K186" s="158">
        <f t="shared" si="62"/>
        <v>0</v>
      </c>
      <c r="L186" s="158">
        <f t="shared" si="62"/>
        <v>0</v>
      </c>
      <c r="M186" s="158">
        <f t="shared" si="62"/>
        <v>0</v>
      </c>
      <c r="N186" s="158">
        <f t="shared" si="62"/>
        <v>0</v>
      </c>
      <c r="O186" s="158">
        <f t="shared" si="62"/>
        <v>0</v>
      </c>
      <c r="P186" s="158">
        <f t="shared" si="62"/>
        <v>0</v>
      </c>
      <c r="Q186" s="158">
        <f t="shared" si="62"/>
        <v>0</v>
      </c>
      <c r="R186" s="158">
        <f t="shared" si="62"/>
        <v>0</v>
      </c>
      <c r="S186" s="158">
        <f t="shared" si="62"/>
        <v>0</v>
      </c>
    </row>
    <row r="187" spans="1:259">
      <c r="A187" s="154"/>
      <c r="B187" s="235"/>
      <c r="C187" s="234"/>
      <c r="D187" s="229" t="s">
        <v>243</v>
      </c>
      <c r="E187" s="230"/>
      <c r="F187" s="230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</row>
    <row r="188" spans="1:259" ht="16.5" thickBot="1">
      <c r="A188" s="154"/>
      <c r="B188" s="235"/>
      <c r="C188" s="234"/>
      <c r="D188" s="140"/>
      <c r="E188" s="141"/>
      <c r="F188" s="140"/>
      <c r="G188" s="142"/>
      <c r="H188" s="142"/>
      <c r="I188" s="142"/>
      <c r="J188" s="143"/>
      <c r="K188" s="142"/>
      <c r="L188" s="142"/>
      <c r="M188" s="142"/>
      <c r="N188" s="142"/>
      <c r="O188" s="142"/>
      <c r="P188" s="142"/>
      <c r="Q188" s="142"/>
      <c r="R188" s="142"/>
      <c r="S188" s="144"/>
    </row>
    <row r="189" spans="1:259">
      <c r="A189" s="154"/>
      <c r="B189" s="235"/>
      <c r="C189" s="234"/>
      <c r="D189" s="201" t="s">
        <v>238</v>
      </c>
      <c r="E189" s="193">
        <v>43499</v>
      </c>
      <c r="F189" s="194" t="s">
        <v>8</v>
      </c>
      <c r="G189" s="85" t="s">
        <v>342</v>
      </c>
      <c r="H189" s="85" t="s">
        <v>342</v>
      </c>
      <c r="I189" s="85" t="s">
        <v>342</v>
      </c>
      <c r="J189" s="85" t="s">
        <v>342</v>
      </c>
      <c r="K189" s="85" t="s">
        <v>342</v>
      </c>
      <c r="L189" s="85" t="s">
        <v>342</v>
      </c>
      <c r="M189" s="85" t="s">
        <v>342</v>
      </c>
      <c r="N189" s="85" t="s">
        <v>342</v>
      </c>
      <c r="O189" s="85" t="s">
        <v>342</v>
      </c>
      <c r="P189" s="85" t="s">
        <v>342</v>
      </c>
      <c r="Q189" s="85" t="s">
        <v>342</v>
      </c>
      <c r="R189" s="85" t="s">
        <v>342</v>
      </c>
      <c r="S189" s="85" t="s">
        <v>342</v>
      </c>
    </row>
    <row r="190" spans="1:259">
      <c r="A190" s="154"/>
      <c r="B190" s="235"/>
      <c r="C190" s="234"/>
      <c r="D190" s="201"/>
      <c r="E190" s="49">
        <v>43506</v>
      </c>
      <c r="F190" s="50" t="s">
        <v>8</v>
      </c>
      <c r="G190" s="85" t="s">
        <v>342</v>
      </c>
      <c r="H190" s="85" t="s">
        <v>342</v>
      </c>
      <c r="I190" s="85" t="s">
        <v>342</v>
      </c>
      <c r="J190" s="85" t="s">
        <v>342</v>
      </c>
      <c r="K190" s="85" t="s">
        <v>342</v>
      </c>
      <c r="L190" s="85" t="s">
        <v>342</v>
      </c>
      <c r="M190" s="85" t="s">
        <v>342</v>
      </c>
      <c r="N190" s="85" t="s">
        <v>342</v>
      </c>
      <c r="O190" s="85" t="s">
        <v>342</v>
      </c>
      <c r="P190" s="85" t="s">
        <v>342</v>
      </c>
      <c r="Q190" s="85" t="s">
        <v>342</v>
      </c>
      <c r="R190" s="85" t="s">
        <v>342</v>
      </c>
      <c r="S190" s="85" t="s">
        <v>342</v>
      </c>
    </row>
    <row r="191" spans="1:259">
      <c r="A191" s="154"/>
      <c r="B191" s="235"/>
      <c r="C191" s="234"/>
      <c r="D191" s="202"/>
      <c r="E191" s="49">
        <v>43520</v>
      </c>
      <c r="F191" s="50" t="s">
        <v>8</v>
      </c>
      <c r="G191" s="50" t="s">
        <v>342</v>
      </c>
      <c r="H191" s="50" t="s">
        <v>342</v>
      </c>
      <c r="I191" s="50" t="s">
        <v>342</v>
      </c>
      <c r="J191" s="50" t="s">
        <v>342</v>
      </c>
      <c r="K191" s="50" t="s">
        <v>342</v>
      </c>
      <c r="L191" s="50" t="s">
        <v>342</v>
      </c>
      <c r="M191" s="50" t="s">
        <v>342</v>
      </c>
      <c r="N191" s="50" t="s">
        <v>342</v>
      </c>
      <c r="O191" s="50" t="s">
        <v>342</v>
      </c>
      <c r="P191" s="50" t="s">
        <v>342</v>
      </c>
      <c r="Q191" s="50" t="s">
        <v>342</v>
      </c>
      <c r="R191" s="50" t="s">
        <v>342</v>
      </c>
      <c r="S191" s="50" t="s">
        <v>342</v>
      </c>
    </row>
    <row r="192" spans="1:259">
      <c r="A192" s="154"/>
      <c r="B192" s="235"/>
      <c r="C192" s="234"/>
      <c r="D192" s="203" t="s">
        <v>239</v>
      </c>
      <c r="E192" s="204"/>
      <c r="F192" s="204"/>
      <c r="G192" s="138">
        <f>SUM(G189:G191)</f>
        <v>0</v>
      </c>
      <c r="H192" s="138">
        <f t="shared" ref="H192:S192" si="63">SUM(H189:H191)</f>
        <v>0</v>
      </c>
      <c r="I192" s="138">
        <f t="shared" si="63"/>
        <v>0</v>
      </c>
      <c r="J192" s="138">
        <f t="shared" si="63"/>
        <v>0</v>
      </c>
      <c r="K192" s="138">
        <f t="shared" si="63"/>
        <v>0</v>
      </c>
      <c r="L192" s="138">
        <f t="shared" si="63"/>
        <v>0</v>
      </c>
      <c r="M192" s="138">
        <f t="shared" si="63"/>
        <v>0</v>
      </c>
      <c r="N192" s="138">
        <f t="shared" si="63"/>
        <v>0</v>
      </c>
      <c r="O192" s="138">
        <f t="shared" si="63"/>
        <v>0</v>
      </c>
      <c r="P192" s="138">
        <f t="shared" si="63"/>
        <v>0</v>
      </c>
      <c r="Q192" s="138">
        <f t="shared" si="63"/>
        <v>0</v>
      </c>
      <c r="R192" s="138">
        <f t="shared" si="63"/>
        <v>0</v>
      </c>
      <c r="S192" s="138">
        <f t="shared" si="63"/>
        <v>0</v>
      </c>
    </row>
    <row r="193" spans="1:19">
      <c r="A193" s="154"/>
      <c r="B193" s="235"/>
      <c r="C193" s="234"/>
      <c r="D193" s="203" t="s">
        <v>240</v>
      </c>
      <c r="E193" s="204"/>
      <c r="F193" s="204"/>
      <c r="G193" s="139">
        <f>G192/1</f>
        <v>0</v>
      </c>
      <c r="H193" s="139">
        <f t="shared" ref="H193:S193" si="64">H192/1</f>
        <v>0</v>
      </c>
      <c r="I193" s="139">
        <f t="shared" si="64"/>
        <v>0</v>
      </c>
      <c r="J193" s="139">
        <f t="shared" si="64"/>
        <v>0</v>
      </c>
      <c r="K193" s="139">
        <f t="shared" si="64"/>
        <v>0</v>
      </c>
      <c r="L193" s="139">
        <f t="shared" si="64"/>
        <v>0</v>
      </c>
      <c r="M193" s="139">
        <f t="shared" si="64"/>
        <v>0</v>
      </c>
      <c r="N193" s="139">
        <f t="shared" si="64"/>
        <v>0</v>
      </c>
      <c r="O193" s="139">
        <f t="shared" si="64"/>
        <v>0</v>
      </c>
      <c r="P193" s="139">
        <f t="shared" si="64"/>
        <v>0</v>
      </c>
      <c r="Q193" s="139">
        <f t="shared" si="64"/>
        <v>0</v>
      </c>
      <c r="R193" s="139">
        <f t="shared" si="64"/>
        <v>0</v>
      </c>
      <c r="S193" s="139">
        <f t="shared" si="64"/>
        <v>0</v>
      </c>
    </row>
    <row r="194" spans="1:19">
      <c r="A194" s="154"/>
      <c r="B194" s="235"/>
      <c r="C194" s="234"/>
      <c r="D194" s="140"/>
      <c r="E194" s="141"/>
      <c r="F194" s="140"/>
      <c r="G194" s="142"/>
      <c r="H194" s="142"/>
      <c r="I194" s="142"/>
      <c r="J194" s="143"/>
      <c r="K194" s="142"/>
      <c r="L194" s="142"/>
      <c r="M194" s="142"/>
      <c r="N194" s="142"/>
      <c r="O194" s="142"/>
      <c r="P194" s="142"/>
      <c r="Q194" s="142"/>
      <c r="R194" s="142"/>
      <c r="S194" s="144"/>
    </row>
    <row r="195" spans="1:19">
      <c r="A195" s="154"/>
      <c r="B195" s="235"/>
      <c r="C195" s="234"/>
      <c r="D195" s="201" t="s">
        <v>244</v>
      </c>
      <c r="E195" s="49"/>
      <c r="F195" s="50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</row>
    <row r="196" spans="1:19">
      <c r="A196" s="154"/>
      <c r="B196" s="235"/>
      <c r="C196" s="234"/>
      <c r="D196" s="201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</row>
    <row r="197" spans="1:19">
      <c r="A197" s="154"/>
      <c r="B197" s="235"/>
      <c r="C197" s="234"/>
      <c r="D197" s="199" t="s">
        <v>245</v>
      </c>
      <c r="E197" s="200"/>
      <c r="F197" s="200"/>
      <c r="G197" s="145">
        <f t="shared" ref="G197:S197" si="65">SUM(G195:G196)</f>
        <v>0</v>
      </c>
      <c r="H197" s="145"/>
      <c r="I197" s="145"/>
      <c r="J197" s="145">
        <f t="shared" si="65"/>
        <v>0</v>
      </c>
      <c r="K197" s="145">
        <f t="shared" si="65"/>
        <v>0</v>
      </c>
      <c r="L197" s="145">
        <f t="shared" si="65"/>
        <v>0</v>
      </c>
      <c r="M197" s="145">
        <f t="shared" si="65"/>
        <v>0</v>
      </c>
      <c r="N197" s="145">
        <f t="shared" si="65"/>
        <v>0</v>
      </c>
      <c r="O197" s="145">
        <f t="shared" si="65"/>
        <v>0</v>
      </c>
      <c r="P197" s="145">
        <f t="shared" si="65"/>
        <v>0</v>
      </c>
      <c r="Q197" s="145">
        <f t="shared" si="65"/>
        <v>0</v>
      </c>
      <c r="R197" s="145">
        <f t="shared" si="65"/>
        <v>0</v>
      </c>
      <c r="S197" s="145">
        <f t="shared" si="65"/>
        <v>0</v>
      </c>
    </row>
    <row r="198" spans="1:19">
      <c r="A198" s="154"/>
      <c r="B198" s="235"/>
      <c r="C198" s="234"/>
      <c r="D198" s="199" t="s">
        <v>246</v>
      </c>
      <c r="E198" s="200"/>
      <c r="F198" s="200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</row>
    <row r="199" spans="1:19">
      <c r="A199" s="38"/>
      <c r="B199" s="86"/>
      <c r="C199" s="86"/>
      <c r="D199" s="86"/>
      <c r="E199" s="87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</row>
    <row r="200" spans="1:19" s="2" customFormat="1">
      <c r="A200" s="37"/>
      <c r="B200" s="82"/>
      <c r="C200" s="82"/>
      <c r="D200" s="82"/>
      <c r="E200" s="83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</row>
    <row r="201" spans="1:19" ht="15.95" customHeight="1">
      <c r="A201" s="240" t="s">
        <v>216</v>
      </c>
      <c r="B201" s="235" t="s">
        <v>29</v>
      </c>
      <c r="C201" s="234" t="s">
        <v>217</v>
      </c>
      <c r="D201" s="232" t="s">
        <v>70</v>
      </c>
      <c r="E201" s="63">
        <v>43346</v>
      </c>
      <c r="F201" s="85" t="s">
        <v>285</v>
      </c>
      <c r="G201" s="85">
        <v>3</v>
      </c>
      <c r="H201" s="85">
        <v>1</v>
      </c>
      <c r="I201" s="85">
        <v>5</v>
      </c>
      <c r="J201" s="85">
        <v>1</v>
      </c>
      <c r="K201" s="85">
        <v>4</v>
      </c>
      <c r="L201" s="85">
        <v>0</v>
      </c>
      <c r="M201" s="85">
        <v>0</v>
      </c>
      <c r="N201" s="85">
        <v>3</v>
      </c>
      <c r="O201" s="85">
        <v>0</v>
      </c>
      <c r="P201" s="85">
        <v>3</v>
      </c>
      <c r="Q201" s="85">
        <v>0</v>
      </c>
      <c r="R201" s="85">
        <v>0</v>
      </c>
      <c r="S201" s="85">
        <v>0</v>
      </c>
    </row>
    <row r="202" spans="1:19">
      <c r="A202" s="202"/>
      <c r="B202" s="235"/>
      <c r="C202" s="234"/>
      <c r="D202" s="232"/>
      <c r="E202" s="63">
        <v>43366</v>
      </c>
      <c r="F202" s="85" t="s">
        <v>12</v>
      </c>
      <c r="G202" s="85">
        <v>6</v>
      </c>
      <c r="H202" s="85">
        <v>3</v>
      </c>
      <c r="I202" s="85">
        <v>4</v>
      </c>
      <c r="J202" s="85">
        <v>0</v>
      </c>
      <c r="K202" s="85">
        <v>0</v>
      </c>
      <c r="L202" s="85">
        <v>0</v>
      </c>
      <c r="M202" s="85">
        <v>0</v>
      </c>
      <c r="N202" s="85">
        <v>2</v>
      </c>
      <c r="O202" s="85">
        <v>0</v>
      </c>
      <c r="P202" s="85">
        <v>2</v>
      </c>
      <c r="Q202" s="85">
        <v>0</v>
      </c>
      <c r="R202" s="85">
        <v>0</v>
      </c>
      <c r="S202" s="85">
        <v>0</v>
      </c>
    </row>
    <row r="203" spans="1:19" s="2" customFormat="1">
      <c r="A203" s="202"/>
      <c r="B203" s="235"/>
      <c r="C203" s="234"/>
      <c r="D203" s="232"/>
      <c r="E203" s="63">
        <v>43387</v>
      </c>
      <c r="F203" s="85" t="s">
        <v>10</v>
      </c>
      <c r="G203" s="85">
        <v>0</v>
      </c>
      <c r="H203" s="85">
        <v>0</v>
      </c>
      <c r="I203" s="85">
        <v>2</v>
      </c>
      <c r="J203" s="85">
        <v>0</v>
      </c>
      <c r="K203" s="85">
        <v>0</v>
      </c>
      <c r="L203" s="85">
        <v>0</v>
      </c>
      <c r="M203" s="85">
        <v>0</v>
      </c>
      <c r="N203" s="85">
        <v>0</v>
      </c>
      <c r="O203" s="85">
        <v>0</v>
      </c>
      <c r="P203" s="85">
        <v>0</v>
      </c>
      <c r="Q203" s="85">
        <v>0</v>
      </c>
      <c r="R203" s="85">
        <v>0</v>
      </c>
      <c r="S203" s="85">
        <v>0</v>
      </c>
    </row>
    <row r="204" spans="1:19" s="2" customFormat="1">
      <c r="A204" s="202"/>
      <c r="B204" s="235"/>
      <c r="C204" s="234"/>
      <c r="D204" s="232"/>
      <c r="E204" s="63">
        <v>43394</v>
      </c>
      <c r="F204" s="85" t="s">
        <v>8</v>
      </c>
      <c r="G204" s="85">
        <v>9</v>
      </c>
      <c r="H204" s="85">
        <v>2</v>
      </c>
      <c r="I204" s="85">
        <v>11</v>
      </c>
      <c r="J204" s="85">
        <v>2</v>
      </c>
      <c r="K204" s="85">
        <v>6</v>
      </c>
      <c r="L204" s="85">
        <v>3</v>
      </c>
      <c r="M204" s="85">
        <v>4</v>
      </c>
      <c r="N204" s="85">
        <v>3</v>
      </c>
      <c r="O204" s="85">
        <v>1</v>
      </c>
      <c r="P204" s="85">
        <v>4</v>
      </c>
      <c r="Q204" s="85">
        <v>0</v>
      </c>
      <c r="R204" s="85">
        <v>1</v>
      </c>
      <c r="S204" s="85">
        <v>0</v>
      </c>
    </row>
    <row r="205" spans="1:19" s="2" customFormat="1">
      <c r="A205" s="202"/>
      <c r="B205" s="235"/>
      <c r="C205" s="234"/>
      <c r="D205" s="232"/>
      <c r="E205" s="63">
        <v>43412</v>
      </c>
      <c r="F205" s="85" t="s">
        <v>7</v>
      </c>
      <c r="G205" s="85">
        <v>2</v>
      </c>
      <c r="H205" s="85">
        <v>1</v>
      </c>
      <c r="I205" s="85">
        <v>1</v>
      </c>
      <c r="J205" s="85">
        <v>0</v>
      </c>
      <c r="K205" s="85">
        <v>0</v>
      </c>
      <c r="L205" s="85">
        <v>0</v>
      </c>
      <c r="M205" s="85">
        <v>0</v>
      </c>
      <c r="N205" s="85">
        <v>3</v>
      </c>
      <c r="O205" s="85">
        <v>0</v>
      </c>
      <c r="P205" s="85">
        <v>3</v>
      </c>
      <c r="Q205" s="85">
        <v>0</v>
      </c>
      <c r="R205" s="85">
        <v>0</v>
      </c>
      <c r="S205" s="85">
        <v>0</v>
      </c>
    </row>
    <row r="206" spans="1:19" s="12" customFormat="1">
      <c r="A206" s="202"/>
      <c r="B206" s="235"/>
      <c r="C206" s="234"/>
      <c r="D206" s="231" t="s">
        <v>72</v>
      </c>
      <c r="E206" s="231"/>
      <c r="F206" s="231"/>
      <c r="G206" s="151">
        <f t="shared" ref="G206:S206" si="66">SUM(G201:G205)</f>
        <v>20</v>
      </c>
      <c r="H206" s="151">
        <f t="shared" si="66"/>
        <v>7</v>
      </c>
      <c r="I206" s="151">
        <f t="shared" si="66"/>
        <v>23</v>
      </c>
      <c r="J206" s="151">
        <f t="shared" si="66"/>
        <v>3</v>
      </c>
      <c r="K206" s="151">
        <f t="shared" si="66"/>
        <v>10</v>
      </c>
      <c r="L206" s="151">
        <f t="shared" si="66"/>
        <v>3</v>
      </c>
      <c r="M206" s="151">
        <f t="shared" si="66"/>
        <v>4</v>
      </c>
      <c r="N206" s="151">
        <f t="shared" si="66"/>
        <v>11</v>
      </c>
      <c r="O206" s="151">
        <f t="shared" si="66"/>
        <v>1</v>
      </c>
      <c r="P206" s="151">
        <f t="shared" si="66"/>
        <v>12</v>
      </c>
      <c r="Q206" s="151">
        <f t="shared" si="66"/>
        <v>0</v>
      </c>
      <c r="R206" s="151">
        <f t="shared" si="66"/>
        <v>1</v>
      </c>
      <c r="S206" s="151">
        <f t="shared" si="66"/>
        <v>0</v>
      </c>
    </row>
    <row r="207" spans="1:19" s="12" customFormat="1">
      <c r="A207" s="202"/>
      <c r="B207" s="235"/>
      <c r="C207" s="234"/>
      <c r="D207" s="231" t="s">
        <v>73</v>
      </c>
      <c r="E207" s="231"/>
      <c r="F207" s="231"/>
      <c r="G207" s="152">
        <f>G206/5</f>
        <v>4</v>
      </c>
      <c r="H207" s="152">
        <f t="shared" ref="H207:I207" si="67">H206/5</f>
        <v>1.4</v>
      </c>
      <c r="I207" s="152">
        <f t="shared" si="67"/>
        <v>4.5999999999999996</v>
      </c>
      <c r="J207" s="152">
        <f t="shared" ref="J207:S207" si="68">J206/5</f>
        <v>0.6</v>
      </c>
      <c r="K207" s="152">
        <f t="shared" si="68"/>
        <v>2</v>
      </c>
      <c r="L207" s="152">
        <f t="shared" si="68"/>
        <v>0.6</v>
      </c>
      <c r="M207" s="152">
        <f t="shared" si="68"/>
        <v>0.8</v>
      </c>
      <c r="N207" s="152">
        <f t="shared" si="68"/>
        <v>2.2000000000000002</v>
      </c>
      <c r="O207" s="152">
        <f t="shared" si="68"/>
        <v>0.2</v>
      </c>
      <c r="P207" s="152">
        <f t="shared" si="68"/>
        <v>2.4</v>
      </c>
      <c r="Q207" s="152">
        <f t="shared" si="68"/>
        <v>0</v>
      </c>
      <c r="R207" s="152">
        <f t="shared" si="68"/>
        <v>0.2</v>
      </c>
      <c r="S207" s="152">
        <f t="shared" si="68"/>
        <v>0</v>
      </c>
    </row>
    <row r="208" spans="1:19" s="12" customFormat="1">
      <c r="A208" s="202"/>
      <c r="B208" s="235"/>
      <c r="C208" s="234"/>
      <c r="D208" s="236"/>
      <c r="E208" s="236"/>
      <c r="F208" s="236"/>
      <c r="G208" s="236"/>
      <c r="H208" s="236"/>
      <c r="I208" s="236"/>
      <c r="J208" s="236"/>
      <c r="K208" s="236"/>
      <c r="L208" s="236"/>
      <c r="M208" s="236"/>
      <c r="N208" s="236"/>
      <c r="O208" s="236"/>
      <c r="P208" s="236"/>
      <c r="Q208" s="236"/>
      <c r="R208" s="236"/>
      <c r="S208" s="236"/>
    </row>
    <row r="209" spans="1:259" s="2" customFormat="1">
      <c r="A209" s="202"/>
      <c r="B209" s="235"/>
      <c r="C209" s="234"/>
      <c r="D209" s="232" t="s">
        <v>71</v>
      </c>
      <c r="E209" s="63">
        <v>43429</v>
      </c>
      <c r="F209" s="85" t="s">
        <v>16</v>
      </c>
      <c r="G209" s="85">
        <v>11</v>
      </c>
      <c r="H209" s="85">
        <v>4</v>
      </c>
      <c r="I209" s="85">
        <v>9</v>
      </c>
      <c r="J209" s="85">
        <v>3</v>
      </c>
      <c r="K209" s="85">
        <v>8</v>
      </c>
      <c r="L209" s="85">
        <v>0</v>
      </c>
      <c r="M209" s="85">
        <v>0</v>
      </c>
      <c r="N209" s="85">
        <v>2</v>
      </c>
      <c r="O209" s="85">
        <v>1</v>
      </c>
      <c r="P209" s="85">
        <v>3</v>
      </c>
      <c r="Q209" s="85">
        <v>0</v>
      </c>
      <c r="R209" s="85">
        <v>2</v>
      </c>
      <c r="S209" s="85">
        <v>1</v>
      </c>
    </row>
    <row r="210" spans="1:259" s="2" customFormat="1">
      <c r="A210" s="202"/>
      <c r="B210" s="235"/>
      <c r="C210" s="234"/>
      <c r="D210" s="232"/>
      <c r="E210" s="49">
        <v>43432</v>
      </c>
      <c r="F210" s="85" t="s">
        <v>9</v>
      </c>
      <c r="G210" s="85">
        <v>6</v>
      </c>
      <c r="H210" s="85">
        <v>2</v>
      </c>
      <c r="I210" s="85">
        <v>7</v>
      </c>
      <c r="J210" s="85">
        <v>1</v>
      </c>
      <c r="K210" s="85">
        <v>6</v>
      </c>
      <c r="L210" s="85">
        <v>1</v>
      </c>
      <c r="M210" s="85">
        <v>3</v>
      </c>
      <c r="N210" s="85">
        <v>9</v>
      </c>
      <c r="O210" s="85">
        <v>3</v>
      </c>
      <c r="P210" s="85">
        <v>12</v>
      </c>
      <c r="Q210" s="85">
        <v>0</v>
      </c>
      <c r="R210" s="85">
        <v>0</v>
      </c>
      <c r="S210" s="85">
        <v>1</v>
      </c>
    </row>
    <row r="211" spans="1:259" s="2" customFormat="1">
      <c r="A211" s="202"/>
      <c r="B211" s="235"/>
      <c r="C211" s="234"/>
      <c r="D211" s="232"/>
      <c r="E211" s="49">
        <v>43440</v>
      </c>
      <c r="F211" s="85" t="s">
        <v>11</v>
      </c>
      <c r="G211" s="85">
        <v>22</v>
      </c>
      <c r="H211" s="85">
        <v>7</v>
      </c>
      <c r="I211" s="85">
        <v>15</v>
      </c>
      <c r="J211" s="85">
        <v>2</v>
      </c>
      <c r="K211" s="85">
        <v>9</v>
      </c>
      <c r="L211" s="85">
        <v>6</v>
      </c>
      <c r="M211" s="85">
        <v>7</v>
      </c>
      <c r="N211" s="85">
        <v>8</v>
      </c>
      <c r="O211" s="85">
        <v>0</v>
      </c>
      <c r="P211" s="85">
        <v>8</v>
      </c>
      <c r="Q211" s="85">
        <v>0</v>
      </c>
      <c r="R211" s="85">
        <v>2</v>
      </c>
      <c r="S211" s="85">
        <v>2</v>
      </c>
    </row>
    <row r="212" spans="1:259" s="2" customFormat="1">
      <c r="A212" s="202"/>
      <c r="B212" s="235"/>
      <c r="C212" s="234"/>
      <c r="D212" s="232"/>
      <c r="E212" s="63">
        <v>43450</v>
      </c>
      <c r="F212" s="85" t="s">
        <v>28</v>
      </c>
      <c r="G212" s="85">
        <v>2</v>
      </c>
      <c r="H212" s="85">
        <v>1</v>
      </c>
      <c r="I212" s="85">
        <v>6</v>
      </c>
      <c r="J212" s="85">
        <v>0</v>
      </c>
      <c r="K212" s="85">
        <v>5</v>
      </c>
      <c r="L212" s="85">
        <v>0</v>
      </c>
      <c r="M212" s="85">
        <v>0</v>
      </c>
      <c r="N212" s="85">
        <v>2</v>
      </c>
      <c r="O212" s="85">
        <v>1</v>
      </c>
      <c r="P212" s="85">
        <v>3</v>
      </c>
      <c r="Q212" s="85">
        <v>2</v>
      </c>
      <c r="R212" s="85">
        <v>1</v>
      </c>
      <c r="S212" s="85">
        <v>1</v>
      </c>
    </row>
    <row r="213" spans="1:259" s="13" customFormat="1">
      <c r="A213" s="202"/>
      <c r="B213" s="235"/>
      <c r="C213" s="234"/>
      <c r="D213" s="233" t="s">
        <v>74</v>
      </c>
      <c r="E213" s="233"/>
      <c r="F213" s="233"/>
      <c r="G213" s="153">
        <f>SUM(G209:G212)</f>
        <v>41</v>
      </c>
      <c r="H213" s="153">
        <f t="shared" ref="H213:J213" si="69">SUM(H209:H212)</f>
        <v>14</v>
      </c>
      <c r="I213" s="153">
        <f t="shared" si="69"/>
        <v>37</v>
      </c>
      <c r="J213" s="153">
        <f t="shared" si="69"/>
        <v>6</v>
      </c>
      <c r="K213" s="153">
        <f t="shared" ref="K213:S213" si="70">SUM(K209:K212)</f>
        <v>28</v>
      </c>
      <c r="L213" s="153">
        <f t="shared" si="70"/>
        <v>7</v>
      </c>
      <c r="M213" s="153">
        <f t="shared" si="70"/>
        <v>10</v>
      </c>
      <c r="N213" s="153">
        <f t="shared" si="70"/>
        <v>21</v>
      </c>
      <c r="O213" s="153">
        <f t="shared" si="70"/>
        <v>5</v>
      </c>
      <c r="P213" s="153">
        <f t="shared" si="70"/>
        <v>26</v>
      </c>
      <c r="Q213" s="153">
        <f t="shared" si="70"/>
        <v>2</v>
      </c>
      <c r="R213" s="153">
        <f t="shared" si="70"/>
        <v>5</v>
      </c>
      <c r="S213" s="153">
        <f t="shared" si="70"/>
        <v>5</v>
      </c>
    </row>
    <row r="214" spans="1:259" s="13" customFormat="1">
      <c r="A214" s="202"/>
      <c r="B214" s="235"/>
      <c r="C214" s="234"/>
      <c r="D214" s="233" t="s">
        <v>75</v>
      </c>
      <c r="E214" s="233"/>
      <c r="F214" s="233"/>
      <c r="G214" s="160">
        <f>G213/4</f>
        <v>10.25</v>
      </c>
      <c r="H214" s="160">
        <f t="shared" ref="H214:I214" si="71">H213/4</f>
        <v>3.5</v>
      </c>
      <c r="I214" s="160">
        <f t="shared" si="71"/>
        <v>9.25</v>
      </c>
      <c r="J214" s="160">
        <f t="shared" ref="J214:S214" si="72">J213/4</f>
        <v>1.5</v>
      </c>
      <c r="K214" s="160">
        <f t="shared" si="72"/>
        <v>7</v>
      </c>
      <c r="L214" s="160">
        <f t="shared" si="72"/>
        <v>1.75</v>
      </c>
      <c r="M214" s="160">
        <f t="shared" si="72"/>
        <v>2.5</v>
      </c>
      <c r="N214" s="160">
        <f t="shared" si="72"/>
        <v>5.25</v>
      </c>
      <c r="O214" s="160">
        <f t="shared" si="72"/>
        <v>1.25</v>
      </c>
      <c r="P214" s="160">
        <f t="shared" si="72"/>
        <v>6.5</v>
      </c>
      <c r="Q214" s="160">
        <f t="shared" si="72"/>
        <v>0.5</v>
      </c>
      <c r="R214" s="160">
        <f t="shared" si="72"/>
        <v>1.25</v>
      </c>
      <c r="S214" s="160">
        <f t="shared" si="72"/>
        <v>1.25</v>
      </c>
    </row>
    <row r="215" spans="1:259">
      <c r="A215" s="154"/>
      <c r="B215" s="235"/>
      <c r="C215" s="234"/>
      <c r="D215" s="155"/>
      <c r="E215" s="156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</row>
    <row r="216" spans="1:259" s="102" customFormat="1" ht="16.5" customHeight="1">
      <c r="A216" s="157"/>
      <c r="B216" s="235"/>
      <c r="C216" s="234"/>
      <c r="D216" s="201" t="s">
        <v>241</v>
      </c>
      <c r="E216" s="49">
        <v>43478</v>
      </c>
      <c r="F216" s="50" t="s">
        <v>285</v>
      </c>
      <c r="G216" s="130">
        <v>0</v>
      </c>
      <c r="H216" s="130">
        <v>0</v>
      </c>
      <c r="I216" s="130">
        <v>4</v>
      </c>
      <c r="J216" s="130">
        <v>0</v>
      </c>
      <c r="K216" s="130">
        <v>2</v>
      </c>
      <c r="L216" s="130">
        <v>0</v>
      </c>
      <c r="M216" s="130">
        <v>0</v>
      </c>
      <c r="N216" s="130">
        <v>3</v>
      </c>
      <c r="O216" s="130">
        <v>1</v>
      </c>
      <c r="P216" s="130">
        <v>4</v>
      </c>
      <c r="Q216" s="130">
        <v>0</v>
      </c>
      <c r="R216" s="130">
        <v>0</v>
      </c>
      <c r="S216" s="130">
        <v>0</v>
      </c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1"/>
      <c r="BN216" s="101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1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1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1"/>
      <c r="CX216" s="101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1"/>
      <c r="DJ216" s="101"/>
      <c r="DK216" s="101"/>
      <c r="DL216" s="101"/>
      <c r="DM216" s="101"/>
      <c r="DN216" s="101"/>
      <c r="DO216" s="101"/>
      <c r="DP216" s="101"/>
      <c r="DQ216" s="101"/>
      <c r="DR216" s="101"/>
      <c r="DS216" s="101"/>
      <c r="DT216" s="101"/>
      <c r="DU216" s="101"/>
      <c r="DV216" s="101"/>
      <c r="DW216" s="101"/>
      <c r="DX216" s="101"/>
      <c r="DY216" s="101"/>
      <c r="DZ216" s="101"/>
      <c r="EA216" s="101"/>
      <c r="EB216" s="101"/>
      <c r="EC216" s="101"/>
      <c r="ED216" s="101"/>
      <c r="EE216" s="101"/>
      <c r="EF216" s="101"/>
      <c r="EG216" s="101"/>
      <c r="EH216" s="101"/>
      <c r="EI216" s="101"/>
      <c r="EJ216" s="101"/>
      <c r="EK216" s="101"/>
      <c r="EL216" s="101"/>
      <c r="EM216" s="101"/>
      <c r="EN216" s="101"/>
      <c r="EO216" s="101"/>
      <c r="EP216" s="101"/>
      <c r="EQ216" s="101"/>
      <c r="ER216" s="101"/>
      <c r="ES216" s="101"/>
      <c r="ET216" s="101"/>
      <c r="EU216" s="101"/>
      <c r="EV216" s="101"/>
      <c r="EW216" s="101"/>
      <c r="EX216" s="101"/>
      <c r="EY216" s="101"/>
      <c r="EZ216" s="101"/>
      <c r="FA216" s="101"/>
      <c r="FB216" s="101"/>
      <c r="FC216" s="101"/>
      <c r="FD216" s="101"/>
      <c r="FE216" s="101"/>
      <c r="FF216" s="101"/>
      <c r="FG216" s="101"/>
      <c r="FH216" s="101"/>
      <c r="FI216" s="101"/>
      <c r="FJ216" s="101"/>
      <c r="FK216" s="101"/>
      <c r="FL216" s="101"/>
      <c r="FM216" s="101"/>
      <c r="FN216" s="101"/>
      <c r="FO216" s="101"/>
      <c r="FP216" s="101"/>
      <c r="FQ216" s="101"/>
      <c r="FR216" s="101"/>
      <c r="FS216" s="101"/>
      <c r="FT216" s="101"/>
      <c r="FU216" s="101"/>
      <c r="FV216" s="101"/>
      <c r="FW216" s="101"/>
      <c r="FX216" s="101"/>
      <c r="FY216" s="101"/>
      <c r="FZ216" s="101"/>
      <c r="GA216" s="101"/>
      <c r="GB216" s="101"/>
      <c r="GC216" s="101"/>
      <c r="GD216" s="101"/>
      <c r="GE216" s="101"/>
      <c r="GF216" s="101"/>
      <c r="GG216" s="101"/>
      <c r="GH216" s="101"/>
      <c r="GI216" s="101"/>
      <c r="GJ216" s="101"/>
      <c r="GK216" s="101"/>
      <c r="GL216" s="101"/>
      <c r="GM216" s="101"/>
      <c r="GN216" s="101"/>
      <c r="GO216" s="101"/>
      <c r="GP216" s="101"/>
      <c r="GQ216" s="101"/>
      <c r="GR216" s="101"/>
      <c r="GS216" s="101"/>
      <c r="GT216" s="101"/>
      <c r="GU216" s="101"/>
      <c r="GV216" s="101"/>
      <c r="GW216" s="101"/>
      <c r="GX216" s="101"/>
      <c r="GY216" s="101"/>
      <c r="GZ216" s="101"/>
      <c r="HA216" s="101"/>
      <c r="HB216" s="101"/>
      <c r="HC216" s="101"/>
      <c r="HD216" s="101"/>
      <c r="HE216" s="101"/>
      <c r="HF216" s="101"/>
      <c r="HG216" s="101"/>
      <c r="HH216" s="101"/>
      <c r="HI216" s="101"/>
      <c r="HJ216" s="101"/>
      <c r="HK216" s="101"/>
      <c r="HL216" s="101"/>
      <c r="HM216" s="101"/>
      <c r="HN216" s="101"/>
      <c r="HO216" s="101"/>
      <c r="HP216" s="101"/>
      <c r="HQ216" s="101"/>
      <c r="HR216" s="101"/>
      <c r="HS216" s="101"/>
      <c r="HT216" s="101"/>
      <c r="HU216" s="101"/>
      <c r="HV216" s="101"/>
      <c r="HW216" s="101"/>
      <c r="HX216" s="101"/>
      <c r="HY216" s="101"/>
      <c r="HZ216" s="101"/>
      <c r="IA216" s="101"/>
      <c r="IB216" s="101"/>
      <c r="IC216" s="101"/>
      <c r="ID216" s="101"/>
      <c r="IE216" s="101"/>
      <c r="IF216" s="101"/>
      <c r="IG216" s="101"/>
      <c r="IH216" s="101"/>
      <c r="II216" s="101"/>
      <c r="IJ216" s="101"/>
      <c r="IK216" s="101"/>
      <c r="IL216" s="101"/>
      <c r="IM216" s="101"/>
      <c r="IN216" s="101"/>
      <c r="IO216" s="101"/>
      <c r="IP216" s="101"/>
      <c r="IQ216" s="101"/>
      <c r="IR216" s="101"/>
      <c r="IS216" s="101"/>
      <c r="IT216" s="101"/>
      <c r="IU216" s="101"/>
      <c r="IV216" s="101"/>
      <c r="IW216" s="101"/>
      <c r="IX216" s="101"/>
      <c r="IY216" s="101"/>
    </row>
    <row r="217" spans="1:259" s="102" customFormat="1" ht="16.5" customHeight="1">
      <c r="A217" s="157"/>
      <c r="B217" s="235"/>
      <c r="C217" s="234"/>
      <c r="D217" s="201"/>
      <c r="E217" s="106">
        <v>43485</v>
      </c>
      <c r="F217" s="107" t="s">
        <v>11</v>
      </c>
      <c r="G217" s="130">
        <v>11</v>
      </c>
      <c r="H217" s="130">
        <v>5</v>
      </c>
      <c r="I217" s="130">
        <v>7</v>
      </c>
      <c r="J217" s="130">
        <v>0</v>
      </c>
      <c r="K217" s="130">
        <v>1</v>
      </c>
      <c r="L217" s="130">
        <v>1</v>
      </c>
      <c r="M217" s="130">
        <v>3</v>
      </c>
      <c r="N217" s="130">
        <v>1</v>
      </c>
      <c r="O217" s="130">
        <v>4</v>
      </c>
      <c r="P217" s="130">
        <v>5</v>
      </c>
      <c r="Q217" s="130">
        <v>0</v>
      </c>
      <c r="R217" s="130">
        <v>0</v>
      </c>
      <c r="S217" s="130">
        <v>0</v>
      </c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1"/>
      <c r="BN217" s="101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1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1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1"/>
      <c r="CX217" s="101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1"/>
      <c r="DJ217" s="101"/>
      <c r="DK217" s="101"/>
      <c r="DL217" s="101"/>
      <c r="DM217" s="101"/>
      <c r="DN217" s="101"/>
      <c r="DO217" s="101"/>
      <c r="DP217" s="101"/>
      <c r="DQ217" s="101"/>
      <c r="DR217" s="101"/>
      <c r="DS217" s="101"/>
      <c r="DT217" s="101"/>
      <c r="DU217" s="101"/>
      <c r="DV217" s="101"/>
      <c r="DW217" s="101"/>
      <c r="DX217" s="101"/>
      <c r="DY217" s="101"/>
      <c r="DZ217" s="101"/>
      <c r="EA217" s="101"/>
      <c r="EB217" s="101"/>
      <c r="EC217" s="101"/>
      <c r="ED217" s="101"/>
      <c r="EE217" s="101"/>
      <c r="EF217" s="101"/>
      <c r="EG217" s="101"/>
      <c r="EH217" s="101"/>
      <c r="EI217" s="101"/>
      <c r="EJ217" s="101"/>
      <c r="EK217" s="101"/>
      <c r="EL217" s="101"/>
      <c r="EM217" s="101"/>
      <c r="EN217" s="101"/>
      <c r="EO217" s="101"/>
      <c r="EP217" s="101"/>
      <c r="EQ217" s="101"/>
      <c r="ER217" s="101"/>
      <c r="ES217" s="101"/>
      <c r="ET217" s="101"/>
      <c r="EU217" s="101"/>
      <c r="EV217" s="101"/>
      <c r="EW217" s="101"/>
      <c r="EX217" s="101"/>
      <c r="EY217" s="101"/>
      <c r="EZ217" s="101"/>
      <c r="FA217" s="101"/>
      <c r="FB217" s="101"/>
      <c r="FC217" s="101"/>
      <c r="FD217" s="101"/>
      <c r="FE217" s="101"/>
      <c r="FF217" s="101"/>
      <c r="FG217" s="101"/>
      <c r="FH217" s="101"/>
      <c r="FI217" s="101"/>
      <c r="FJ217" s="101"/>
      <c r="FK217" s="101"/>
      <c r="FL217" s="101"/>
      <c r="FM217" s="101"/>
      <c r="FN217" s="101"/>
      <c r="FO217" s="101"/>
      <c r="FP217" s="101"/>
      <c r="FQ217" s="101"/>
      <c r="FR217" s="101"/>
      <c r="FS217" s="101"/>
      <c r="FT217" s="101"/>
      <c r="FU217" s="101"/>
      <c r="FV217" s="101"/>
      <c r="FW217" s="101"/>
      <c r="FX217" s="101"/>
      <c r="FY217" s="101"/>
      <c r="FZ217" s="101"/>
      <c r="GA217" s="101"/>
      <c r="GB217" s="101"/>
      <c r="GC217" s="101"/>
      <c r="GD217" s="101"/>
      <c r="GE217" s="101"/>
      <c r="GF217" s="101"/>
      <c r="GG217" s="101"/>
      <c r="GH217" s="101"/>
      <c r="GI217" s="101"/>
      <c r="GJ217" s="101"/>
      <c r="GK217" s="101"/>
      <c r="GL217" s="101"/>
      <c r="GM217" s="101"/>
      <c r="GN217" s="101"/>
      <c r="GO217" s="101"/>
      <c r="GP217" s="101"/>
      <c r="GQ217" s="101"/>
      <c r="GR217" s="101"/>
      <c r="GS217" s="101"/>
      <c r="GT217" s="101"/>
      <c r="GU217" s="101"/>
      <c r="GV217" s="101"/>
      <c r="GW217" s="101"/>
      <c r="GX217" s="101"/>
      <c r="GY217" s="101"/>
      <c r="GZ217" s="101"/>
      <c r="HA217" s="101"/>
      <c r="HB217" s="101"/>
      <c r="HC217" s="101"/>
      <c r="HD217" s="101"/>
      <c r="HE217" s="101"/>
      <c r="HF217" s="101"/>
      <c r="HG217" s="101"/>
      <c r="HH217" s="101"/>
      <c r="HI217" s="101"/>
      <c r="HJ217" s="101"/>
      <c r="HK217" s="101"/>
      <c r="HL217" s="101"/>
      <c r="HM217" s="101"/>
      <c r="HN217" s="101"/>
      <c r="HO217" s="101"/>
      <c r="HP217" s="101"/>
      <c r="HQ217" s="101"/>
      <c r="HR217" s="101"/>
      <c r="HS217" s="101"/>
      <c r="HT217" s="101"/>
      <c r="HU217" s="101"/>
      <c r="HV217" s="101"/>
      <c r="HW217" s="101"/>
      <c r="HX217" s="101"/>
      <c r="HY217" s="101"/>
      <c r="HZ217" s="101"/>
      <c r="IA217" s="101"/>
      <c r="IB217" s="101"/>
      <c r="IC217" s="101"/>
      <c r="ID217" s="101"/>
      <c r="IE217" s="101"/>
      <c r="IF217" s="101"/>
      <c r="IG217" s="101"/>
      <c r="IH217" s="101"/>
      <c r="II217" s="101"/>
      <c r="IJ217" s="101"/>
      <c r="IK217" s="101"/>
      <c r="IL217" s="101"/>
      <c r="IM217" s="101"/>
      <c r="IN217" s="101"/>
      <c r="IO217" s="101"/>
      <c r="IP217" s="101"/>
      <c r="IQ217" s="101"/>
      <c r="IR217" s="101"/>
      <c r="IS217" s="101"/>
      <c r="IT217" s="101"/>
      <c r="IU217" s="101"/>
      <c r="IV217" s="101"/>
      <c r="IW217" s="101"/>
      <c r="IX217" s="101"/>
      <c r="IY217" s="101"/>
    </row>
    <row r="218" spans="1:259" s="102" customFormat="1" ht="16.5" customHeight="1">
      <c r="A218" s="157"/>
      <c r="B218" s="235"/>
      <c r="C218" s="234"/>
      <c r="D218" s="201"/>
      <c r="E218" s="106">
        <v>43492</v>
      </c>
      <c r="F218" s="107" t="s">
        <v>16</v>
      </c>
      <c r="G218" s="130">
        <v>11</v>
      </c>
      <c r="H218" s="130">
        <v>5</v>
      </c>
      <c r="I218" s="130">
        <v>9</v>
      </c>
      <c r="J218" s="130">
        <v>0</v>
      </c>
      <c r="K218" s="130">
        <v>3</v>
      </c>
      <c r="L218" s="130">
        <v>1</v>
      </c>
      <c r="M218" s="130">
        <v>1</v>
      </c>
      <c r="N218" s="130">
        <v>1</v>
      </c>
      <c r="O218" s="130">
        <v>0</v>
      </c>
      <c r="P218" s="130">
        <v>1</v>
      </c>
      <c r="Q218" s="130">
        <v>0</v>
      </c>
      <c r="R218" s="130">
        <v>2</v>
      </c>
      <c r="S218" s="130">
        <v>0</v>
      </c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  <c r="BD218" s="101"/>
      <c r="BE218" s="101"/>
      <c r="BF218" s="101"/>
      <c r="BG218" s="101"/>
      <c r="BH218" s="101"/>
      <c r="BI218" s="101"/>
      <c r="BJ218" s="101"/>
      <c r="BK218" s="101"/>
      <c r="BL218" s="101"/>
      <c r="BM218" s="101"/>
      <c r="BN218" s="101"/>
      <c r="BO218" s="101"/>
      <c r="BP218" s="101"/>
      <c r="BQ218" s="101"/>
      <c r="BR218" s="101"/>
      <c r="BS218" s="101"/>
      <c r="BT218" s="101"/>
      <c r="BU218" s="101"/>
      <c r="BV218" s="101"/>
      <c r="BW218" s="101"/>
      <c r="BX218" s="101"/>
      <c r="BY218" s="101"/>
      <c r="BZ218" s="101"/>
      <c r="CA218" s="101"/>
      <c r="CB218" s="101"/>
      <c r="CC218" s="101"/>
      <c r="CD218" s="101"/>
      <c r="CE218" s="101"/>
      <c r="CF218" s="101"/>
      <c r="CG218" s="101"/>
      <c r="CH218" s="101"/>
      <c r="CI218" s="101"/>
      <c r="CJ218" s="101"/>
      <c r="CK218" s="101"/>
      <c r="CL218" s="101"/>
      <c r="CM218" s="101"/>
      <c r="CN218" s="101"/>
      <c r="CO218" s="101"/>
      <c r="CP218" s="101"/>
      <c r="CQ218" s="101"/>
      <c r="CR218" s="101"/>
      <c r="CS218" s="101"/>
      <c r="CT218" s="101"/>
      <c r="CU218" s="101"/>
      <c r="CV218" s="101"/>
      <c r="CW218" s="101"/>
      <c r="CX218" s="101"/>
      <c r="CY218" s="101"/>
      <c r="CZ218" s="101"/>
      <c r="DA218" s="101"/>
      <c r="DB218" s="101"/>
      <c r="DC218" s="101"/>
      <c r="DD218" s="101"/>
      <c r="DE218" s="101"/>
      <c r="DF218" s="101"/>
      <c r="DG218" s="101"/>
      <c r="DH218" s="101"/>
      <c r="DI218" s="101"/>
      <c r="DJ218" s="101"/>
      <c r="DK218" s="101"/>
      <c r="DL218" s="101"/>
      <c r="DM218" s="101"/>
      <c r="DN218" s="101"/>
      <c r="DO218" s="101"/>
      <c r="DP218" s="101"/>
      <c r="DQ218" s="101"/>
      <c r="DR218" s="101"/>
      <c r="DS218" s="101"/>
      <c r="DT218" s="101"/>
      <c r="DU218" s="101"/>
      <c r="DV218" s="101"/>
      <c r="DW218" s="101"/>
      <c r="DX218" s="101"/>
      <c r="DY218" s="101"/>
      <c r="DZ218" s="101"/>
      <c r="EA218" s="101"/>
      <c r="EB218" s="101"/>
      <c r="EC218" s="101"/>
      <c r="ED218" s="101"/>
      <c r="EE218" s="101"/>
      <c r="EF218" s="101"/>
      <c r="EG218" s="101"/>
      <c r="EH218" s="101"/>
      <c r="EI218" s="101"/>
      <c r="EJ218" s="101"/>
      <c r="EK218" s="101"/>
      <c r="EL218" s="101"/>
      <c r="EM218" s="101"/>
      <c r="EN218" s="101"/>
      <c r="EO218" s="101"/>
      <c r="EP218" s="101"/>
      <c r="EQ218" s="101"/>
      <c r="ER218" s="101"/>
      <c r="ES218" s="101"/>
      <c r="ET218" s="101"/>
      <c r="EU218" s="101"/>
      <c r="EV218" s="101"/>
      <c r="EW218" s="101"/>
      <c r="EX218" s="101"/>
      <c r="EY218" s="101"/>
      <c r="EZ218" s="101"/>
      <c r="FA218" s="101"/>
      <c r="FB218" s="101"/>
      <c r="FC218" s="101"/>
      <c r="FD218" s="101"/>
      <c r="FE218" s="101"/>
      <c r="FF218" s="101"/>
      <c r="FG218" s="101"/>
      <c r="FH218" s="101"/>
      <c r="FI218" s="101"/>
      <c r="FJ218" s="101"/>
      <c r="FK218" s="101"/>
      <c r="FL218" s="101"/>
      <c r="FM218" s="101"/>
      <c r="FN218" s="101"/>
      <c r="FO218" s="101"/>
      <c r="FP218" s="101"/>
      <c r="FQ218" s="101"/>
      <c r="FR218" s="101"/>
      <c r="FS218" s="101"/>
      <c r="FT218" s="101"/>
      <c r="FU218" s="101"/>
      <c r="FV218" s="101"/>
      <c r="FW218" s="101"/>
      <c r="FX218" s="101"/>
      <c r="FY218" s="101"/>
      <c r="FZ218" s="101"/>
      <c r="GA218" s="101"/>
      <c r="GB218" s="101"/>
      <c r="GC218" s="101"/>
      <c r="GD218" s="101"/>
      <c r="GE218" s="101"/>
      <c r="GF218" s="101"/>
      <c r="GG218" s="101"/>
      <c r="GH218" s="101"/>
      <c r="GI218" s="101"/>
      <c r="GJ218" s="101"/>
      <c r="GK218" s="101"/>
      <c r="GL218" s="101"/>
      <c r="GM218" s="101"/>
      <c r="GN218" s="101"/>
      <c r="GO218" s="101"/>
      <c r="GP218" s="101"/>
      <c r="GQ218" s="101"/>
      <c r="GR218" s="101"/>
      <c r="GS218" s="101"/>
      <c r="GT218" s="101"/>
      <c r="GU218" s="101"/>
      <c r="GV218" s="101"/>
      <c r="GW218" s="101"/>
      <c r="GX218" s="101"/>
      <c r="GY218" s="101"/>
      <c r="GZ218" s="101"/>
      <c r="HA218" s="101"/>
      <c r="HB218" s="101"/>
      <c r="HC218" s="101"/>
      <c r="HD218" s="101"/>
      <c r="HE218" s="101"/>
      <c r="HF218" s="101"/>
      <c r="HG218" s="101"/>
      <c r="HH218" s="101"/>
      <c r="HI218" s="101"/>
      <c r="HJ218" s="101"/>
      <c r="HK218" s="101"/>
      <c r="HL218" s="101"/>
      <c r="HM218" s="101"/>
      <c r="HN218" s="101"/>
      <c r="HO218" s="101"/>
      <c r="HP218" s="101"/>
      <c r="HQ218" s="101"/>
      <c r="HR218" s="101"/>
      <c r="HS218" s="101"/>
      <c r="HT218" s="101"/>
      <c r="HU218" s="101"/>
      <c r="HV218" s="101"/>
      <c r="HW218" s="101"/>
      <c r="HX218" s="101"/>
      <c r="HY218" s="101"/>
      <c r="HZ218" s="101"/>
      <c r="IA218" s="101"/>
      <c r="IB218" s="101"/>
      <c r="IC218" s="101"/>
      <c r="ID218" s="101"/>
      <c r="IE218" s="101"/>
      <c r="IF218" s="101"/>
      <c r="IG218" s="101"/>
      <c r="IH218" s="101"/>
      <c r="II218" s="101"/>
      <c r="IJ218" s="101"/>
      <c r="IK218" s="101"/>
      <c r="IL218" s="101"/>
      <c r="IM218" s="101"/>
      <c r="IN218" s="101"/>
      <c r="IO218" s="101"/>
      <c r="IP218" s="101"/>
      <c r="IQ218" s="101"/>
      <c r="IR218" s="101"/>
      <c r="IS218" s="101"/>
      <c r="IT218" s="101"/>
      <c r="IU218" s="101"/>
      <c r="IV218" s="101"/>
      <c r="IW218" s="101"/>
      <c r="IX218" s="101"/>
      <c r="IY218" s="101"/>
    </row>
    <row r="219" spans="1:259">
      <c r="A219" s="154"/>
      <c r="B219" s="235"/>
      <c r="C219" s="234"/>
      <c r="D219" s="229" t="s">
        <v>242</v>
      </c>
      <c r="E219" s="230"/>
      <c r="F219" s="230"/>
      <c r="G219" s="158">
        <f>SUM(G216:G218)</f>
        <v>22</v>
      </c>
      <c r="H219" s="158">
        <f t="shared" ref="H219:S219" si="73">SUM(H216:H218)</f>
        <v>10</v>
      </c>
      <c r="I219" s="158">
        <f t="shared" si="73"/>
        <v>20</v>
      </c>
      <c r="J219" s="158">
        <f t="shared" si="73"/>
        <v>0</v>
      </c>
      <c r="K219" s="158">
        <f t="shared" si="73"/>
        <v>6</v>
      </c>
      <c r="L219" s="158">
        <f t="shared" si="73"/>
        <v>2</v>
      </c>
      <c r="M219" s="158">
        <f t="shared" si="73"/>
        <v>4</v>
      </c>
      <c r="N219" s="158">
        <f t="shared" si="73"/>
        <v>5</v>
      </c>
      <c r="O219" s="158">
        <f t="shared" si="73"/>
        <v>5</v>
      </c>
      <c r="P219" s="158">
        <f t="shared" si="73"/>
        <v>10</v>
      </c>
      <c r="Q219" s="158">
        <f t="shared" si="73"/>
        <v>0</v>
      </c>
      <c r="R219" s="158">
        <f t="shared" si="73"/>
        <v>2</v>
      </c>
      <c r="S219" s="158">
        <f t="shared" si="73"/>
        <v>0</v>
      </c>
    </row>
    <row r="220" spans="1:259">
      <c r="A220" s="154"/>
      <c r="B220" s="235"/>
      <c r="C220" s="234"/>
      <c r="D220" s="229" t="s">
        <v>243</v>
      </c>
      <c r="E220" s="230"/>
      <c r="F220" s="230"/>
      <c r="G220" s="159">
        <f>G219/3</f>
        <v>7.333333333333333</v>
      </c>
      <c r="H220" s="159">
        <f t="shared" ref="H220:S220" si="74">H219/3</f>
        <v>3.3333333333333335</v>
      </c>
      <c r="I220" s="159">
        <f t="shared" si="74"/>
        <v>6.666666666666667</v>
      </c>
      <c r="J220" s="159">
        <f t="shared" si="74"/>
        <v>0</v>
      </c>
      <c r="K220" s="159">
        <f t="shared" si="74"/>
        <v>2</v>
      </c>
      <c r="L220" s="159">
        <f t="shared" si="74"/>
        <v>0.66666666666666663</v>
      </c>
      <c r="M220" s="159">
        <f t="shared" si="74"/>
        <v>1.3333333333333333</v>
      </c>
      <c r="N220" s="159">
        <f t="shared" si="74"/>
        <v>1.6666666666666667</v>
      </c>
      <c r="O220" s="159">
        <f t="shared" si="74"/>
        <v>1.6666666666666667</v>
      </c>
      <c r="P220" s="159">
        <f t="shared" si="74"/>
        <v>3.3333333333333335</v>
      </c>
      <c r="Q220" s="159">
        <f t="shared" si="74"/>
        <v>0</v>
      </c>
      <c r="R220" s="159">
        <f t="shared" si="74"/>
        <v>0.66666666666666663</v>
      </c>
      <c r="S220" s="159">
        <f t="shared" si="74"/>
        <v>0</v>
      </c>
    </row>
    <row r="221" spans="1:259" ht="16.5" thickBot="1">
      <c r="A221" s="154"/>
      <c r="B221" s="235"/>
      <c r="C221" s="234"/>
      <c r="D221" s="140"/>
      <c r="E221" s="141"/>
      <c r="F221" s="140"/>
      <c r="G221" s="142"/>
      <c r="H221" s="142"/>
      <c r="I221" s="142"/>
      <c r="J221" s="143"/>
      <c r="K221" s="142"/>
      <c r="L221" s="142"/>
      <c r="M221" s="142"/>
      <c r="N221" s="142"/>
      <c r="O221" s="142"/>
      <c r="P221" s="142"/>
      <c r="Q221" s="142"/>
      <c r="R221" s="142"/>
      <c r="S221" s="144"/>
    </row>
    <row r="222" spans="1:259">
      <c r="A222" s="154"/>
      <c r="B222" s="235"/>
      <c r="C222" s="234"/>
      <c r="D222" s="201" t="s">
        <v>238</v>
      </c>
      <c r="E222" s="193">
        <v>43499</v>
      </c>
      <c r="F222" s="194" t="s">
        <v>8</v>
      </c>
      <c r="G222" s="39">
        <v>10</v>
      </c>
      <c r="H222" s="39">
        <v>4</v>
      </c>
      <c r="I222" s="39">
        <v>8</v>
      </c>
      <c r="J222" s="39">
        <v>1</v>
      </c>
      <c r="K222" s="39">
        <v>3</v>
      </c>
      <c r="L222" s="39">
        <v>1</v>
      </c>
      <c r="M222" s="39">
        <v>2</v>
      </c>
      <c r="N222" s="39">
        <v>6</v>
      </c>
      <c r="O222" s="39">
        <v>1</v>
      </c>
      <c r="P222" s="39">
        <v>7</v>
      </c>
      <c r="Q222" s="39">
        <v>0</v>
      </c>
      <c r="R222" s="39">
        <v>1</v>
      </c>
      <c r="S222" s="39">
        <v>0</v>
      </c>
    </row>
    <row r="223" spans="1:259">
      <c r="A223" s="154"/>
      <c r="B223" s="235"/>
      <c r="C223" s="234"/>
      <c r="D223" s="201"/>
      <c r="E223" s="49">
        <v>43506</v>
      </c>
      <c r="F223" s="50" t="s">
        <v>8</v>
      </c>
      <c r="G223" s="39">
        <v>4</v>
      </c>
      <c r="H223" s="39">
        <v>0</v>
      </c>
      <c r="I223" s="39">
        <v>7</v>
      </c>
      <c r="J223" s="39">
        <v>0</v>
      </c>
      <c r="K223" s="39">
        <v>5</v>
      </c>
      <c r="L223" s="39">
        <v>4</v>
      </c>
      <c r="M223" s="39">
        <v>4</v>
      </c>
      <c r="N223" s="39">
        <v>5</v>
      </c>
      <c r="O223" s="39">
        <v>1</v>
      </c>
      <c r="P223" s="39">
        <v>6</v>
      </c>
      <c r="Q223" s="39">
        <v>2</v>
      </c>
      <c r="R223" s="39">
        <v>1</v>
      </c>
      <c r="S223" s="39">
        <v>0</v>
      </c>
    </row>
    <row r="224" spans="1:259">
      <c r="A224" s="154"/>
      <c r="B224" s="235"/>
      <c r="C224" s="234"/>
      <c r="D224" s="202"/>
      <c r="E224" s="49">
        <v>43520</v>
      </c>
      <c r="F224" s="50" t="s">
        <v>8</v>
      </c>
      <c r="G224" s="50">
        <v>12</v>
      </c>
      <c r="H224" s="50">
        <v>2</v>
      </c>
      <c r="I224" s="50">
        <v>17</v>
      </c>
      <c r="J224" s="50">
        <v>2</v>
      </c>
      <c r="K224" s="50">
        <v>9</v>
      </c>
      <c r="L224" s="50">
        <v>0</v>
      </c>
      <c r="M224" s="50">
        <v>0</v>
      </c>
      <c r="N224" s="50">
        <v>1</v>
      </c>
      <c r="O224" s="50">
        <v>2</v>
      </c>
      <c r="P224" s="50">
        <v>3</v>
      </c>
      <c r="Q224" s="50">
        <v>1</v>
      </c>
      <c r="R224" s="50">
        <v>3</v>
      </c>
      <c r="S224" s="50">
        <v>3</v>
      </c>
    </row>
    <row r="225" spans="1:19">
      <c r="A225" s="154"/>
      <c r="B225" s="235"/>
      <c r="C225" s="234"/>
      <c r="D225" s="203" t="s">
        <v>239</v>
      </c>
      <c r="E225" s="204"/>
      <c r="F225" s="204"/>
      <c r="G225" s="138">
        <f>SUM(G222:G224)</f>
        <v>26</v>
      </c>
      <c r="H225" s="138">
        <f t="shared" ref="H225:S225" si="75">SUM(H222:H224)</f>
        <v>6</v>
      </c>
      <c r="I225" s="138">
        <f t="shared" si="75"/>
        <v>32</v>
      </c>
      <c r="J225" s="138">
        <f t="shared" si="75"/>
        <v>3</v>
      </c>
      <c r="K225" s="138">
        <f t="shared" si="75"/>
        <v>17</v>
      </c>
      <c r="L225" s="138">
        <f t="shared" si="75"/>
        <v>5</v>
      </c>
      <c r="M225" s="138">
        <f t="shared" si="75"/>
        <v>6</v>
      </c>
      <c r="N225" s="138">
        <f t="shared" si="75"/>
        <v>12</v>
      </c>
      <c r="O225" s="138">
        <f t="shared" si="75"/>
        <v>4</v>
      </c>
      <c r="P225" s="138">
        <f t="shared" si="75"/>
        <v>16</v>
      </c>
      <c r="Q225" s="138">
        <f t="shared" si="75"/>
        <v>3</v>
      </c>
      <c r="R225" s="138">
        <f t="shared" si="75"/>
        <v>5</v>
      </c>
      <c r="S225" s="138">
        <f t="shared" si="75"/>
        <v>3</v>
      </c>
    </row>
    <row r="226" spans="1:19">
      <c r="A226" s="154"/>
      <c r="B226" s="235"/>
      <c r="C226" s="234"/>
      <c r="D226" s="203" t="s">
        <v>240</v>
      </c>
      <c r="E226" s="204"/>
      <c r="F226" s="204"/>
      <c r="G226" s="139">
        <f>G225/3</f>
        <v>8.6666666666666661</v>
      </c>
      <c r="H226" s="139">
        <f t="shared" ref="H226:S226" si="76">H225/3</f>
        <v>2</v>
      </c>
      <c r="I226" s="139">
        <f t="shared" si="76"/>
        <v>10.666666666666666</v>
      </c>
      <c r="J226" s="139">
        <f t="shared" si="76"/>
        <v>1</v>
      </c>
      <c r="K226" s="139">
        <f t="shared" si="76"/>
        <v>5.666666666666667</v>
      </c>
      <c r="L226" s="139">
        <f t="shared" si="76"/>
        <v>1.6666666666666667</v>
      </c>
      <c r="M226" s="139">
        <f t="shared" si="76"/>
        <v>2</v>
      </c>
      <c r="N226" s="139">
        <f t="shared" si="76"/>
        <v>4</v>
      </c>
      <c r="O226" s="139">
        <f t="shared" si="76"/>
        <v>1.3333333333333333</v>
      </c>
      <c r="P226" s="139">
        <f t="shared" si="76"/>
        <v>5.333333333333333</v>
      </c>
      <c r="Q226" s="139">
        <f t="shared" si="76"/>
        <v>1</v>
      </c>
      <c r="R226" s="139">
        <f t="shared" si="76"/>
        <v>1.6666666666666667</v>
      </c>
      <c r="S226" s="139">
        <f t="shared" si="76"/>
        <v>1</v>
      </c>
    </row>
    <row r="227" spans="1:19">
      <c r="A227" s="154"/>
      <c r="B227" s="235"/>
      <c r="C227" s="234"/>
      <c r="D227" s="140"/>
      <c r="E227" s="141"/>
      <c r="F227" s="140"/>
      <c r="G227" s="142"/>
      <c r="H227" s="142"/>
      <c r="I227" s="142"/>
      <c r="J227" s="143"/>
      <c r="K227" s="142"/>
      <c r="L227" s="142"/>
      <c r="M227" s="142"/>
      <c r="N227" s="142"/>
      <c r="O227" s="142"/>
      <c r="P227" s="142"/>
      <c r="Q227" s="142"/>
      <c r="R227" s="142"/>
      <c r="S227" s="144"/>
    </row>
    <row r="228" spans="1:19">
      <c r="A228" s="154"/>
      <c r="B228" s="235"/>
      <c r="C228" s="234"/>
      <c r="D228" s="201" t="s">
        <v>244</v>
      </c>
      <c r="E228" s="49"/>
      <c r="F228" s="50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</row>
    <row r="229" spans="1:19">
      <c r="A229" s="154"/>
      <c r="B229" s="235"/>
      <c r="C229" s="234"/>
      <c r="D229" s="201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</row>
    <row r="230" spans="1:19">
      <c r="A230" s="154"/>
      <c r="B230" s="235"/>
      <c r="C230" s="234"/>
      <c r="D230" s="199" t="s">
        <v>245</v>
      </c>
      <c r="E230" s="200"/>
      <c r="F230" s="200"/>
      <c r="G230" s="145">
        <f t="shared" ref="G230:S230" si="77">SUM(G228:G229)</f>
        <v>0</v>
      </c>
      <c r="H230" s="145"/>
      <c r="I230" s="145"/>
      <c r="J230" s="145">
        <f t="shared" si="77"/>
        <v>0</v>
      </c>
      <c r="K230" s="145">
        <f t="shared" si="77"/>
        <v>0</v>
      </c>
      <c r="L230" s="145">
        <f t="shared" si="77"/>
        <v>0</v>
      </c>
      <c r="M230" s="145">
        <f t="shared" si="77"/>
        <v>0</v>
      </c>
      <c r="N230" s="145">
        <f t="shared" si="77"/>
        <v>0</v>
      </c>
      <c r="O230" s="145">
        <f t="shared" si="77"/>
        <v>0</v>
      </c>
      <c r="P230" s="145">
        <f t="shared" si="77"/>
        <v>0</v>
      </c>
      <c r="Q230" s="145">
        <f t="shared" si="77"/>
        <v>0</v>
      </c>
      <c r="R230" s="145">
        <f t="shared" si="77"/>
        <v>0</v>
      </c>
      <c r="S230" s="145">
        <f t="shared" si="77"/>
        <v>0</v>
      </c>
    </row>
    <row r="231" spans="1:19">
      <c r="A231" s="154"/>
      <c r="B231" s="235"/>
      <c r="C231" s="234"/>
      <c r="D231" s="199" t="s">
        <v>246</v>
      </c>
      <c r="E231" s="200"/>
      <c r="F231" s="200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</row>
    <row r="232" spans="1:19">
      <c r="A232" s="38"/>
      <c r="B232" s="86"/>
      <c r="C232" s="86"/>
      <c r="D232" s="86"/>
      <c r="E232" s="87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</row>
    <row r="233" spans="1:19">
      <c r="A233" s="38"/>
      <c r="B233" s="86"/>
      <c r="C233" s="86"/>
      <c r="D233" s="86"/>
      <c r="E233" s="87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</row>
    <row r="234" spans="1:19" ht="15.95" customHeight="1">
      <c r="A234" s="240" t="s">
        <v>218</v>
      </c>
      <c r="B234" s="235" t="s">
        <v>29</v>
      </c>
      <c r="C234" s="234" t="s">
        <v>223</v>
      </c>
      <c r="D234" s="232" t="s">
        <v>70</v>
      </c>
      <c r="E234" s="63">
        <v>43346</v>
      </c>
      <c r="F234" s="85" t="s">
        <v>285</v>
      </c>
      <c r="G234" s="85" t="s">
        <v>342</v>
      </c>
      <c r="H234" s="85" t="s">
        <v>342</v>
      </c>
      <c r="I234" s="85" t="s">
        <v>342</v>
      </c>
      <c r="J234" s="85" t="s">
        <v>342</v>
      </c>
      <c r="K234" s="85" t="s">
        <v>342</v>
      </c>
      <c r="L234" s="85" t="s">
        <v>342</v>
      </c>
      <c r="M234" s="85" t="s">
        <v>342</v>
      </c>
      <c r="N234" s="85" t="s">
        <v>342</v>
      </c>
      <c r="O234" s="85" t="s">
        <v>342</v>
      </c>
      <c r="P234" s="85" t="s">
        <v>342</v>
      </c>
      <c r="Q234" s="85" t="s">
        <v>342</v>
      </c>
      <c r="R234" s="85" t="s">
        <v>342</v>
      </c>
      <c r="S234" s="85" t="s">
        <v>342</v>
      </c>
    </row>
    <row r="235" spans="1:19">
      <c r="A235" s="240"/>
      <c r="B235" s="235"/>
      <c r="C235" s="234"/>
      <c r="D235" s="232"/>
      <c r="E235" s="63">
        <v>43366</v>
      </c>
      <c r="F235" s="85" t="s">
        <v>12</v>
      </c>
      <c r="G235" s="85">
        <v>0</v>
      </c>
      <c r="H235" s="85">
        <v>0</v>
      </c>
      <c r="I235" s="85">
        <v>2</v>
      </c>
      <c r="J235" s="85">
        <v>0</v>
      </c>
      <c r="K235" s="85">
        <v>1</v>
      </c>
      <c r="L235" s="85">
        <v>0</v>
      </c>
      <c r="M235" s="85">
        <v>0</v>
      </c>
      <c r="N235" s="85">
        <v>0</v>
      </c>
      <c r="O235" s="85">
        <v>0</v>
      </c>
      <c r="P235" s="85">
        <v>0</v>
      </c>
      <c r="Q235" s="85">
        <v>0</v>
      </c>
      <c r="R235" s="85">
        <v>0</v>
      </c>
      <c r="S235" s="85">
        <v>0</v>
      </c>
    </row>
    <row r="236" spans="1:19" s="2" customFormat="1">
      <c r="A236" s="240"/>
      <c r="B236" s="235"/>
      <c r="C236" s="234"/>
      <c r="D236" s="232"/>
      <c r="E236" s="63">
        <v>43387</v>
      </c>
      <c r="F236" s="85" t="s">
        <v>10</v>
      </c>
      <c r="G236" s="85" t="s">
        <v>342</v>
      </c>
      <c r="H236" s="85" t="s">
        <v>342</v>
      </c>
      <c r="I236" s="85" t="s">
        <v>342</v>
      </c>
      <c r="J236" s="85" t="s">
        <v>342</v>
      </c>
      <c r="K236" s="85" t="s">
        <v>342</v>
      </c>
      <c r="L236" s="85" t="s">
        <v>342</v>
      </c>
      <c r="M236" s="85" t="s">
        <v>342</v>
      </c>
      <c r="N236" s="85" t="s">
        <v>342</v>
      </c>
      <c r="O236" s="85" t="s">
        <v>342</v>
      </c>
      <c r="P236" s="85" t="s">
        <v>342</v>
      </c>
      <c r="Q236" s="85" t="s">
        <v>342</v>
      </c>
      <c r="R236" s="85" t="s">
        <v>342</v>
      </c>
      <c r="S236" s="85" t="s">
        <v>342</v>
      </c>
    </row>
    <row r="237" spans="1:19" s="2" customFormat="1">
      <c r="A237" s="240"/>
      <c r="B237" s="235"/>
      <c r="C237" s="234"/>
      <c r="D237" s="232"/>
      <c r="E237" s="63">
        <v>43394</v>
      </c>
      <c r="F237" s="85" t="s">
        <v>8</v>
      </c>
      <c r="G237" s="85" t="s">
        <v>342</v>
      </c>
      <c r="H237" s="85" t="s">
        <v>342</v>
      </c>
      <c r="I237" s="85" t="s">
        <v>342</v>
      </c>
      <c r="J237" s="85" t="s">
        <v>342</v>
      </c>
      <c r="K237" s="85" t="s">
        <v>342</v>
      </c>
      <c r="L237" s="85" t="s">
        <v>342</v>
      </c>
      <c r="M237" s="85" t="s">
        <v>342</v>
      </c>
      <c r="N237" s="85" t="s">
        <v>342</v>
      </c>
      <c r="O237" s="85" t="s">
        <v>342</v>
      </c>
      <c r="P237" s="85" t="s">
        <v>342</v>
      </c>
      <c r="Q237" s="85" t="s">
        <v>342</v>
      </c>
      <c r="R237" s="85" t="s">
        <v>342</v>
      </c>
      <c r="S237" s="85" t="s">
        <v>342</v>
      </c>
    </row>
    <row r="238" spans="1:19" s="2" customFormat="1">
      <c r="A238" s="240"/>
      <c r="B238" s="235"/>
      <c r="C238" s="234"/>
      <c r="D238" s="232"/>
      <c r="E238" s="63">
        <v>43412</v>
      </c>
      <c r="F238" s="85" t="s">
        <v>7</v>
      </c>
      <c r="G238" s="85">
        <v>0</v>
      </c>
      <c r="H238" s="85">
        <v>0</v>
      </c>
      <c r="I238" s="85">
        <v>0</v>
      </c>
      <c r="J238" s="85">
        <v>0</v>
      </c>
      <c r="K238" s="85">
        <v>0</v>
      </c>
      <c r="L238" s="85">
        <v>0</v>
      </c>
      <c r="M238" s="85">
        <v>0</v>
      </c>
      <c r="N238" s="85">
        <v>1</v>
      </c>
      <c r="O238" s="85">
        <v>0</v>
      </c>
      <c r="P238" s="85">
        <v>1</v>
      </c>
      <c r="Q238" s="85">
        <v>0</v>
      </c>
      <c r="R238" s="85">
        <v>0</v>
      </c>
      <c r="S238" s="85">
        <v>0</v>
      </c>
    </row>
    <row r="239" spans="1:19" s="12" customFormat="1">
      <c r="A239" s="240"/>
      <c r="B239" s="235"/>
      <c r="C239" s="234"/>
      <c r="D239" s="231" t="s">
        <v>72</v>
      </c>
      <c r="E239" s="231"/>
      <c r="F239" s="231"/>
      <c r="G239" s="151">
        <f t="shared" ref="G239:S239" si="78">SUM(G234:G238)</f>
        <v>0</v>
      </c>
      <c r="H239" s="151">
        <f t="shared" si="78"/>
        <v>0</v>
      </c>
      <c r="I239" s="151">
        <f t="shared" si="78"/>
        <v>2</v>
      </c>
      <c r="J239" s="151">
        <f t="shared" si="78"/>
        <v>0</v>
      </c>
      <c r="K239" s="151">
        <f t="shared" si="78"/>
        <v>1</v>
      </c>
      <c r="L239" s="151">
        <f t="shared" si="78"/>
        <v>0</v>
      </c>
      <c r="M239" s="151">
        <f t="shared" si="78"/>
        <v>0</v>
      </c>
      <c r="N239" s="151">
        <f t="shared" si="78"/>
        <v>1</v>
      </c>
      <c r="O239" s="151">
        <f t="shared" si="78"/>
        <v>0</v>
      </c>
      <c r="P239" s="151">
        <f t="shared" si="78"/>
        <v>1</v>
      </c>
      <c r="Q239" s="151">
        <f t="shared" si="78"/>
        <v>0</v>
      </c>
      <c r="R239" s="151">
        <f t="shared" si="78"/>
        <v>0</v>
      </c>
      <c r="S239" s="151">
        <f t="shared" si="78"/>
        <v>0</v>
      </c>
    </row>
    <row r="240" spans="1:19" s="12" customFormat="1">
      <c r="A240" s="240"/>
      <c r="B240" s="235"/>
      <c r="C240" s="234"/>
      <c r="D240" s="231" t="s">
        <v>73</v>
      </c>
      <c r="E240" s="231"/>
      <c r="F240" s="231"/>
      <c r="G240" s="152">
        <f>G239/2</f>
        <v>0</v>
      </c>
      <c r="H240" s="152">
        <f t="shared" ref="H240:I240" si="79">H239/2</f>
        <v>0</v>
      </c>
      <c r="I240" s="152">
        <f t="shared" si="79"/>
        <v>1</v>
      </c>
      <c r="J240" s="152">
        <f t="shared" ref="J240:S240" si="80">J239/2</f>
        <v>0</v>
      </c>
      <c r="K240" s="152">
        <f t="shared" si="80"/>
        <v>0.5</v>
      </c>
      <c r="L240" s="152">
        <f t="shared" si="80"/>
        <v>0</v>
      </c>
      <c r="M240" s="152">
        <f t="shared" si="80"/>
        <v>0</v>
      </c>
      <c r="N240" s="152">
        <f t="shared" si="80"/>
        <v>0.5</v>
      </c>
      <c r="O240" s="152">
        <f t="shared" si="80"/>
        <v>0</v>
      </c>
      <c r="P240" s="152">
        <f t="shared" si="80"/>
        <v>0.5</v>
      </c>
      <c r="Q240" s="152">
        <f t="shared" si="80"/>
        <v>0</v>
      </c>
      <c r="R240" s="152">
        <f t="shared" si="80"/>
        <v>0</v>
      </c>
      <c r="S240" s="152">
        <f t="shared" si="80"/>
        <v>0</v>
      </c>
    </row>
    <row r="241" spans="1:259" s="12" customFormat="1">
      <c r="A241" s="240"/>
      <c r="B241" s="235"/>
      <c r="C241" s="234"/>
      <c r="D241" s="236"/>
      <c r="E241" s="236"/>
      <c r="F241" s="236"/>
      <c r="G241" s="236"/>
      <c r="H241" s="236"/>
      <c r="I241" s="236"/>
      <c r="J241" s="236"/>
      <c r="K241" s="236"/>
      <c r="L241" s="236"/>
      <c r="M241" s="236"/>
      <c r="N241" s="236"/>
      <c r="O241" s="236"/>
      <c r="P241" s="236"/>
      <c r="Q241" s="236"/>
      <c r="R241" s="236"/>
      <c r="S241" s="236"/>
    </row>
    <row r="242" spans="1:259" s="2" customFormat="1">
      <c r="A242" s="240"/>
      <c r="B242" s="235"/>
      <c r="C242" s="234"/>
      <c r="D242" s="232" t="s">
        <v>71</v>
      </c>
      <c r="E242" s="63">
        <v>43429</v>
      </c>
      <c r="F242" s="85" t="s">
        <v>16</v>
      </c>
      <c r="G242" s="85">
        <v>0</v>
      </c>
      <c r="H242" s="85">
        <v>0</v>
      </c>
      <c r="I242" s="85">
        <v>0</v>
      </c>
      <c r="J242" s="85">
        <v>0</v>
      </c>
      <c r="K242" s="85">
        <v>0</v>
      </c>
      <c r="L242" s="85">
        <v>0</v>
      </c>
      <c r="M242" s="85">
        <v>0</v>
      </c>
      <c r="N242" s="85">
        <v>0</v>
      </c>
      <c r="O242" s="85">
        <v>0</v>
      </c>
      <c r="P242" s="85">
        <v>0</v>
      </c>
      <c r="Q242" s="85">
        <v>0</v>
      </c>
      <c r="R242" s="85">
        <v>0</v>
      </c>
      <c r="S242" s="85">
        <v>0</v>
      </c>
    </row>
    <row r="243" spans="1:259" s="2" customFormat="1">
      <c r="A243" s="240"/>
      <c r="B243" s="235"/>
      <c r="C243" s="234"/>
      <c r="D243" s="232"/>
      <c r="E243" s="49">
        <v>43432</v>
      </c>
      <c r="F243" s="85" t="s">
        <v>9</v>
      </c>
      <c r="G243" s="85" t="s">
        <v>342</v>
      </c>
      <c r="H243" s="85" t="s">
        <v>342</v>
      </c>
      <c r="I243" s="85" t="s">
        <v>342</v>
      </c>
      <c r="J243" s="85" t="s">
        <v>342</v>
      </c>
      <c r="K243" s="85" t="s">
        <v>342</v>
      </c>
      <c r="L243" s="85" t="s">
        <v>342</v>
      </c>
      <c r="M243" s="85" t="s">
        <v>342</v>
      </c>
      <c r="N243" s="85" t="s">
        <v>342</v>
      </c>
      <c r="O243" s="85" t="s">
        <v>342</v>
      </c>
      <c r="P243" s="85" t="s">
        <v>342</v>
      </c>
      <c r="Q243" s="85" t="s">
        <v>342</v>
      </c>
      <c r="R243" s="85" t="s">
        <v>342</v>
      </c>
      <c r="S243" s="85" t="s">
        <v>342</v>
      </c>
    </row>
    <row r="244" spans="1:259" s="2" customFormat="1">
      <c r="A244" s="240"/>
      <c r="B244" s="235"/>
      <c r="C244" s="234"/>
      <c r="D244" s="232"/>
      <c r="E244" s="49">
        <v>43440</v>
      </c>
      <c r="F244" s="85" t="s">
        <v>11</v>
      </c>
      <c r="G244" s="85">
        <v>1</v>
      </c>
      <c r="H244" s="85">
        <v>0</v>
      </c>
      <c r="I244" s="85">
        <v>3</v>
      </c>
      <c r="J244" s="85">
        <v>0</v>
      </c>
      <c r="K244" s="85">
        <v>2</v>
      </c>
      <c r="L244" s="85">
        <v>1</v>
      </c>
      <c r="M244" s="85">
        <v>2</v>
      </c>
      <c r="N244" s="85">
        <v>1</v>
      </c>
      <c r="O244" s="85">
        <v>0</v>
      </c>
      <c r="P244" s="85">
        <v>1</v>
      </c>
      <c r="Q244" s="85">
        <v>1</v>
      </c>
      <c r="R244" s="85">
        <v>0</v>
      </c>
      <c r="S244" s="85">
        <v>0</v>
      </c>
    </row>
    <row r="245" spans="1:259" s="2" customFormat="1">
      <c r="A245" s="240"/>
      <c r="B245" s="235"/>
      <c r="C245" s="234"/>
      <c r="D245" s="232"/>
      <c r="E245" s="63">
        <v>43450</v>
      </c>
      <c r="F245" s="85" t="s">
        <v>28</v>
      </c>
      <c r="G245" s="85">
        <v>0</v>
      </c>
      <c r="H245" s="85">
        <v>0</v>
      </c>
      <c r="I245" s="85">
        <v>1</v>
      </c>
      <c r="J245" s="85">
        <v>0</v>
      </c>
      <c r="K245" s="85">
        <v>1</v>
      </c>
      <c r="L245" s="85">
        <v>0</v>
      </c>
      <c r="M245" s="85">
        <v>0</v>
      </c>
      <c r="N245" s="85">
        <v>0</v>
      </c>
      <c r="O245" s="85">
        <v>0</v>
      </c>
      <c r="P245" s="85">
        <v>0</v>
      </c>
      <c r="Q245" s="85">
        <v>0</v>
      </c>
      <c r="R245" s="85">
        <v>0</v>
      </c>
      <c r="S245" s="85">
        <v>0</v>
      </c>
    </row>
    <row r="246" spans="1:259" s="13" customFormat="1">
      <c r="A246" s="240"/>
      <c r="B246" s="235"/>
      <c r="C246" s="234"/>
      <c r="D246" s="233" t="s">
        <v>74</v>
      </c>
      <c r="E246" s="233"/>
      <c r="F246" s="233"/>
      <c r="G246" s="153">
        <f>SUM(G242:G245)</f>
        <v>1</v>
      </c>
      <c r="H246" s="153">
        <f t="shared" ref="H246:I246" si="81">SUM(H242:H245)</f>
        <v>0</v>
      </c>
      <c r="I246" s="153">
        <f t="shared" si="81"/>
        <v>4</v>
      </c>
      <c r="J246" s="153">
        <f t="shared" ref="J246:S246" si="82">SUM(J242:J245)</f>
        <v>0</v>
      </c>
      <c r="K246" s="153">
        <f t="shared" si="82"/>
        <v>3</v>
      </c>
      <c r="L246" s="153">
        <f t="shared" si="82"/>
        <v>1</v>
      </c>
      <c r="M246" s="153">
        <f t="shared" si="82"/>
        <v>2</v>
      </c>
      <c r="N246" s="153">
        <f t="shared" si="82"/>
        <v>1</v>
      </c>
      <c r="O246" s="153">
        <f t="shared" si="82"/>
        <v>0</v>
      </c>
      <c r="P246" s="153">
        <f t="shared" si="82"/>
        <v>1</v>
      </c>
      <c r="Q246" s="153">
        <f t="shared" si="82"/>
        <v>1</v>
      </c>
      <c r="R246" s="153">
        <f t="shared" si="82"/>
        <v>0</v>
      </c>
      <c r="S246" s="153">
        <f t="shared" si="82"/>
        <v>0</v>
      </c>
    </row>
    <row r="247" spans="1:259" s="13" customFormat="1">
      <c r="A247" s="240"/>
      <c r="B247" s="235"/>
      <c r="C247" s="234"/>
      <c r="D247" s="233" t="s">
        <v>75</v>
      </c>
      <c r="E247" s="233"/>
      <c r="F247" s="233"/>
      <c r="G247" s="160">
        <f>G246/3</f>
        <v>0.33333333333333331</v>
      </c>
      <c r="H247" s="160">
        <f t="shared" ref="H247:I247" si="83">H246/3</f>
        <v>0</v>
      </c>
      <c r="I247" s="160">
        <f t="shared" si="83"/>
        <v>1.3333333333333333</v>
      </c>
      <c r="J247" s="160">
        <f t="shared" ref="J247:S247" si="84">J246/3</f>
        <v>0</v>
      </c>
      <c r="K247" s="160">
        <f t="shared" si="84"/>
        <v>1</v>
      </c>
      <c r="L247" s="160">
        <f t="shared" si="84"/>
        <v>0.33333333333333331</v>
      </c>
      <c r="M247" s="160">
        <f t="shared" si="84"/>
        <v>0.66666666666666663</v>
      </c>
      <c r="N247" s="160">
        <f t="shared" si="84"/>
        <v>0.33333333333333331</v>
      </c>
      <c r="O247" s="160">
        <f t="shared" si="84"/>
        <v>0</v>
      </c>
      <c r="P247" s="160">
        <f t="shared" si="84"/>
        <v>0.33333333333333331</v>
      </c>
      <c r="Q247" s="160">
        <f t="shared" si="84"/>
        <v>0.33333333333333331</v>
      </c>
      <c r="R247" s="160">
        <f t="shared" si="84"/>
        <v>0</v>
      </c>
      <c r="S247" s="160">
        <f t="shared" si="84"/>
        <v>0</v>
      </c>
    </row>
    <row r="248" spans="1:259">
      <c r="A248" s="154"/>
      <c r="B248" s="235"/>
      <c r="C248" s="234"/>
      <c r="D248" s="155"/>
      <c r="E248" s="156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</row>
    <row r="249" spans="1:259" s="102" customFormat="1" ht="16.5" customHeight="1">
      <c r="A249" s="157"/>
      <c r="B249" s="235"/>
      <c r="C249" s="234"/>
      <c r="D249" s="201" t="s">
        <v>241</v>
      </c>
      <c r="E249" s="49">
        <v>43478</v>
      </c>
      <c r="F249" s="50" t="s">
        <v>285</v>
      </c>
      <c r="G249" s="130">
        <v>0</v>
      </c>
      <c r="H249" s="130">
        <v>0</v>
      </c>
      <c r="I249" s="130">
        <v>1</v>
      </c>
      <c r="J249" s="130">
        <v>0</v>
      </c>
      <c r="K249" s="130">
        <v>1</v>
      </c>
      <c r="L249" s="130">
        <v>0</v>
      </c>
      <c r="M249" s="130">
        <v>0</v>
      </c>
      <c r="N249" s="130">
        <v>0</v>
      </c>
      <c r="O249" s="130">
        <v>0</v>
      </c>
      <c r="P249" s="130">
        <v>0</v>
      </c>
      <c r="Q249" s="130">
        <v>0</v>
      </c>
      <c r="R249" s="130">
        <v>0</v>
      </c>
      <c r="S249" s="130">
        <v>0</v>
      </c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1"/>
      <c r="BD249" s="101"/>
      <c r="BE249" s="101"/>
      <c r="BF249" s="101"/>
      <c r="BG249" s="101"/>
      <c r="BH249" s="101"/>
      <c r="BI249" s="101"/>
      <c r="BJ249" s="101"/>
      <c r="BK249" s="101"/>
      <c r="BL249" s="101"/>
      <c r="BM249" s="101"/>
      <c r="BN249" s="101"/>
      <c r="BO249" s="101"/>
      <c r="BP249" s="101"/>
      <c r="BQ249" s="101"/>
      <c r="BR249" s="101"/>
      <c r="BS249" s="101"/>
      <c r="BT249" s="101"/>
      <c r="BU249" s="101"/>
      <c r="BV249" s="101"/>
      <c r="BW249" s="101"/>
      <c r="BX249" s="101"/>
      <c r="BY249" s="101"/>
      <c r="BZ249" s="101"/>
      <c r="CA249" s="101"/>
      <c r="CB249" s="101"/>
      <c r="CC249" s="101"/>
      <c r="CD249" s="101"/>
      <c r="CE249" s="101"/>
      <c r="CF249" s="101"/>
      <c r="CG249" s="101"/>
      <c r="CH249" s="101"/>
      <c r="CI249" s="101"/>
      <c r="CJ249" s="101"/>
      <c r="CK249" s="101"/>
      <c r="CL249" s="101"/>
      <c r="CM249" s="101"/>
      <c r="CN249" s="101"/>
      <c r="CO249" s="101"/>
      <c r="CP249" s="101"/>
      <c r="CQ249" s="101"/>
      <c r="CR249" s="101"/>
      <c r="CS249" s="101"/>
      <c r="CT249" s="101"/>
      <c r="CU249" s="101"/>
      <c r="CV249" s="101"/>
      <c r="CW249" s="101"/>
      <c r="CX249" s="101"/>
      <c r="CY249" s="101"/>
      <c r="CZ249" s="101"/>
      <c r="DA249" s="101"/>
      <c r="DB249" s="101"/>
      <c r="DC249" s="101"/>
      <c r="DD249" s="101"/>
      <c r="DE249" s="101"/>
      <c r="DF249" s="101"/>
      <c r="DG249" s="101"/>
      <c r="DH249" s="101"/>
      <c r="DI249" s="101"/>
      <c r="DJ249" s="101"/>
      <c r="DK249" s="101"/>
      <c r="DL249" s="101"/>
      <c r="DM249" s="101"/>
      <c r="DN249" s="101"/>
      <c r="DO249" s="101"/>
      <c r="DP249" s="101"/>
      <c r="DQ249" s="101"/>
      <c r="DR249" s="101"/>
      <c r="DS249" s="101"/>
      <c r="DT249" s="101"/>
      <c r="DU249" s="101"/>
      <c r="DV249" s="101"/>
      <c r="DW249" s="101"/>
      <c r="DX249" s="101"/>
      <c r="DY249" s="101"/>
      <c r="DZ249" s="101"/>
      <c r="EA249" s="101"/>
      <c r="EB249" s="101"/>
      <c r="EC249" s="101"/>
      <c r="ED249" s="101"/>
      <c r="EE249" s="101"/>
      <c r="EF249" s="101"/>
      <c r="EG249" s="101"/>
      <c r="EH249" s="101"/>
      <c r="EI249" s="101"/>
      <c r="EJ249" s="101"/>
      <c r="EK249" s="101"/>
      <c r="EL249" s="101"/>
      <c r="EM249" s="101"/>
      <c r="EN249" s="101"/>
      <c r="EO249" s="101"/>
      <c r="EP249" s="101"/>
      <c r="EQ249" s="101"/>
      <c r="ER249" s="101"/>
      <c r="ES249" s="101"/>
      <c r="ET249" s="101"/>
      <c r="EU249" s="101"/>
      <c r="EV249" s="101"/>
      <c r="EW249" s="101"/>
      <c r="EX249" s="101"/>
      <c r="EY249" s="101"/>
      <c r="EZ249" s="101"/>
      <c r="FA249" s="101"/>
      <c r="FB249" s="101"/>
      <c r="FC249" s="101"/>
      <c r="FD249" s="101"/>
      <c r="FE249" s="101"/>
      <c r="FF249" s="101"/>
      <c r="FG249" s="101"/>
      <c r="FH249" s="101"/>
      <c r="FI249" s="101"/>
      <c r="FJ249" s="101"/>
      <c r="FK249" s="101"/>
      <c r="FL249" s="101"/>
      <c r="FM249" s="101"/>
      <c r="FN249" s="101"/>
      <c r="FO249" s="101"/>
      <c r="FP249" s="101"/>
      <c r="FQ249" s="101"/>
      <c r="FR249" s="101"/>
      <c r="FS249" s="101"/>
      <c r="FT249" s="101"/>
      <c r="FU249" s="101"/>
      <c r="FV249" s="101"/>
      <c r="FW249" s="101"/>
      <c r="FX249" s="101"/>
      <c r="FY249" s="101"/>
      <c r="FZ249" s="101"/>
      <c r="GA249" s="101"/>
      <c r="GB249" s="101"/>
      <c r="GC249" s="101"/>
      <c r="GD249" s="101"/>
      <c r="GE249" s="101"/>
      <c r="GF249" s="101"/>
      <c r="GG249" s="101"/>
      <c r="GH249" s="101"/>
      <c r="GI249" s="101"/>
      <c r="GJ249" s="101"/>
      <c r="GK249" s="101"/>
      <c r="GL249" s="101"/>
      <c r="GM249" s="101"/>
      <c r="GN249" s="101"/>
      <c r="GO249" s="101"/>
      <c r="GP249" s="101"/>
      <c r="GQ249" s="101"/>
      <c r="GR249" s="101"/>
      <c r="GS249" s="101"/>
      <c r="GT249" s="101"/>
      <c r="GU249" s="101"/>
      <c r="GV249" s="101"/>
      <c r="GW249" s="101"/>
      <c r="GX249" s="101"/>
      <c r="GY249" s="101"/>
      <c r="GZ249" s="101"/>
      <c r="HA249" s="101"/>
      <c r="HB249" s="101"/>
      <c r="HC249" s="101"/>
      <c r="HD249" s="101"/>
      <c r="HE249" s="101"/>
      <c r="HF249" s="101"/>
      <c r="HG249" s="101"/>
      <c r="HH249" s="101"/>
      <c r="HI249" s="101"/>
      <c r="HJ249" s="101"/>
      <c r="HK249" s="101"/>
      <c r="HL249" s="101"/>
      <c r="HM249" s="101"/>
      <c r="HN249" s="101"/>
      <c r="HO249" s="101"/>
      <c r="HP249" s="101"/>
      <c r="HQ249" s="101"/>
      <c r="HR249" s="101"/>
      <c r="HS249" s="101"/>
      <c r="HT249" s="101"/>
      <c r="HU249" s="101"/>
      <c r="HV249" s="101"/>
      <c r="HW249" s="101"/>
      <c r="HX249" s="101"/>
      <c r="HY249" s="101"/>
      <c r="HZ249" s="101"/>
      <c r="IA249" s="101"/>
      <c r="IB249" s="101"/>
      <c r="IC249" s="101"/>
      <c r="ID249" s="101"/>
      <c r="IE249" s="101"/>
      <c r="IF249" s="101"/>
      <c r="IG249" s="101"/>
      <c r="IH249" s="101"/>
      <c r="II249" s="101"/>
      <c r="IJ249" s="101"/>
      <c r="IK249" s="101"/>
      <c r="IL249" s="101"/>
      <c r="IM249" s="101"/>
      <c r="IN249" s="101"/>
      <c r="IO249" s="101"/>
      <c r="IP249" s="101"/>
      <c r="IQ249" s="101"/>
      <c r="IR249" s="101"/>
      <c r="IS249" s="101"/>
      <c r="IT249" s="101"/>
      <c r="IU249" s="101"/>
      <c r="IV249" s="101"/>
      <c r="IW249" s="101"/>
      <c r="IX249" s="101"/>
      <c r="IY249" s="101"/>
    </row>
    <row r="250" spans="1:259" s="102" customFormat="1" ht="16.5" customHeight="1">
      <c r="A250" s="157"/>
      <c r="B250" s="235"/>
      <c r="C250" s="234"/>
      <c r="D250" s="201"/>
      <c r="E250" s="106">
        <v>43485</v>
      </c>
      <c r="F250" s="107" t="s">
        <v>11</v>
      </c>
      <c r="G250" s="130" t="s">
        <v>342</v>
      </c>
      <c r="H250" s="130" t="s">
        <v>342</v>
      </c>
      <c r="I250" s="130" t="s">
        <v>342</v>
      </c>
      <c r="J250" s="130" t="s">
        <v>342</v>
      </c>
      <c r="K250" s="130" t="s">
        <v>342</v>
      </c>
      <c r="L250" s="130" t="s">
        <v>342</v>
      </c>
      <c r="M250" s="130" t="s">
        <v>342</v>
      </c>
      <c r="N250" s="130" t="s">
        <v>342</v>
      </c>
      <c r="O250" s="130" t="s">
        <v>342</v>
      </c>
      <c r="P250" s="130" t="s">
        <v>342</v>
      </c>
      <c r="Q250" s="130" t="s">
        <v>342</v>
      </c>
      <c r="R250" s="130" t="s">
        <v>342</v>
      </c>
      <c r="S250" s="130" t="s">
        <v>342</v>
      </c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1"/>
      <c r="BN250" s="101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1"/>
      <c r="BZ250" s="101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1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1"/>
      <c r="CX250" s="101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1"/>
      <c r="DJ250" s="101"/>
      <c r="DK250" s="101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1"/>
      <c r="DV250" s="101"/>
      <c r="DW250" s="101"/>
      <c r="DX250" s="101"/>
      <c r="DY250" s="101"/>
      <c r="DZ250" s="101"/>
      <c r="EA250" s="101"/>
      <c r="EB250" s="101"/>
      <c r="EC250" s="101"/>
      <c r="ED250" s="101"/>
      <c r="EE250" s="101"/>
      <c r="EF250" s="101"/>
      <c r="EG250" s="101"/>
      <c r="EH250" s="101"/>
      <c r="EI250" s="101"/>
      <c r="EJ250" s="101"/>
      <c r="EK250" s="101"/>
      <c r="EL250" s="101"/>
      <c r="EM250" s="101"/>
      <c r="EN250" s="101"/>
      <c r="EO250" s="101"/>
      <c r="EP250" s="101"/>
      <c r="EQ250" s="101"/>
      <c r="ER250" s="101"/>
      <c r="ES250" s="101"/>
      <c r="ET250" s="101"/>
      <c r="EU250" s="101"/>
      <c r="EV250" s="101"/>
      <c r="EW250" s="101"/>
      <c r="EX250" s="101"/>
      <c r="EY250" s="101"/>
      <c r="EZ250" s="101"/>
      <c r="FA250" s="101"/>
      <c r="FB250" s="101"/>
      <c r="FC250" s="101"/>
      <c r="FD250" s="101"/>
      <c r="FE250" s="101"/>
      <c r="FF250" s="101"/>
      <c r="FG250" s="101"/>
      <c r="FH250" s="101"/>
      <c r="FI250" s="101"/>
      <c r="FJ250" s="101"/>
      <c r="FK250" s="101"/>
      <c r="FL250" s="101"/>
      <c r="FM250" s="101"/>
      <c r="FN250" s="101"/>
      <c r="FO250" s="101"/>
      <c r="FP250" s="101"/>
      <c r="FQ250" s="101"/>
      <c r="FR250" s="101"/>
      <c r="FS250" s="101"/>
      <c r="FT250" s="101"/>
      <c r="FU250" s="101"/>
      <c r="FV250" s="101"/>
      <c r="FW250" s="101"/>
      <c r="FX250" s="101"/>
      <c r="FY250" s="101"/>
      <c r="FZ250" s="101"/>
      <c r="GA250" s="101"/>
      <c r="GB250" s="101"/>
      <c r="GC250" s="101"/>
      <c r="GD250" s="101"/>
      <c r="GE250" s="101"/>
      <c r="GF250" s="101"/>
      <c r="GG250" s="101"/>
      <c r="GH250" s="101"/>
      <c r="GI250" s="101"/>
      <c r="GJ250" s="101"/>
      <c r="GK250" s="101"/>
      <c r="GL250" s="101"/>
      <c r="GM250" s="101"/>
      <c r="GN250" s="101"/>
      <c r="GO250" s="101"/>
      <c r="GP250" s="101"/>
      <c r="GQ250" s="101"/>
      <c r="GR250" s="101"/>
      <c r="GS250" s="101"/>
      <c r="GT250" s="101"/>
      <c r="GU250" s="101"/>
      <c r="GV250" s="101"/>
      <c r="GW250" s="101"/>
      <c r="GX250" s="101"/>
      <c r="GY250" s="101"/>
      <c r="GZ250" s="101"/>
      <c r="HA250" s="101"/>
      <c r="HB250" s="101"/>
      <c r="HC250" s="101"/>
      <c r="HD250" s="101"/>
      <c r="HE250" s="101"/>
      <c r="HF250" s="101"/>
      <c r="HG250" s="101"/>
      <c r="HH250" s="101"/>
      <c r="HI250" s="101"/>
      <c r="HJ250" s="101"/>
      <c r="HK250" s="101"/>
      <c r="HL250" s="101"/>
      <c r="HM250" s="101"/>
      <c r="HN250" s="101"/>
      <c r="HO250" s="101"/>
      <c r="HP250" s="101"/>
      <c r="HQ250" s="101"/>
      <c r="HR250" s="101"/>
      <c r="HS250" s="101"/>
      <c r="HT250" s="101"/>
      <c r="HU250" s="101"/>
      <c r="HV250" s="101"/>
      <c r="HW250" s="101"/>
      <c r="HX250" s="101"/>
      <c r="HY250" s="101"/>
      <c r="HZ250" s="101"/>
      <c r="IA250" s="101"/>
      <c r="IB250" s="101"/>
      <c r="IC250" s="101"/>
      <c r="ID250" s="101"/>
      <c r="IE250" s="101"/>
      <c r="IF250" s="101"/>
      <c r="IG250" s="101"/>
      <c r="IH250" s="101"/>
      <c r="II250" s="101"/>
      <c r="IJ250" s="101"/>
      <c r="IK250" s="101"/>
      <c r="IL250" s="101"/>
      <c r="IM250" s="101"/>
      <c r="IN250" s="101"/>
      <c r="IO250" s="101"/>
      <c r="IP250" s="101"/>
      <c r="IQ250" s="101"/>
      <c r="IR250" s="101"/>
      <c r="IS250" s="101"/>
      <c r="IT250" s="101"/>
      <c r="IU250" s="101"/>
      <c r="IV250" s="101"/>
      <c r="IW250" s="101"/>
      <c r="IX250" s="101"/>
      <c r="IY250" s="101"/>
    </row>
    <row r="251" spans="1:259" s="102" customFormat="1" ht="16.5" customHeight="1">
      <c r="A251" s="157"/>
      <c r="B251" s="235"/>
      <c r="C251" s="234"/>
      <c r="D251" s="201"/>
      <c r="E251" s="106">
        <v>43492</v>
      </c>
      <c r="F251" s="107" t="s">
        <v>16</v>
      </c>
      <c r="G251" s="130" t="s">
        <v>342</v>
      </c>
      <c r="H251" s="130" t="s">
        <v>342</v>
      </c>
      <c r="I251" s="130" t="s">
        <v>342</v>
      </c>
      <c r="J251" s="130" t="s">
        <v>342</v>
      </c>
      <c r="K251" s="130" t="s">
        <v>342</v>
      </c>
      <c r="L251" s="130" t="s">
        <v>342</v>
      </c>
      <c r="M251" s="130" t="s">
        <v>342</v>
      </c>
      <c r="N251" s="130" t="s">
        <v>342</v>
      </c>
      <c r="O251" s="130" t="s">
        <v>342</v>
      </c>
      <c r="P251" s="130" t="s">
        <v>342</v>
      </c>
      <c r="Q251" s="130" t="s">
        <v>342</v>
      </c>
      <c r="R251" s="130" t="s">
        <v>342</v>
      </c>
      <c r="S251" s="130" t="s">
        <v>342</v>
      </c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1"/>
      <c r="BN251" s="101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1"/>
      <c r="BZ251" s="101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1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1"/>
      <c r="CX251" s="101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1"/>
      <c r="DJ251" s="101"/>
      <c r="DK251" s="101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1"/>
      <c r="DV251" s="101"/>
      <c r="DW251" s="101"/>
      <c r="DX251" s="101"/>
      <c r="DY251" s="101"/>
      <c r="DZ251" s="101"/>
      <c r="EA251" s="101"/>
      <c r="EB251" s="101"/>
      <c r="EC251" s="101"/>
      <c r="ED251" s="101"/>
      <c r="EE251" s="101"/>
      <c r="EF251" s="101"/>
      <c r="EG251" s="101"/>
      <c r="EH251" s="101"/>
      <c r="EI251" s="101"/>
      <c r="EJ251" s="101"/>
      <c r="EK251" s="101"/>
      <c r="EL251" s="101"/>
      <c r="EM251" s="101"/>
      <c r="EN251" s="101"/>
      <c r="EO251" s="101"/>
      <c r="EP251" s="101"/>
      <c r="EQ251" s="101"/>
      <c r="ER251" s="101"/>
      <c r="ES251" s="101"/>
      <c r="ET251" s="101"/>
      <c r="EU251" s="101"/>
      <c r="EV251" s="101"/>
      <c r="EW251" s="101"/>
      <c r="EX251" s="101"/>
      <c r="EY251" s="101"/>
      <c r="EZ251" s="101"/>
      <c r="FA251" s="101"/>
      <c r="FB251" s="101"/>
      <c r="FC251" s="101"/>
      <c r="FD251" s="101"/>
      <c r="FE251" s="101"/>
      <c r="FF251" s="101"/>
      <c r="FG251" s="101"/>
      <c r="FH251" s="101"/>
      <c r="FI251" s="101"/>
      <c r="FJ251" s="101"/>
      <c r="FK251" s="101"/>
      <c r="FL251" s="101"/>
      <c r="FM251" s="101"/>
      <c r="FN251" s="101"/>
      <c r="FO251" s="101"/>
      <c r="FP251" s="101"/>
      <c r="FQ251" s="101"/>
      <c r="FR251" s="101"/>
      <c r="FS251" s="101"/>
      <c r="FT251" s="101"/>
      <c r="FU251" s="101"/>
      <c r="FV251" s="101"/>
      <c r="FW251" s="101"/>
      <c r="FX251" s="101"/>
      <c r="FY251" s="101"/>
      <c r="FZ251" s="101"/>
      <c r="GA251" s="101"/>
      <c r="GB251" s="101"/>
      <c r="GC251" s="101"/>
      <c r="GD251" s="101"/>
      <c r="GE251" s="101"/>
      <c r="GF251" s="101"/>
      <c r="GG251" s="101"/>
      <c r="GH251" s="101"/>
      <c r="GI251" s="101"/>
      <c r="GJ251" s="101"/>
      <c r="GK251" s="101"/>
      <c r="GL251" s="101"/>
      <c r="GM251" s="101"/>
      <c r="GN251" s="101"/>
      <c r="GO251" s="101"/>
      <c r="GP251" s="101"/>
      <c r="GQ251" s="101"/>
      <c r="GR251" s="101"/>
      <c r="GS251" s="101"/>
      <c r="GT251" s="101"/>
      <c r="GU251" s="101"/>
      <c r="GV251" s="101"/>
      <c r="GW251" s="101"/>
      <c r="GX251" s="101"/>
      <c r="GY251" s="101"/>
      <c r="GZ251" s="101"/>
      <c r="HA251" s="101"/>
      <c r="HB251" s="101"/>
      <c r="HC251" s="101"/>
      <c r="HD251" s="101"/>
      <c r="HE251" s="101"/>
      <c r="HF251" s="101"/>
      <c r="HG251" s="101"/>
      <c r="HH251" s="101"/>
      <c r="HI251" s="101"/>
      <c r="HJ251" s="101"/>
      <c r="HK251" s="101"/>
      <c r="HL251" s="101"/>
      <c r="HM251" s="101"/>
      <c r="HN251" s="101"/>
      <c r="HO251" s="101"/>
      <c r="HP251" s="101"/>
      <c r="HQ251" s="101"/>
      <c r="HR251" s="101"/>
      <c r="HS251" s="101"/>
      <c r="HT251" s="101"/>
      <c r="HU251" s="101"/>
      <c r="HV251" s="101"/>
      <c r="HW251" s="101"/>
      <c r="HX251" s="101"/>
      <c r="HY251" s="101"/>
      <c r="HZ251" s="101"/>
      <c r="IA251" s="101"/>
      <c r="IB251" s="101"/>
      <c r="IC251" s="101"/>
      <c r="ID251" s="101"/>
      <c r="IE251" s="101"/>
      <c r="IF251" s="101"/>
      <c r="IG251" s="101"/>
      <c r="IH251" s="101"/>
      <c r="II251" s="101"/>
      <c r="IJ251" s="101"/>
      <c r="IK251" s="101"/>
      <c r="IL251" s="101"/>
      <c r="IM251" s="101"/>
      <c r="IN251" s="101"/>
      <c r="IO251" s="101"/>
      <c r="IP251" s="101"/>
      <c r="IQ251" s="101"/>
      <c r="IR251" s="101"/>
      <c r="IS251" s="101"/>
      <c r="IT251" s="101"/>
      <c r="IU251" s="101"/>
      <c r="IV251" s="101"/>
      <c r="IW251" s="101"/>
      <c r="IX251" s="101"/>
      <c r="IY251" s="101"/>
    </row>
    <row r="252" spans="1:259">
      <c r="A252" s="154"/>
      <c r="B252" s="235"/>
      <c r="C252" s="234"/>
      <c r="D252" s="229" t="s">
        <v>242</v>
      </c>
      <c r="E252" s="230"/>
      <c r="F252" s="230"/>
      <c r="G252" s="158">
        <f>SUM(G249:G251)</f>
        <v>0</v>
      </c>
      <c r="H252" s="158">
        <f t="shared" ref="H252:S252" si="85">SUM(H249:H251)</f>
        <v>0</v>
      </c>
      <c r="I252" s="158">
        <f t="shared" si="85"/>
        <v>1</v>
      </c>
      <c r="J252" s="158">
        <f t="shared" si="85"/>
        <v>0</v>
      </c>
      <c r="K252" s="158">
        <f t="shared" si="85"/>
        <v>1</v>
      </c>
      <c r="L252" s="158">
        <f t="shared" si="85"/>
        <v>0</v>
      </c>
      <c r="M252" s="158">
        <f t="shared" si="85"/>
        <v>0</v>
      </c>
      <c r="N252" s="158">
        <f t="shared" si="85"/>
        <v>0</v>
      </c>
      <c r="O252" s="158">
        <f t="shared" si="85"/>
        <v>0</v>
      </c>
      <c r="P252" s="158">
        <f t="shared" si="85"/>
        <v>0</v>
      </c>
      <c r="Q252" s="158">
        <f t="shared" si="85"/>
        <v>0</v>
      </c>
      <c r="R252" s="158">
        <f t="shared" si="85"/>
        <v>0</v>
      </c>
      <c r="S252" s="158">
        <f t="shared" si="85"/>
        <v>0</v>
      </c>
    </row>
    <row r="253" spans="1:259">
      <c r="A253" s="154"/>
      <c r="B253" s="235"/>
      <c r="C253" s="234"/>
      <c r="D253" s="229" t="s">
        <v>243</v>
      </c>
      <c r="E253" s="230"/>
      <c r="F253" s="230"/>
      <c r="G253" s="159">
        <f>G252/1</f>
        <v>0</v>
      </c>
      <c r="H253" s="159">
        <f t="shared" ref="H253:I253" si="86">H252/1</f>
        <v>0</v>
      </c>
      <c r="I253" s="159">
        <f t="shared" si="86"/>
        <v>1</v>
      </c>
      <c r="J253" s="159">
        <f t="shared" ref="J253:S253" si="87">J252/1</f>
        <v>0</v>
      </c>
      <c r="K253" s="159">
        <f t="shared" si="87"/>
        <v>1</v>
      </c>
      <c r="L253" s="159">
        <f t="shared" si="87"/>
        <v>0</v>
      </c>
      <c r="M253" s="159">
        <f t="shared" si="87"/>
        <v>0</v>
      </c>
      <c r="N253" s="159">
        <f t="shared" si="87"/>
        <v>0</v>
      </c>
      <c r="O253" s="159">
        <f t="shared" si="87"/>
        <v>0</v>
      </c>
      <c r="P253" s="159">
        <f t="shared" si="87"/>
        <v>0</v>
      </c>
      <c r="Q253" s="159">
        <f t="shared" si="87"/>
        <v>0</v>
      </c>
      <c r="R253" s="159">
        <f t="shared" si="87"/>
        <v>0</v>
      </c>
      <c r="S253" s="159">
        <f t="shared" si="87"/>
        <v>0</v>
      </c>
    </row>
    <row r="254" spans="1:259" ht="16.5" thickBot="1">
      <c r="A254" s="154"/>
      <c r="B254" s="235"/>
      <c r="C254" s="234"/>
      <c r="D254" s="140"/>
      <c r="E254" s="141"/>
      <c r="F254" s="140"/>
      <c r="G254" s="142"/>
      <c r="H254" s="142"/>
      <c r="I254" s="142"/>
      <c r="J254" s="143"/>
      <c r="K254" s="142"/>
      <c r="L254" s="142"/>
      <c r="M254" s="142"/>
      <c r="N254" s="142"/>
      <c r="O254" s="142"/>
      <c r="P254" s="142"/>
      <c r="Q254" s="142"/>
      <c r="R254" s="142"/>
      <c r="S254" s="144"/>
    </row>
    <row r="255" spans="1:259">
      <c r="A255" s="154"/>
      <c r="B255" s="235"/>
      <c r="C255" s="234"/>
      <c r="D255" s="201" t="s">
        <v>238</v>
      </c>
      <c r="E255" s="193">
        <v>43499</v>
      </c>
      <c r="F255" s="194" t="s">
        <v>8</v>
      </c>
      <c r="G255" s="130" t="s">
        <v>342</v>
      </c>
      <c r="H255" s="130" t="s">
        <v>342</v>
      </c>
      <c r="I255" s="130" t="s">
        <v>342</v>
      </c>
      <c r="J255" s="130" t="s">
        <v>342</v>
      </c>
      <c r="K255" s="130" t="s">
        <v>342</v>
      </c>
      <c r="L255" s="130" t="s">
        <v>342</v>
      </c>
      <c r="M255" s="130" t="s">
        <v>342</v>
      </c>
      <c r="N255" s="130" t="s">
        <v>342</v>
      </c>
      <c r="O255" s="130" t="s">
        <v>342</v>
      </c>
      <c r="P255" s="130" t="s">
        <v>342</v>
      </c>
      <c r="Q255" s="130" t="s">
        <v>342</v>
      </c>
      <c r="R255" s="130" t="s">
        <v>342</v>
      </c>
      <c r="S255" s="130" t="s">
        <v>342</v>
      </c>
    </row>
    <row r="256" spans="1:259">
      <c r="A256" s="154"/>
      <c r="B256" s="235"/>
      <c r="C256" s="234"/>
      <c r="D256" s="201"/>
      <c r="E256" s="49">
        <v>43506</v>
      </c>
      <c r="F256" s="50" t="s">
        <v>8</v>
      </c>
      <c r="G256" s="130" t="s">
        <v>342</v>
      </c>
      <c r="H256" s="130" t="s">
        <v>342</v>
      </c>
      <c r="I256" s="130" t="s">
        <v>342</v>
      </c>
      <c r="J256" s="130" t="s">
        <v>342</v>
      </c>
      <c r="K256" s="130" t="s">
        <v>342</v>
      </c>
      <c r="L256" s="130" t="s">
        <v>342</v>
      </c>
      <c r="M256" s="130" t="s">
        <v>342</v>
      </c>
      <c r="N256" s="130" t="s">
        <v>342</v>
      </c>
      <c r="O256" s="130" t="s">
        <v>342</v>
      </c>
      <c r="P256" s="130" t="s">
        <v>342</v>
      </c>
      <c r="Q256" s="130" t="s">
        <v>342</v>
      </c>
      <c r="R256" s="130" t="s">
        <v>342</v>
      </c>
      <c r="S256" s="130" t="s">
        <v>342</v>
      </c>
    </row>
    <row r="257" spans="1:19">
      <c r="A257" s="154"/>
      <c r="B257" s="235"/>
      <c r="C257" s="234"/>
      <c r="D257" s="202"/>
      <c r="E257" s="49">
        <v>43520</v>
      </c>
      <c r="F257" s="50" t="s">
        <v>8</v>
      </c>
      <c r="G257" s="50" t="s">
        <v>342</v>
      </c>
      <c r="H257" s="50" t="s">
        <v>342</v>
      </c>
      <c r="I257" s="50" t="s">
        <v>342</v>
      </c>
      <c r="J257" s="50" t="s">
        <v>342</v>
      </c>
      <c r="K257" s="50" t="s">
        <v>342</v>
      </c>
      <c r="L257" s="50" t="s">
        <v>342</v>
      </c>
      <c r="M257" s="50" t="s">
        <v>342</v>
      </c>
      <c r="N257" s="50" t="s">
        <v>342</v>
      </c>
      <c r="O257" s="50" t="s">
        <v>342</v>
      </c>
      <c r="P257" s="50" t="s">
        <v>342</v>
      </c>
      <c r="Q257" s="50" t="s">
        <v>342</v>
      </c>
      <c r="R257" s="50" t="s">
        <v>342</v>
      </c>
      <c r="S257" s="50" t="s">
        <v>342</v>
      </c>
    </row>
    <row r="258" spans="1:19">
      <c r="A258" s="154"/>
      <c r="B258" s="235"/>
      <c r="C258" s="234"/>
      <c r="D258" s="203" t="s">
        <v>239</v>
      </c>
      <c r="E258" s="204"/>
      <c r="F258" s="204"/>
      <c r="G258" s="138">
        <f>SUM(G255:G257)</f>
        <v>0</v>
      </c>
      <c r="H258" s="138">
        <f t="shared" ref="H258:S258" si="88">SUM(H255:H257)</f>
        <v>0</v>
      </c>
      <c r="I258" s="138">
        <f t="shared" si="88"/>
        <v>0</v>
      </c>
      <c r="J258" s="138">
        <f t="shared" si="88"/>
        <v>0</v>
      </c>
      <c r="K258" s="138">
        <f t="shared" si="88"/>
        <v>0</v>
      </c>
      <c r="L258" s="138">
        <f t="shared" si="88"/>
        <v>0</v>
      </c>
      <c r="M258" s="138">
        <f t="shared" si="88"/>
        <v>0</v>
      </c>
      <c r="N258" s="138">
        <f t="shared" si="88"/>
        <v>0</v>
      </c>
      <c r="O258" s="138">
        <f t="shared" si="88"/>
        <v>0</v>
      </c>
      <c r="P258" s="138">
        <f t="shared" si="88"/>
        <v>0</v>
      </c>
      <c r="Q258" s="138">
        <f t="shared" si="88"/>
        <v>0</v>
      </c>
      <c r="R258" s="138">
        <f t="shared" si="88"/>
        <v>0</v>
      </c>
      <c r="S258" s="138">
        <f t="shared" si="88"/>
        <v>0</v>
      </c>
    </row>
    <row r="259" spans="1:19">
      <c r="A259" s="154"/>
      <c r="B259" s="235"/>
      <c r="C259" s="234"/>
      <c r="D259" s="203" t="s">
        <v>240</v>
      </c>
      <c r="E259" s="204"/>
      <c r="F259" s="204"/>
      <c r="G259" s="139">
        <f>G258/1</f>
        <v>0</v>
      </c>
      <c r="H259" s="139">
        <f t="shared" ref="H259:S259" si="89">H258/1</f>
        <v>0</v>
      </c>
      <c r="I259" s="139">
        <f t="shared" si="89"/>
        <v>0</v>
      </c>
      <c r="J259" s="139">
        <f t="shared" si="89"/>
        <v>0</v>
      </c>
      <c r="K259" s="139">
        <f t="shared" si="89"/>
        <v>0</v>
      </c>
      <c r="L259" s="139">
        <f t="shared" si="89"/>
        <v>0</v>
      </c>
      <c r="M259" s="139">
        <f t="shared" si="89"/>
        <v>0</v>
      </c>
      <c r="N259" s="139">
        <f t="shared" si="89"/>
        <v>0</v>
      </c>
      <c r="O259" s="139">
        <f t="shared" si="89"/>
        <v>0</v>
      </c>
      <c r="P259" s="139">
        <f t="shared" si="89"/>
        <v>0</v>
      </c>
      <c r="Q259" s="139">
        <f t="shared" si="89"/>
        <v>0</v>
      </c>
      <c r="R259" s="139">
        <f t="shared" si="89"/>
        <v>0</v>
      </c>
      <c r="S259" s="139">
        <f t="shared" si="89"/>
        <v>0</v>
      </c>
    </row>
    <row r="260" spans="1:19">
      <c r="A260" s="154"/>
      <c r="B260" s="235"/>
      <c r="C260" s="234"/>
      <c r="D260" s="140"/>
      <c r="E260" s="141"/>
      <c r="F260" s="140"/>
      <c r="G260" s="142"/>
      <c r="H260" s="142"/>
      <c r="I260" s="142"/>
      <c r="J260" s="143"/>
      <c r="K260" s="142"/>
      <c r="L260" s="142"/>
      <c r="M260" s="142"/>
      <c r="N260" s="142"/>
      <c r="O260" s="142"/>
      <c r="P260" s="142"/>
      <c r="Q260" s="142"/>
      <c r="R260" s="142"/>
      <c r="S260" s="144"/>
    </row>
    <row r="261" spans="1:19">
      <c r="A261" s="154"/>
      <c r="B261" s="235"/>
      <c r="C261" s="234"/>
      <c r="D261" s="201" t="s">
        <v>244</v>
      </c>
      <c r="E261" s="49"/>
      <c r="F261" s="50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</row>
    <row r="262" spans="1:19">
      <c r="A262" s="154"/>
      <c r="B262" s="235"/>
      <c r="C262" s="234"/>
      <c r="D262" s="201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</row>
    <row r="263" spans="1:19">
      <c r="A263" s="154"/>
      <c r="B263" s="235"/>
      <c r="C263" s="234"/>
      <c r="D263" s="199" t="s">
        <v>245</v>
      </c>
      <c r="E263" s="200"/>
      <c r="F263" s="200"/>
      <c r="G263" s="145">
        <f t="shared" ref="G263:S263" si="90">SUM(G261:G262)</f>
        <v>0</v>
      </c>
      <c r="H263" s="145"/>
      <c r="I263" s="145"/>
      <c r="J263" s="145">
        <f t="shared" si="90"/>
        <v>0</v>
      </c>
      <c r="K263" s="145">
        <f t="shared" si="90"/>
        <v>0</v>
      </c>
      <c r="L263" s="145">
        <f t="shared" si="90"/>
        <v>0</v>
      </c>
      <c r="M263" s="145">
        <f t="shared" si="90"/>
        <v>0</v>
      </c>
      <c r="N263" s="145">
        <f t="shared" si="90"/>
        <v>0</v>
      </c>
      <c r="O263" s="145">
        <f t="shared" si="90"/>
        <v>0</v>
      </c>
      <c r="P263" s="145">
        <f t="shared" si="90"/>
        <v>0</v>
      </c>
      <c r="Q263" s="145">
        <f t="shared" si="90"/>
        <v>0</v>
      </c>
      <c r="R263" s="145">
        <f t="shared" si="90"/>
        <v>0</v>
      </c>
      <c r="S263" s="145">
        <f t="shared" si="90"/>
        <v>0</v>
      </c>
    </row>
    <row r="264" spans="1:19">
      <c r="A264" s="154"/>
      <c r="B264" s="235"/>
      <c r="C264" s="234"/>
      <c r="D264" s="199" t="s">
        <v>246</v>
      </c>
      <c r="E264" s="200"/>
      <c r="F264" s="200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</row>
    <row r="265" spans="1:19">
      <c r="A265" s="38"/>
      <c r="B265" s="86"/>
      <c r="C265" s="86"/>
      <c r="D265" s="86"/>
      <c r="E265" s="87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</row>
    <row r="266" spans="1:19">
      <c r="A266" s="38"/>
      <c r="B266" s="86"/>
      <c r="C266" s="86"/>
      <c r="D266" s="86"/>
      <c r="E266" s="87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</row>
    <row r="267" spans="1:19" ht="15.95" customHeight="1">
      <c r="A267" s="240" t="s">
        <v>220</v>
      </c>
      <c r="B267" s="235" t="s">
        <v>29</v>
      </c>
      <c r="C267" s="234" t="s">
        <v>225</v>
      </c>
      <c r="D267" s="232" t="s">
        <v>70</v>
      </c>
      <c r="E267" s="63">
        <v>43346</v>
      </c>
      <c r="F267" s="85" t="s">
        <v>285</v>
      </c>
      <c r="G267" s="85">
        <v>6</v>
      </c>
      <c r="H267" s="85">
        <v>1</v>
      </c>
      <c r="I267" s="85">
        <v>2</v>
      </c>
      <c r="J267" s="85">
        <v>0</v>
      </c>
      <c r="K267" s="85">
        <v>0</v>
      </c>
      <c r="L267" s="85">
        <v>4</v>
      </c>
      <c r="M267" s="85">
        <v>7</v>
      </c>
      <c r="N267" s="85">
        <v>2</v>
      </c>
      <c r="O267" s="85">
        <v>1</v>
      </c>
      <c r="P267" s="85">
        <v>3</v>
      </c>
      <c r="Q267" s="85">
        <v>0</v>
      </c>
      <c r="R267" s="85">
        <v>1</v>
      </c>
      <c r="S267" s="85">
        <v>2</v>
      </c>
    </row>
    <row r="268" spans="1:19">
      <c r="A268" s="240"/>
      <c r="B268" s="235"/>
      <c r="C268" s="234"/>
      <c r="D268" s="232"/>
      <c r="E268" s="63">
        <v>43366</v>
      </c>
      <c r="F268" s="85" t="s">
        <v>12</v>
      </c>
      <c r="G268" s="85">
        <v>8</v>
      </c>
      <c r="H268" s="85">
        <v>3</v>
      </c>
      <c r="I268" s="85">
        <v>6</v>
      </c>
      <c r="J268" s="85">
        <v>0</v>
      </c>
      <c r="K268" s="85">
        <v>0</v>
      </c>
      <c r="L268" s="85">
        <v>2</v>
      </c>
      <c r="M268" s="85">
        <v>3</v>
      </c>
      <c r="N268" s="85">
        <v>1</v>
      </c>
      <c r="O268" s="85">
        <v>3</v>
      </c>
      <c r="P268" s="85">
        <v>4</v>
      </c>
      <c r="Q268" s="85">
        <v>0</v>
      </c>
      <c r="R268" s="85">
        <v>1</v>
      </c>
      <c r="S268" s="85">
        <v>4</v>
      </c>
    </row>
    <row r="269" spans="1:19" s="2" customFormat="1">
      <c r="A269" s="240"/>
      <c r="B269" s="235"/>
      <c r="C269" s="234"/>
      <c r="D269" s="232"/>
      <c r="E269" s="63">
        <v>43387</v>
      </c>
      <c r="F269" s="85" t="s">
        <v>10</v>
      </c>
      <c r="G269" s="85">
        <v>8</v>
      </c>
      <c r="H269" s="85">
        <v>0</v>
      </c>
      <c r="I269" s="85">
        <v>0</v>
      </c>
      <c r="J269" s="85">
        <v>0</v>
      </c>
      <c r="K269" s="85">
        <v>0</v>
      </c>
      <c r="L269" s="85">
        <v>8</v>
      </c>
      <c r="M269" s="85">
        <v>10</v>
      </c>
      <c r="N269" s="85">
        <v>3</v>
      </c>
      <c r="O269" s="85">
        <v>1</v>
      </c>
      <c r="P269" s="85">
        <v>4</v>
      </c>
      <c r="Q269" s="85">
        <v>0</v>
      </c>
      <c r="R269" s="85">
        <v>0</v>
      </c>
      <c r="S269" s="85">
        <v>1</v>
      </c>
    </row>
    <row r="270" spans="1:19" s="2" customFormat="1">
      <c r="A270" s="240"/>
      <c r="B270" s="235"/>
      <c r="C270" s="234"/>
      <c r="D270" s="232"/>
      <c r="E270" s="63">
        <v>43394</v>
      </c>
      <c r="F270" s="85" t="s">
        <v>8</v>
      </c>
      <c r="G270" s="85">
        <v>7</v>
      </c>
      <c r="H270" s="85">
        <v>3</v>
      </c>
      <c r="I270" s="85">
        <v>7</v>
      </c>
      <c r="J270" s="85">
        <v>0</v>
      </c>
      <c r="K270" s="85">
        <v>0</v>
      </c>
      <c r="L270" s="85">
        <v>1</v>
      </c>
      <c r="M270" s="85">
        <v>6</v>
      </c>
      <c r="N270" s="85">
        <v>5</v>
      </c>
      <c r="O270" s="85">
        <v>3</v>
      </c>
      <c r="P270" s="85">
        <v>8</v>
      </c>
      <c r="Q270" s="85">
        <v>1</v>
      </c>
      <c r="R270" s="85">
        <v>1</v>
      </c>
      <c r="S270" s="85">
        <v>0</v>
      </c>
    </row>
    <row r="271" spans="1:19" s="2" customFormat="1">
      <c r="A271" s="240"/>
      <c r="B271" s="235"/>
      <c r="C271" s="234"/>
      <c r="D271" s="232"/>
      <c r="E271" s="63">
        <v>43412</v>
      </c>
      <c r="F271" s="85" t="s">
        <v>7</v>
      </c>
      <c r="G271" s="85">
        <v>15</v>
      </c>
      <c r="H271" s="85">
        <v>4</v>
      </c>
      <c r="I271" s="85">
        <v>6</v>
      </c>
      <c r="J271" s="85">
        <v>0</v>
      </c>
      <c r="K271" s="85">
        <v>0</v>
      </c>
      <c r="L271" s="85">
        <v>7</v>
      </c>
      <c r="M271" s="85">
        <v>11</v>
      </c>
      <c r="N271" s="85">
        <v>1</v>
      </c>
      <c r="O271" s="85">
        <v>2</v>
      </c>
      <c r="P271" s="85">
        <v>3</v>
      </c>
      <c r="Q271" s="85">
        <v>0</v>
      </c>
      <c r="R271" s="85">
        <v>2</v>
      </c>
      <c r="S271" s="85">
        <v>0</v>
      </c>
    </row>
    <row r="272" spans="1:19" s="12" customFormat="1">
      <c r="A272" s="240"/>
      <c r="B272" s="235"/>
      <c r="C272" s="234"/>
      <c r="D272" s="231" t="s">
        <v>72</v>
      </c>
      <c r="E272" s="231"/>
      <c r="F272" s="231"/>
      <c r="G272" s="151">
        <f t="shared" ref="G272:S272" si="91">SUM(G267:G271)</f>
        <v>44</v>
      </c>
      <c r="H272" s="151">
        <f t="shared" si="91"/>
        <v>11</v>
      </c>
      <c r="I272" s="151">
        <f t="shared" si="91"/>
        <v>21</v>
      </c>
      <c r="J272" s="151">
        <f t="shared" si="91"/>
        <v>0</v>
      </c>
      <c r="K272" s="151">
        <f t="shared" si="91"/>
        <v>0</v>
      </c>
      <c r="L272" s="151">
        <f t="shared" si="91"/>
        <v>22</v>
      </c>
      <c r="M272" s="151">
        <f t="shared" si="91"/>
        <v>37</v>
      </c>
      <c r="N272" s="151">
        <f t="shared" si="91"/>
        <v>12</v>
      </c>
      <c r="O272" s="151">
        <f t="shared" si="91"/>
        <v>10</v>
      </c>
      <c r="P272" s="151">
        <f t="shared" si="91"/>
        <v>22</v>
      </c>
      <c r="Q272" s="151">
        <f t="shared" si="91"/>
        <v>1</v>
      </c>
      <c r="R272" s="151">
        <f t="shared" si="91"/>
        <v>5</v>
      </c>
      <c r="S272" s="151">
        <f t="shared" si="91"/>
        <v>7</v>
      </c>
    </row>
    <row r="273" spans="1:259" s="12" customFormat="1">
      <c r="A273" s="240"/>
      <c r="B273" s="235"/>
      <c r="C273" s="234"/>
      <c r="D273" s="231" t="s">
        <v>73</v>
      </c>
      <c r="E273" s="231"/>
      <c r="F273" s="231"/>
      <c r="G273" s="152">
        <f>G272/5</f>
        <v>8.8000000000000007</v>
      </c>
      <c r="H273" s="152">
        <f t="shared" ref="H273:I273" si="92">H272/5</f>
        <v>2.2000000000000002</v>
      </c>
      <c r="I273" s="152">
        <f t="shared" si="92"/>
        <v>4.2</v>
      </c>
      <c r="J273" s="152">
        <f t="shared" ref="J273:S273" si="93">J272/5</f>
        <v>0</v>
      </c>
      <c r="K273" s="152">
        <f t="shared" si="93"/>
        <v>0</v>
      </c>
      <c r="L273" s="152">
        <f t="shared" si="93"/>
        <v>4.4000000000000004</v>
      </c>
      <c r="M273" s="152">
        <f t="shared" si="93"/>
        <v>7.4</v>
      </c>
      <c r="N273" s="152">
        <f t="shared" si="93"/>
        <v>2.4</v>
      </c>
      <c r="O273" s="152">
        <f t="shared" si="93"/>
        <v>2</v>
      </c>
      <c r="P273" s="152">
        <f t="shared" si="93"/>
        <v>4.4000000000000004</v>
      </c>
      <c r="Q273" s="152">
        <f t="shared" si="93"/>
        <v>0.2</v>
      </c>
      <c r="R273" s="152">
        <f t="shared" si="93"/>
        <v>1</v>
      </c>
      <c r="S273" s="152">
        <f t="shared" si="93"/>
        <v>1.4</v>
      </c>
    </row>
    <row r="274" spans="1:259" s="12" customFormat="1">
      <c r="A274" s="240"/>
      <c r="B274" s="235"/>
      <c r="C274" s="234"/>
      <c r="D274" s="236"/>
      <c r="E274" s="236"/>
      <c r="F274" s="236"/>
      <c r="G274" s="236"/>
      <c r="H274" s="236"/>
      <c r="I274" s="236"/>
      <c r="J274" s="236"/>
      <c r="K274" s="236"/>
      <c r="L274" s="236"/>
      <c r="M274" s="236"/>
      <c r="N274" s="236"/>
      <c r="O274" s="236"/>
      <c r="P274" s="236"/>
      <c r="Q274" s="236"/>
      <c r="R274" s="236"/>
      <c r="S274" s="236"/>
    </row>
    <row r="275" spans="1:259" s="2" customFormat="1">
      <c r="A275" s="240"/>
      <c r="B275" s="235"/>
      <c r="C275" s="234"/>
      <c r="D275" s="232" t="s">
        <v>71</v>
      </c>
      <c r="E275" s="63">
        <v>43429</v>
      </c>
      <c r="F275" s="85" t="s">
        <v>16</v>
      </c>
      <c r="G275" s="85">
        <v>10</v>
      </c>
      <c r="H275" s="85">
        <v>3</v>
      </c>
      <c r="I275" s="85">
        <v>7</v>
      </c>
      <c r="J275" s="85">
        <v>0</v>
      </c>
      <c r="K275" s="85">
        <v>0</v>
      </c>
      <c r="L275" s="85">
        <v>4</v>
      </c>
      <c r="M275" s="85">
        <v>9</v>
      </c>
      <c r="N275" s="85">
        <v>5</v>
      </c>
      <c r="O275" s="85">
        <v>2</v>
      </c>
      <c r="P275" s="85">
        <v>7</v>
      </c>
      <c r="Q275" s="85">
        <v>0</v>
      </c>
      <c r="R275" s="85">
        <v>0</v>
      </c>
      <c r="S275" s="85">
        <v>1</v>
      </c>
    </row>
    <row r="276" spans="1:259" s="2" customFormat="1">
      <c r="A276" s="240"/>
      <c r="B276" s="235"/>
      <c r="C276" s="234"/>
      <c r="D276" s="232"/>
      <c r="E276" s="49">
        <v>43432</v>
      </c>
      <c r="F276" s="85" t="s">
        <v>9</v>
      </c>
      <c r="G276" s="85">
        <v>16</v>
      </c>
      <c r="H276" s="85">
        <v>6</v>
      </c>
      <c r="I276" s="85">
        <v>7</v>
      </c>
      <c r="J276" s="85">
        <v>0</v>
      </c>
      <c r="K276" s="85">
        <v>0</v>
      </c>
      <c r="L276" s="85">
        <v>4</v>
      </c>
      <c r="M276" s="85">
        <v>6</v>
      </c>
      <c r="N276" s="85">
        <v>5</v>
      </c>
      <c r="O276" s="85">
        <v>4</v>
      </c>
      <c r="P276" s="85">
        <v>9</v>
      </c>
      <c r="Q276" s="85">
        <v>0</v>
      </c>
      <c r="R276" s="85">
        <v>1</v>
      </c>
      <c r="S276" s="85">
        <v>1</v>
      </c>
    </row>
    <row r="277" spans="1:259" s="2" customFormat="1">
      <c r="A277" s="240"/>
      <c r="B277" s="235"/>
      <c r="C277" s="234"/>
      <c r="D277" s="232"/>
      <c r="E277" s="49">
        <v>43440</v>
      </c>
      <c r="F277" s="85" t="s">
        <v>11</v>
      </c>
      <c r="G277" s="85">
        <v>8</v>
      </c>
      <c r="H277" s="85">
        <v>3</v>
      </c>
      <c r="I277" s="85">
        <v>8</v>
      </c>
      <c r="J277" s="85">
        <v>0</v>
      </c>
      <c r="K277" s="85">
        <v>1</v>
      </c>
      <c r="L277" s="85">
        <v>2</v>
      </c>
      <c r="M277" s="85">
        <v>4</v>
      </c>
      <c r="N277" s="85">
        <v>3</v>
      </c>
      <c r="O277" s="85">
        <v>3</v>
      </c>
      <c r="P277" s="85">
        <v>6</v>
      </c>
      <c r="Q277" s="85">
        <v>0</v>
      </c>
      <c r="R277" s="85">
        <v>0</v>
      </c>
      <c r="S277" s="85">
        <v>1</v>
      </c>
    </row>
    <row r="278" spans="1:259" s="2" customFormat="1">
      <c r="A278" s="240"/>
      <c r="B278" s="235"/>
      <c r="C278" s="234"/>
      <c r="D278" s="232"/>
      <c r="E278" s="63">
        <v>43450</v>
      </c>
      <c r="F278" s="85" t="s">
        <v>28</v>
      </c>
      <c r="G278" s="85">
        <v>5</v>
      </c>
      <c r="H278" s="85">
        <v>1</v>
      </c>
      <c r="I278" s="85">
        <v>3</v>
      </c>
      <c r="J278" s="85">
        <v>0</v>
      </c>
      <c r="K278" s="85">
        <v>0</v>
      </c>
      <c r="L278" s="85">
        <v>3</v>
      </c>
      <c r="M278" s="85">
        <v>4</v>
      </c>
      <c r="N278" s="85">
        <v>5</v>
      </c>
      <c r="O278" s="85">
        <v>2</v>
      </c>
      <c r="P278" s="85">
        <v>7</v>
      </c>
      <c r="Q278" s="85">
        <v>0</v>
      </c>
      <c r="R278" s="85">
        <v>0</v>
      </c>
      <c r="S278" s="85">
        <v>0</v>
      </c>
    </row>
    <row r="279" spans="1:259" s="13" customFormat="1">
      <c r="A279" s="240"/>
      <c r="B279" s="235"/>
      <c r="C279" s="234"/>
      <c r="D279" s="233" t="s">
        <v>74</v>
      </c>
      <c r="E279" s="233"/>
      <c r="F279" s="233"/>
      <c r="G279" s="153">
        <f>SUM(G275:G278)</f>
        <v>39</v>
      </c>
      <c r="H279" s="153">
        <f t="shared" ref="H279:I279" si="94">SUM(H275:H278)</f>
        <v>13</v>
      </c>
      <c r="I279" s="153">
        <f t="shared" si="94"/>
        <v>25</v>
      </c>
      <c r="J279" s="153">
        <f t="shared" ref="J279:S279" si="95">SUM(J275:J278)</f>
        <v>0</v>
      </c>
      <c r="K279" s="153">
        <f t="shared" si="95"/>
        <v>1</v>
      </c>
      <c r="L279" s="153">
        <f t="shared" si="95"/>
        <v>13</v>
      </c>
      <c r="M279" s="153">
        <f t="shared" si="95"/>
        <v>23</v>
      </c>
      <c r="N279" s="153">
        <f t="shared" si="95"/>
        <v>18</v>
      </c>
      <c r="O279" s="153">
        <f t="shared" si="95"/>
        <v>11</v>
      </c>
      <c r="P279" s="153">
        <f t="shared" si="95"/>
        <v>29</v>
      </c>
      <c r="Q279" s="153">
        <f t="shared" si="95"/>
        <v>0</v>
      </c>
      <c r="R279" s="153">
        <f t="shared" si="95"/>
        <v>1</v>
      </c>
      <c r="S279" s="153">
        <f t="shared" si="95"/>
        <v>3</v>
      </c>
    </row>
    <row r="280" spans="1:259" s="13" customFormat="1">
      <c r="A280" s="240"/>
      <c r="B280" s="235"/>
      <c r="C280" s="234"/>
      <c r="D280" s="233" t="s">
        <v>75</v>
      </c>
      <c r="E280" s="233"/>
      <c r="F280" s="233"/>
      <c r="G280" s="160">
        <f>G279/4</f>
        <v>9.75</v>
      </c>
      <c r="H280" s="160">
        <f t="shared" ref="H280:I280" si="96">H279/4</f>
        <v>3.25</v>
      </c>
      <c r="I280" s="160">
        <f t="shared" si="96"/>
        <v>6.25</v>
      </c>
      <c r="J280" s="160">
        <f t="shared" ref="J280:S280" si="97">J279/4</f>
        <v>0</v>
      </c>
      <c r="K280" s="160">
        <f t="shared" si="97"/>
        <v>0.25</v>
      </c>
      <c r="L280" s="160">
        <f t="shared" si="97"/>
        <v>3.25</v>
      </c>
      <c r="M280" s="160">
        <f t="shared" si="97"/>
        <v>5.75</v>
      </c>
      <c r="N280" s="160">
        <f t="shared" si="97"/>
        <v>4.5</v>
      </c>
      <c r="O280" s="160">
        <f t="shared" si="97"/>
        <v>2.75</v>
      </c>
      <c r="P280" s="160">
        <f t="shared" si="97"/>
        <v>7.25</v>
      </c>
      <c r="Q280" s="160">
        <f t="shared" si="97"/>
        <v>0</v>
      </c>
      <c r="R280" s="160">
        <f t="shared" si="97"/>
        <v>0.25</v>
      </c>
      <c r="S280" s="160">
        <f t="shared" si="97"/>
        <v>0.75</v>
      </c>
    </row>
    <row r="281" spans="1:259">
      <c r="A281" s="154"/>
      <c r="B281" s="235"/>
      <c r="C281" s="234"/>
      <c r="D281" s="155"/>
      <c r="E281" s="156"/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</row>
    <row r="282" spans="1:259" s="102" customFormat="1" ht="16.5" customHeight="1">
      <c r="A282" s="157"/>
      <c r="B282" s="235"/>
      <c r="C282" s="234"/>
      <c r="D282" s="201" t="s">
        <v>241</v>
      </c>
      <c r="E282" s="49">
        <v>43478</v>
      </c>
      <c r="F282" s="50" t="s">
        <v>285</v>
      </c>
      <c r="G282" s="130">
        <v>17</v>
      </c>
      <c r="H282" s="130">
        <v>6</v>
      </c>
      <c r="I282" s="130">
        <v>7</v>
      </c>
      <c r="J282" s="130">
        <v>0</v>
      </c>
      <c r="K282" s="130">
        <v>0</v>
      </c>
      <c r="L282" s="130">
        <v>5</v>
      </c>
      <c r="M282" s="130">
        <v>9</v>
      </c>
      <c r="N282" s="130">
        <v>6</v>
      </c>
      <c r="O282" s="130">
        <v>6</v>
      </c>
      <c r="P282" s="130">
        <v>12</v>
      </c>
      <c r="Q282" s="130">
        <v>0</v>
      </c>
      <c r="R282" s="130">
        <v>1</v>
      </c>
      <c r="S282" s="130">
        <v>0</v>
      </c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1"/>
      <c r="BN282" s="101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1"/>
      <c r="BZ282" s="101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1"/>
      <c r="CM282" s="101"/>
      <c r="CN282" s="101"/>
      <c r="CO282" s="101"/>
      <c r="CP282" s="101"/>
      <c r="CQ282" s="101"/>
      <c r="CR282" s="101"/>
      <c r="CS282" s="101"/>
      <c r="CT282" s="101"/>
      <c r="CU282" s="101"/>
      <c r="CV282" s="101"/>
      <c r="CW282" s="101"/>
      <c r="CX282" s="101"/>
      <c r="CY282" s="101"/>
      <c r="CZ282" s="101"/>
      <c r="DA282" s="101"/>
      <c r="DB282" s="101"/>
      <c r="DC282" s="101"/>
      <c r="DD282" s="101"/>
      <c r="DE282" s="101"/>
      <c r="DF282" s="101"/>
      <c r="DG282" s="101"/>
      <c r="DH282" s="101"/>
      <c r="DI282" s="101"/>
      <c r="DJ282" s="101"/>
      <c r="DK282" s="101"/>
      <c r="DL282" s="101"/>
      <c r="DM282" s="101"/>
      <c r="DN282" s="101"/>
      <c r="DO282" s="101"/>
      <c r="DP282" s="101"/>
      <c r="DQ282" s="101"/>
      <c r="DR282" s="101"/>
      <c r="DS282" s="101"/>
      <c r="DT282" s="101"/>
      <c r="DU282" s="101"/>
      <c r="DV282" s="101"/>
      <c r="DW282" s="101"/>
      <c r="DX282" s="101"/>
      <c r="DY282" s="101"/>
      <c r="DZ282" s="101"/>
      <c r="EA282" s="101"/>
      <c r="EB282" s="101"/>
      <c r="EC282" s="101"/>
      <c r="ED282" s="101"/>
      <c r="EE282" s="101"/>
      <c r="EF282" s="101"/>
      <c r="EG282" s="101"/>
      <c r="EH282" s="101"/>
      <c r="EI282" s="101"/>
      <c r="EJ282" s="101"/>
      <c r="EK282" s="101"/>
      <c r="EL282" s="101"/>
      <c r="EM282" s="101"/>
      <c r="EN282" s="101"/>
      <c r="EO282" s="101"/>
      <c r="EP282" s="101"/>
      <c r="EQ282" s="101"/>
      <c r="ER282" s="101"/>
      <c r="ES282" s="101"/>
      <c r="ET282" s="101"/>
      <c r="EU282" s="101"/>
      <c r="EV282" s="101"/>
      <c r="EW282" s="101"/>
      <c r="EX282" s="101"/>
      <c r="EY282" s="101"/>
      <c r="EZ282" s="101"/>
      <c r="FA282" s="101"/>
      <c r="FB282" s="101"/>
      <c r="FC282" s="101"/>
      <c r="FD282" s="101"/>
      <c r="FE282" s="101"/>
      <c r="FF282" s="101"/>
      <c r="FG282" s="101"/>
      <c r="FH282" s="101"/>
      <c r="FI282" s="101"/>
      <c r="FJ282" s="101"/>
      <c r="FK282" s="101"/>
      <c r="FL282" s="101"/>
      <c r="FM282" s="101"/>
      <c r="FN282" s="101"/>
      <c r="FO282" s="101"/>
      <c r="FP282" s="101"/>
      <c r="FQ282" s="101"/>
      <c r="FR282" s="101"/>
      <c r="FS282" s="101"/>
      <c r="FT282" s="101"/>
      <c r="FU282" s="101"/>
      <c r="FV282" s="101"/>
      <c r="FW282" s="101"/>
      <c r="FX282" s="101"/>
      <c r="FY282" s="101"/>
      <c r="FZ282" s="101"/>
      <c r="GA282" s="101"/>
      <c r="GB282" s="101"/>
      <c r="GC282" s="101"/>
      <c r="GD282" s="101"/>
      <c r="GE282" s="101"/>
      <c r="GF282" s="101"/>
      <c r="GG282" s="101"/>
      <c r="GH282" s="101"/>
      <c r="GI282" s="101"/>
      <c r="GJ282" s="101"/>
      <c r="GK282" s="101"/>
      <c r="GL282" s="101"/>
      <c r="GM282" s="101"/>
      <c r="GN282" s="101"/>
      <c r="GO282" s="101"/>
      <c r="GP282" s="101"/>
      <c r="GQ282" s="101"/>
      <c r="GR282" s="101"/>
      <c r="GS282" s="101"/>
      <c r="GT282" s="101"/>
      <c r="GU282" s="101"/>
      <c r="GV282" s="101"/>
      <c r="GW282" s="101"/>
      <c r="GX282" s="101"/>
      <c r="GY282" s="101"/>
      <c r="GZ282" s="101"/>
      <c r="HA282" s="101"/>
      <c r="HB282" s="101"/>
      <c r="HC282" s="101"/>
      <c r="HD282" s="101"/>
      <c r="HE282" s="101"/>
      <c r="HF282" s="101"/>
      <c r="HG282" s="101"/>
      <c r="HH282" s="101"/>
      <c r="HI282" s="101"/>
      <c r="HJ282" s="101"/>
      <c r="HK282" s="101"/>
      <c r="HL282" s="101"/>
      <c r="HM282" s="101"/>
      <c r="HN282" s="101"/>
      <c r="HO282" s="101"/>
      <c r="HP282" s="101"/>
      <c r="HQ282" s="101"/>
      <c r="HR282" s="101"/>
      <c r="HS282" s="101"/>
      <c r="HT282" s="101"/>
      <c r="HU282" s="101"/>
      <c r="HV282" s="101"/>
      <c r="HW282" s="101"/>
      <c r="HX282" s="101"/>
      <c r="HY282" s="101"/>
      <c r="HZ282" s="101"/>
      <c r="IA282" s="101"/>
      <c r="IB282" s="101"/>
      <c r="IC282" s="101"/>
      <c r="ID282" s="101"/>
      <c r="IE282" s="101"/>
      <c r="IF282" s="101"/>
      <c r="IG282" s="101"/>
      <c r="IH282" s="101"/>
      <c r="II282" s="101"/>
      <c r="IJ282" s="101"/>
      <c r="IK282" s="101"/>
      <c r="IL282" s="101"/>
      <c r="IM282" s="101"/>
      <c r="IN282" s="101"/>
      <c r="IO282" s="101"/>
      <c r="IP282" s="101"/>
      <c r="IQ282" s="101"/>
      <c r="IR282" s="101"/>
      <c r="IS282" s="101"/>
      <c r="IT282" s="101"/>
      <c r="IU282" s="101"/>
      <c r="IV282" s="101"/>
      <c r="IW282" s="101"/>
      <c r="IX282" s="101"/>
      <c r="IY282" s="101"/>
    </row>
    <row r="283" spans="1:259" s="102" customFormat="1" ht="16.5" customHeight="1">
      <c r="A283" s="157"/>
      <c r="B283" s="235"/>
      <c r="C283" s="234"/>
      <c r="D283" s="201"/>
      <c r="E283" s="106">
        <v>43485</v>
      </c>
      <c r="F283" s="107" t="s">
        <v>11</v>
      </c>
      <c r="G283" s="130">
        <v>6</v>
      </c>
      <c r="H283" s="130">
        <v>3</v>
      </c>
      <c r="I283" s="130">
        <v>4</v>
      </c>
      <c r="J283" s="130">
        <v>0</v>
      </c>
      <c r="K283" s="130">
        <v>0</v>
      </c>
      <c r="L283" s="130">
        <v>0</v>
      </c>
      <c r="M283" s="130">
        <v>4</v>
      </c>
      <c r="N283" s="130">
        <v>3</v>
      </c>
      <c r="O283" s="130">
        <v>1</v>
      </c>
      <c r="P283" s="130">
        <v>4</v>
      </c>
      <c r="Q283" s="130">
        <v>0</v>
      </c>
      <c r="R283" s="130">
        <v>1</v>
      </c>
      <c r="S283" s="130">
        <v>1</v>
      </c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1"/>
      <c r="BN283" s="101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1"/>
      <c r="BZ283" s="101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1"/>
      <c r="CM283" s="101"/>
      <c r="CN283" s="101"/>
      <c r="CO283" s="101"/>
      <c r="CP283" s="101"/>
      <c r="CQ283" s="101"/>
      <c r="CR283" s="101"/>
      <c r="CS283" s="101"/>
      <c r="CT283" s="101"/>
      <c r="CU283" s="101"/>
      <c r="CV283" s="101"/>
      <c r="CW283" s="101"/>
      <c r="CX283" s="101"/>
      <c r="CY283" s="101"/>
      <c r="CZ283" s="101"/>
      <c r="DA283" s="101"/>
      <c r="DB283" s="101"/>
      <c r="DC283" s="101"/>
      <c r="DD283" s="101"/>
      <c r="DE283" s="101"/>
      <c r="DF283" s="101"/>
      <c r="DG283" s="101"/>
      <c r="DH283" s="101"/>
      <c r="DI283" s="101"/>
      <c r="DJ283" s="101"/>
      <c r="DK283" s="101"/>
      <c r="DL283" s="101"/>
      <c r="DM283" s="101"/>
      <c r="DN283" s="101"/>
      <c r="DO283" s="101"/>
      <c r="DP283" s="101"/>
      <c r="DQ283" s="101"/>
      <c r="DR283" s="101"/>
      <c r="DS283" s="101"/>
      <c r="DT283" s="101"/>
      <c r="DU283" s="101"/>
      <c r="DV283" s="101"/>
      <c r="DW283" s="101"/>
      <c r="DX283" s="101"/>
      <c r="DY283" s="101"/>
      <c r="DZ283" s="101"/>
      <c r="EA283" s="101"/>
      <c r="EB283" s="101"/>
      <c r="EC283" s="101"/>
      <c r="ED283" s="101"/>
      <c r="EE283" s="101"/>
      <c r="EF283" s="101"/>
      <c r="EG283" s="101"/>
      <c r="EH283" s="101"/>
      <c r="EI283" s="101"/>
      <c r="EJ283" s="101"/>
      <c r="EK283" s="101"/>
      <c r="EL283" s="101"/>
      <c r="EM283" s="101"/>
      <c r="EN283" s="101"/>
      <c r="EO283" s="101"/>
      <c r="EP283" s="101"/>
      <c r="EQ283" s="101"/>
      <c r="ER283" s="101"/>
      <c r="ES283" s="101"/>
      <c r="ET283" s="101"/>
      <c r="EU283" s="101"/>
      <c r="EV283" s="101"/>
      <c r="EW283" s="101"/>
      <c r="EX283" s="101"/>
      <c r="EY283" s="101"/>
      <c r="EZ283" s="101"/>
      <c r="FA283" s="101"/>
      <c r="FB283" s="101"/>
      <c r="FC283" s="101"/>
      <c r="FD283" s="101"/>
      <c r="FE283" s="101"/>
      <c r="FF283" s="101"/>
      <c r="FG283" s="101"/>
      <c r="FH283" s="101"/>
      <c r="FI283" s="101"/>
      <c r="FJ283" s="101"/>
      <c r="FK283" s="101"/>
      <c r="FL283" s="101"/>
      <c r="FM283" s="101"/>
      <c r="FN283" s="101"/>
      <c r="FO283" s="101"/>
      <c r="FP283" s="101"/>
      <c r="FQ283" s="101"/>
      <c r="FR283" s="101"/>
      <c r="FS283" s="101"/>
      <c r="FT283" s="101"/>
      <c r="FU283" s="101"/>
      <c r="FV283" s="101"/>
      <c r="FW283" s="101"/>
      <c r="FX283" s="101"/>
      <c r="FY283" s="101"/>
      <c r="FZ283" s="101"/>
      <c r="GA283" s="101"/>
      <c r="GB283" s="101"/>
      <c r="GC283" s="101"/>
      <c r="GD283" s="101"/>
      <c r="GE283" s="101"/>
      <c r="GF283" s="101"/>
      <c r="GG283" s="101"/>
      <c r="GH283" s="101"/>
      <c r="GI283" s="101"/>
      <c r="GJ283" s="101"/>
      <c r="GK283" s="101"/>
      <c r="GL283" s="101"/>
      <c r="GM283" s="101"/>
      <c r="GN283" s="101"/>
      <c r="GO283" s="101"/>
      <c r="GP283" s="101"/>
      <c r="GQ283" s="101"/>
      <c r="GR283" s="101"/>
      <c r="GS283" s="101"/>
      <c r="GT283" s="101"/>
      <c r="GU283" s="101"/>
      <c r="GV283" s="101"/>
      <c r="GW283" s="101"/>
      <c r="GX283" s="101"/>
      <c r="GY283" s="101"/>
      <c r="GZ283" s="101"/>
      <c r="HA283" s="101"/>
      <c r="HB283" s="101"/>
      <c r="HC283" s="101"/>
      <c r="HD283" s="101"/>
      <c r="HE283" s="101"/>
      <c r="HF283" s="101"/>
      <c r="HG283" s="101"/>
      <c r="HH283" s="101"/>
      <c r="HI283" s="101"/>
      <c r="HJ283" s="101"/>
      <c r="HK283" s="101"/>
      <c r="HL283" s="101"/>
      <c r="HM283" s="101"/>
      <c r="HN283" s="101"/>
      <c r="HO283" s="101"/>
      <c r="HP283" s="101"/>
      <c r="HQ283" s="101"/>
      <c r="HR283" s="101"/>
      <c r="HS283" s="101"/>
      <c r="HT283" s="101"/>
      <c r="HU283" s="101"/>
      <c r="HV283" s="101"/>
      <c r="HW283" s="101"/>
      <c r="HX283" s="101"/>
      <c r="HY283" s="101"/>
      <c r="HZ283" s="101"/>
      <c r="IA283" s="101"/>
      <c r="IB283" s="101"/>
      <c r="IC283" s="101"/>
      <c r="ID283" s="101"/>
      <c r="IE283" s="101"/>
      <c r="IF283" s="101"/>
      <c r="IG283" s="101"/>
      <c r="IH283" s="101"/>
      <c r="II283" s="101"/>
      <c r="IJ283" s="101"/>
      <c r="IK283" s="101"/>
      <c r="IL283" s="101"/>
      <c r="IM283" s="101"/>
      <c r="IN283" s="101"/>
      <c r="IO283" s="101"/>
      <c r="IP283" s="101"/>
      <c r="IQ283" s="101"/>
      <c r="IR283" s="101"/>
      <c r="IS283" s="101"/>
      <c r="IT283" s="101"/>
      <c r="IU283" s="101"/>
      <c r="IV283" s="101"/>
      <c r="IW283" s="101"/>
      <c r="IX283" s="101"/>
      <c r="IY283" s="101"/>
    </row>
    <row r="284" spans="1:259" s="102" customFormat="1" ht="16.5" customHeight="1">
      <c r="A284" s="157"/>
      <c r="B284" s="235"/>
      <c r="C284" s="234"/>
      <c r="D284" s="201"/>
      <c r="E284" s="106">
        <v>43492</v>
      </c>
      <c r="F284" s="107" t="s">
        <v>16</v>
      </c>
      <c r="G284" s="130">
        <v>9</v>
      </c>
      <c r="H284" s="130">
        <v>4</v>
      </c>
      <c r="I284" s="130">
        <v>6</v>
      </c>
      <c r="J284" s="130">
        <v>0</v>
      </c>
      <c r="K284" s="130">
        <v>0</v>
      </c>
      <c r="L284" s="130">
        <v>1</v>
      </c>
      <c r="M284" s="130">
        <v>2</v>
      </c>
      <c r="N284" s="130">
        <v>7</v>
      </c>
      <c r="O284" s="130">
        <v>4</v>
      </c>
      <c r="P284" s="130">
        <v>11</v>
      </c>
      <c r="Q284" s="130">
        <v>1</v>
      </c>
      <c r="R284" s="130">
        <v>2</v>
      </c>
      <c r="S284" s="130">
        <v>0</v>
      </c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1"/>
      <c r="BN284" s="101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1"/>
      <c r="BZ284" s="101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1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1"/>
      <c r="CX284" s="101"/>
      <c r="CY284" s="101"/>
      <c r="CZ284" s="101"/>
      <c r="DA284" s="101"/>
      <c r="DB284" s="101"/>
      <c r="DC284" s="101"/>
      <c r="DD284" s="101"/>
      <c r="DE284" s="101"/>
      <c r="DF284" s="101"/>
      <c r="DG284" s="101"/>
      <c r="DH284" s="101"/>
      <c r="DI284" s="101"/>
      <c r="DJ284" s="101"/>
      <c r="DK284" s="101"/>
      <c r="DL284" s="101"/>
      <c r="DM284" s="101"/>
      <c r="DN284" s="101"/>
      <c r="DO284" s="101"/>
      <c r="DP284" s="101"/>
      <c r="DQ284" s="101"/>
      <c r="DR284" s="101"/>
      <c r="DS284" s="101"/>
      <c r="DT284" s="101"/>
      <c r="DU284" s="101"/>
      <c r="DV284" s="101"/>
      <c r="DW284" s="101"/>
      <c r="DX284" s="101"/>
      <c r="DY284" s="101"/>
      <c r="DZ284" s="101"/>
      <c r="EA284" s="101"/>
      <c r="EB284" s="101"/>
      <c r="EC284" s="101"/>
      <c r="ED284" s="101"/>
      <c r="EE284" s="101"/>
      <c r="EF284" s="101"/>
      <c r="EG284" s="101"/>
      <c r="EH284" s="101"/>
      <c r="EI284" s="101"/>
      <c r="EJ284" s="101"/>
      <c r="EK284" s="101"/>
      <c r="EL284" s="101"/>
      <c r="EM284" s="101"/>
      <c r="EN284" s="101"/>
      <c r="EO284" s="101"/>
      <c r="EP284" s="101"/>
      <c r="EQ284" s="101"/>
      <c r="ER284" s="101"/>
      <c r="ES284" s="101"/>
      <c r="ET284" s="101"/>
      <c r="EU284" s="101"/>
      <c r="EV284" s="101"/>
      <c r="EW284" s="101"/>
      <c r="EX284" s="101"/>
      <c r="EY284" s="101"/>
      <c r="EZ284" s="101"/>
      <c r="FA284" s="101"/>
      <c r="FB284" s="101"/>
      <c r="FC284" s="101"/>
      <c r="FD284" s="101"/>
      <c r="FE284" s="101"/>
      <c r="FF284" s="101"/>
      <c r="FG284" s="101"/>
      <c r="FH284" s="101"/>
      <c r="FI284" s="101"/>
      <c r="FJ284" s="101"/>
      <c r="FK284" s="101"/>
      <c r="FL284" s="101"/>
      <c r="FM284" s="101"/>
      <c r="FN284" s="101"/>
      <c r="FO284" s="101"/>
      <c r="FP284" s="101"/>
      <c r="FQ284" s="101"/>
      <c r="FR284" s="101"/>
      <c r="FS284" s="101"/>
      <c r="FT284" s="101"/>
      <c r="FU284" s="101"/>
      <c r="FV284" s="101"/>
      <c r="FW284" s="101"/>
      <c r="FX284" s="101"/>
      <c r="FY284" s="101"/>
      <c r="FZ284" s="101"/>
      <c r="GA284" s="101"/>
      <c r="GB284" s="101"/>
      <c r="GC284" s="101"/>
      <c r="GD284" s="101"/>
      <c r="GE284" s="101"/>
      <c r="GF284" s="101"/>
      <c r="GG284" s="101"/>
      <c r="GH284" s="101"/>
      <c r="GI284" s="101"/>
      <c r="GJ284" s="101"/>
      <c r="GK284" s="101"/>
      <c r="GL284" s="101"/>
      <c r="GM284" s="101"/>
      <c r="GN284" s="101"/>
      <c r="GO284" s="101"/>
      <c r="GP284" s="101"/>
      <c r="GQ284" s="101"/>
      <c r="GR284" s="101"/>
      <c r="GS284" s="101"/>
      <c r="GT284" s="101"/>
      <c r="GU284" s="101"/>
      <c r="GV284" s="101"/>
      <c r="GW284" s="101"/>
      <c r="GX284" s="101"/>
      <c r="GY284" s="101"/>
      <c r="GZ284" s="101"/>
      <c r="HA284" s="101"/>
      <c r="HB284" s="101"/>
      <c r="HC284" s="101"/>
      <c r="HD284" s="101"/>
      <c r="HE284" s="101"/>
      <c r="HF284" s="101"/>
      <c r="HG284" s="101"/>
      <c r="HH284" s="101"/>
      <c r="HI284" s="101"/>
      <c r="HJ284" s="101"/>
      <c r="HK284" s="101"/>
      <c r="HL284" s="101"/>
      <c r="HM284" s="101"/>
      <c r="HN284" s="101"/>
      <c r="HO284" s="101"/>
      <c r="HP284" s="101"/>
      <c r="HQ284" s="101"/>
      <c r="HR284" s="101"/>
      <c r="HS284" s="101"/>
      <c r="HT284" s="101"/>
      <c r="HU284" s="101"/>
      <c r="HV284" s="101"/>
      <c r="HW284" s="101"/>
      <c r="HX284" s="101"/>
      <c r="HY284" s="101"/>
      <c r="HZ284" s="101"/>
      <c r="IA284" s="101"/>
      <c r="IB284" s="101"/>
      <c r="IC284" s="101"/>
      <c r="ID284" s="101"/>
      <c r="IE284" s="101"/>
      <c r="IF284" s="101"/>
      <c r="IG284" s="101"/>
      <c r="IH284" s="101"/>
      <c r="II284" s="101"/>
      <c r="IJ284" s="101"/>
      <c r="IK284" s="101"/>
      <c r="IL284" s="101"/>
      <c r="IM284" s="101"/>
      <c r="IN284" s="101"/>
      <c r="IO284" s="101"/>
      <c r="IP284" s="101"/>
      <c r="IQ284" s="101"/>
      <c r="IR284" s="101"/>
      <c r="IS284" s="101"/>
      <c r="IT284" s="101"/>
      <c r="IU284" s="101"/>
      <c r="IV284" s="101"/>
      <c r="IW284" s="101"/>
      <c r="IX284" s="101"/>
      <c r="IY284" s="101"/>
    </row>
    <row r="285" spans="1:259">
      <c r="A285" s="154"/>
      <c r="B285" s="235"/>
      <c r="C285" s="234"/>
      <c r="D285" s="229" t="s">
        <v>242</v>
      </c>
      <c r="E285" s="230"/>
      <c r="F285" s="230"/>
      <c r="G285" s="158">
        <f>SUM(G282:G284)</f>
        <v>32</v>
      </c>
      <c r="H285" s="158">
        <f t="shared" ref="H285:S285" si="98">SUM(H282:H284)</f>
        <v>13</v>
      </c>
      <c r="I285" s="158">
        <f t="shared" si="98"/>
        <v>17</v>
      </c>
      <c r="J285" s="158">
        <f t="shared" si="98"/>
        <v>0</v>
      </c>
      <c r="K285" s="158">
        <f t="shared" si="98"/>
        <v>0</v>
      </c>
      <c r="L285" s="158">
        <f t="shared" si="98"/>
        <v>6</v>
      </c>
      <c r="M285" s="158">
        <f t="shared" si="98"/>
        <v>15</v>
      </c>
      <c r="N285" s="158">
        <f t="shared" si="98"/>
        <v>16</v>
      </c>
      <c r="O285" s="158">
        <f t="shared" si="98"/>
        <v>11</v>
      </c>
      <c r="P285" s="158">
        <f t="shared" si="98"/>
        <v>27</v>
      </c>
      <c r="Q285" s="158">
        <f t="shared" si="98"/>
        <v>1</v>
      </c>
      <c r="R285" s="158">
        <f t="shared" si="98"/>
        <v>4</v>
      </c>
      <c r="S285" s="158">
        <f t="shared" si="98"/>
        <v>1</v>
      </c>
    </row>
    <row r="286" spans="1:259">
      <c r="A286" s="154"/>
      <c r="B286" s="235"/>
      <c r="C286" s="234"/>
      <c r="D286" s="229" t="s">
        <v>243</v>
      </c>
      <c r="E286" s="230"/>
      <c r="F286" s="230"/>
      <c r="G286" s="159">
        <f>G285/3</f>
        <v>10.666666666666666</v>
      </c>
      <c r="H286" s="159">
        <f t="shared" ref="H286:S286" si="99">H285/3</f>
        <v>4.333333333333333</v>
      </c>
      <c r="I286" s="159">
        <f t="shared" si="99"/>
        <v>5.666666666666667</v>
      </c>
      <c r="J286" s="159">
        <f t="shared" si="99"/>
        <v>0</v>
      </c>
      <c r="K286" s="159">
        <f t="shared" si="99"/>
        <v>0</v>
      </c>
      <c r="L286" s="159">
        <f t="shared" si="99"/>
        <v>2</v>
      </c>
      <c r="M286" s="159">
        <f t="shared" si="99"/>
        <v>5</v>
      </c>
      <c r="N286" s="159">
        <f t="shared" si="99"/>
        <v>5.333333333333333</v>
      </c>
      <c r="O286" s="159">
        <f t="shared" si="99"/>
        <v>3.6666666666666665</v>
      </c>
      <c r="P286" s="159">
        <f t="shared" si="99"/>
        <v>9</v>
      </c>
      <c r="Q286" s="159">
        <f t="shared" si="99"/>
        <v>0.33333333333333331</v>
      </c>
      <c r="R286" s="159">
        <f t="shared" si="99"/>
        <v>1.3333333333333333</v>
      </c>
      <c r="S286" s="159">
        <f t="shared" si="99"/>
        <v>0.33333333333333331</v>
      </c>
    </row>
    <row r="287" spans="1:259" ht="16.5" thickBot="1">
      <c r="A287" s="154"/>
      <c r="B287" s="235"/>
      <c r="C287" s="234"/>
      <c r="D287" s="140"/>
      <c r="E287" s="141"/>
      <c r="F287" s="140"/>
      <c r="G287" s="142"/>
      <c r="H287" s="142"/>
      <c r="I287" s="142"/>
      <c r="J287" s="143"/>
      <c r="K287" s="142"/>
      <c r="L287" s="142"/>
      <c r="M287" s="142"/>
      <c r="N287" s="142"/>
      <c r="O287" s="142"/>
      <c r="P287" s="142"/>
      <c r="Q287" s="142"/>
      <c r="R287" s="142"/>
      <c r="S287" s="144"/>
    </row>
    <row r="288" spans="1:259">
      <c r="A288" s="154"/>
      <c r="B288" s="235"/>
      <c r="C288" s="234"/>
      <c r="D288" s="201" t="s">
        <v>238</v>
      </c>
      <c r="E288" s="193">
        <v>43499</v>
      </c>
      <c r="F288" s="194" t="s">
        <v>8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1</v>
      </c>
      <c r="O288" s="39">
        <v>0</v>
      </c>
      <c r="P288" s="39">
        <v>1</v>
      </c>
      <c r="Q288" s="39">
        <v>0</v>
      </c>
      <c r="R288" s="39">
        <v>0</v>
      </c>
      <c r="S288" s="39">
        <v>1</v>
      </c>
    </row>
    <row r="289" spans="1:19">
      <c r="A289" s="154"/>
      <c r="B289" s="235"/>
      <c r="C289" s="234"/>
      <c r="D289" s="201"/>
      <c r="E289" s="49">
        <v>43506</v>
      </c>
      <c r="F289" s="50" t="s">
        <v>8</v>
      </c>
      <c r="G289" s="39">
        <v>11</v>
      </c>
      <c r="H289" s="39">
        <v>5</v>
      </c>
      <c r="I289" s="39">
        <v>9</v>
      </c>
      <c r="J289" s="39">
        <v>0</v>
      </c>
      <c r="K289" s="39">
        <v>0</v>
      </c>
      <c r="L289" s="39">
        <v>1</v>
      </c>
      <c r="M289" s="39">
        <v>1</v>
      </c>
      <c r="N289" s="39">
        <v>4</v>
      </c>
      <c r="O289" s="39">
        <v>3</v>
      </c>
      <c r="P289" s="39">
        <v>7</v>
      </c>
      <c r="Q289" s="39">
        <v>1</v>
      </c>
      <c r="R289" s="39">
        <v>0</v>
      </c>
      <c r="S289" s="39">
        <v>0</v>
      </c>
    </row>
    <row r="290" spans="1:19">
      <c r="A290" s="154"/>
      <c r="B290" s="235"/>
      <c r="C290" s="234"/>
      <c r="D290" s="202"/>
      <c r="E290" s="49">
        <v>43520</v>
      </c>
      <c r="F290" s="50" t="s">
        <v>8</v>
      </c>
      <c r="G290" s="50">
        <v>6</v>
      </c>
      <c r="H290" s="50">
        <v>1</v>
      </c>
      <c r="I290" s="50">
        <v>1</v>
      </c>
      <c r="J290" s="50">
        <v>0</v>
      </c>
      <c r="K290" s="50">
        <v>0</v>
      </c>
      <c r="L290" s="50">
        <v>4</v>
      </c>
      <c r="M290" s="50">
        <v>9</v>
      </c>
      <c r="N290" s="50">
        <v>11</v>
      </c>
      <c r="O290" s="50">
        <v>1</v>
      </c>
      <c r="P290" s="50">
        <v>12</v>
      </c>
      <c r="Q290" s="50">
        <v>1</v>
      </c>
      <c r="R290" s="50">
        <v>1</v>
      </c>
      <c r="S290" s="50">
        <v>0</v>
      </c>
    </row>
    <row r="291" spans="1:19">
      <c r="A291" s="154"/>
      <c r="B291" s="235"/>
      <c r="C291" s="234"/>
      <c r="D291" s="203" t="s">
        <v>239</v>
      </c>
      <c r="E291" s="204"/>
      <c r="F291" s="204"/>
      <c r="G291" s="138">
        <f>SUM(G288:G290)</f>
        <v>17</v>
      </c>
      <c r="H291" s="138">
        <f t="shared" ref="H291:S291" si="100">SUM(H288:H290)</f>
        <v>6</v>
      </c>
      <c r="I291" s="138">
        <f t="shared" si="100"/>
        <v>10</v>
      </c>
      <c r="J291" s="138">
        <f t="shared" si="100"/>
        <v>0</v>
      </c>
      <c r="K291" s="138">
        <f t="shared" si="100"/>
        <v>0</v>
      </c>
      <c r="L291" s="138">
        <f t="shared" si="100"/>
        <v>5</v>
      </c>
      <c r="M291" s="138">
        <f t="shared" si="100"/>
        <v>10</v>
      </c>
      <c r="N291" s="138">
        <f t="shared" si="100"/>
        <v>16</v>
      </c>
      <c r="O291" s="138">
        <f t="shared" si="100"/>
        <v>4</v>
      </c>
      <c r="P291" s="138">
        <f t="shared" si="100"/>
        <v>20</v>
      </c>
      <c r="Q291" s="138">
        <f t="shared" si="100"/>
        <v>2</v>
      </c>
      <c r="R291" s="138">
        <f t="shared" si="100"/>
        <v>1</v>
      </c>
      <c r="S291" s="138">
        <f t="shared" si="100"/>
        <v>1</v>
      </c>
    </row>
    <row r="292" spans="1:19">
      <c r="A292" s="154"/>
      <c r="B292" s="235"/>
      <c r="C292" s="234"/>
      <c r="D292" s="203" t="s">
        <v>240</v>
      </c>
      <c r="E292" s="204"/>
      <c r="F292" s="204"/>
      <c r="G292" s="139">
        <f>G291/3</f>
        <v>5.666666666666667</v>
      </c>
      <c r="H292" s="139">
        <f t="shared" ref="H292:S292" si="101">H291/3</f>
        <v>2</v>
      </c>
      <c r="I292" s="139">
        <f t="shared" si="101"/>
        <v>3.3333333333333335</v>
      </c>
      <c r="J292" s="139">
        <f t="shared" si="101"/>
        <v>0</v>
      </c>
      <c r="K292" s="139">
        <f t="shared" si="101"/>
        <v>0</v>
      </c>
      <c r="L292" s="139">
        <f t="shared" si="101"/>
        <v>1.6666666666666667</v>
      </c>
      <c r="M292" s="139">
        <f t="shared" si="101"/>
        <v>3.3333333333333335</v>
      </c>
      <c r="N292" s="139">
        <f t="shared" si="101"/>
        <v>5.333333333333333</v>
      </c>
      <c r="O292" s="139">
        <f t="shared" si="101"/>
        <v>1.3333333333333333</v>
      </c>
      <c r="P292" s="139">
        <f t="shared" si="101"/>
        <v>6.666666666666667</v>
      </c>
      <c r="Q292" s="139">
        <f t="shared" si="101"/>
        <v>0.66666666666666663</v>
      </c>
      <c r="R292" s="139">
        <f t="shared" si="101"/>
        <v>0.33333333333333331</v>
      </c>
      <c r="S292" s="139">
        <f t="shared" si="101"/>
        <v>0.33333333333333331</v>
      </c>
    </row>
    <row r="293" spans="1:19">
      <c r="A293" s="154"/>
      <c r="B293" s="235"/>
      <c r="C293" s="234"/>
      <c r="D293" s="140"/>
      <c r="E293" s="141"/>
      <c r="F293" s="140"/>
      <c r="G293" s="142"/>
      <c r="H293" s="142"/>
      <c r="I293" s="142"/>
      <c r="J293" s="143"/>
      <c r="K293" s="142"/>
      <c r="L293" s="142"/>
      <c r="M293" s="142"/>
      <c r="N293" s="142"/>
      <c r="O293" s="142"/>
      <c r="P293" s="142"/>
      <c r="Q293" s="142"/>
      <c r="R293" s="142"/>
      <c r="S293" s="144"/>
    </row>
    <row r="294" spans="1:19">
      <c r="A294" s="154"/>
      <c r="B294" s="235"/>
      <c r="C294" s="234"/>
      <c r="D294" s="201" t="s">
        <v>244</v>
      </c>
      <c r="E294" s="49"/>
      <c r="F294" s="50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</row>
    <row r="295" spans="1:19">
      <c r="A295" s="154"/>
      <c r="B295" s="235"/>
      <c r="C295" s="234"/>
      <c r="D295" s="201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</row>
    <row r="296" spans="1:19">
      <c r="A296" s="154"/>
      <c r="B296" s="235"/>
      <c r="C296" s="234"/>
      <c r="D296" s="199" t="s">
        <v>245</v>
      </c>
      <c r="E296" s="200"/>
      <c r="F296" s="200"/>
      <c r="G296" s="145">
        <f t="shared" ref="G296:S296" si="102">SUM(G294:G295)</f>
        <v>0</v>
      </c>
      <c r="H296" s="145"/>
      <c r="I296" s="145"/>
      <c r="J296" s="145">
        <f t="shared" si="102"/>
        <v>0</v>
      </c>
      <c r="K296" s="145">
        <f t="shared" si="102"/>
        <v>0</v>
      </c>
      <c r="L296" s="145">
        <f t="shared" si="102"/>
        <v>0</v>
      </c>
      <c r="M296" s="145">
        <f t="shared" si="102"/>
        <v>0</v>
      </c>
      <c r="N296" s="145">
        <f t="shared" si="102"/>
        <v>0</v>
      </c>
      <c r="O296" s="145">
        <f t="shared" si="102"/>
        <v>0</v>
      </c>
      <c r="P296" s="145">
        <f t="shared" si="102"/>
        <v>0</v>
      </c>
      <c r="Q296" s="145">
        <f t="shared" si="102"/>
        <v>0</v>
      </c>
      <c r="R296" s="145">
        <f t="shared" si="102"/>
        <v>0</v>
      </c>
      <c r="S296" s="145">
        <f t="shared" si="102"/>
        <v>0</v>
      </c>
    </row>
    <row r="297" spans="1:19">
      <c r="A297" s="154"/>
      <c r="B297" s="235"/>
      <c r="C297" s="234"/>
      <c r="D297" s="199" t="s">
        <v>246</v>
      </c>
      <c r="E297" s="200"/>
      <c r="F297" s="200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</row>
    <row r="298" spans="1:19">
      <c r="A298" s="38"/>
      <c r="B298" s="86"/>
      <c r="C298" s="86"/>
      <c r="D298" s="86"/>
      <c r="E298" s="87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</row>
    <row r="299" spans="1:19">
      <c r="A299" s="38"/>
      <c r="B299" s="86"/>
      <c r="C299" s="86"/>
      <c r="D299" s="86"/>
      <c r="E299" s="87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</row>
    <row r="300" spans="1:19" ht="15.95" customHeight="1">
      <c r="A300" s="240" t="s">
        <v>222</v>
      </c>
      <c r="B300" s="235" t="s">
        <v>29</v>
      </c>
      <c r="C300" s="234" t="s">
        <v>219</v>
      </c>
      <c r="D300" s="232" t="s">
        <v>70</v>
      </c>
      <c r="E300" s="63">
        <v>43346</v>
      </c>
      <c r="F300" s="85" t="s">
        <v>285</v>
      </c>
      <c r="G300" s="85" t="s">
        <v>342</v>
      </c>
      <c r="H300" s="85" t="s">
        <v>342</v>
      </c>
      <c r="I300" s="85" t="s">
        <v>342</v>
      </c>
      <c r="J300" s="85" t="s">
        <v>342</v>
      </c>
      <c r="K300" s="85" t="s">
        <v>342</v>
      </c>
      <c r="L300" s="85" t="s">
        <v>342</v>
      </c>
      <c r="M300" s="85" t="s">
        <v>342</v>
      </c>
      <c r="N300" s="85" t="s">
        <v>342</v>
      </c>
      <c r="O300" s="85" t="s">
        <v>342</v>
      </c>
      <c r="P300" s="85" t="s">
        <v>342</v>
      </c>
      <c r="Q300" s="85" t="s">
        <v>342</v>
      </c>
      <c r="R300" s="85" t="s">
        <v>342</v>
      </c>
      <c r="S300" s="85" t="s">
        <v>342</v>
      </c>
    </row>
    <row r="301" spans="1:19">
      <c r="A301" s="240"/>
      <c r="B301" s="235"/>
      <c r="C301" s="234"/>
      <c r="D301" s="232"/>
      <c r="E301" s="63">
        <v>43366</v>
      </c>
      <c r="F301" s="85" t="s">
        <v>12</v>
      </c>
      <c r="G301" s="85">
        <v>0</v>
      </c>
      <c r="H301" s="85">
        <v>0</v>
      </c>
      <c r="I301" s="85">
        <v>0</v>
      </c>
      <c r="J301" s="85">
        <v>0</v>
      </c>
      <c r="K301" s="85">
        <v>0</v>
      </c>
      <c r="L301" s="85">
        <v>0</v>
      </c>
      <c r="M301" s="85">
        <v>0</v>
      </c>
      <c r="N301" s="85">
        <v>1</v>
      </c>
      <c r="O301" s="85">
        <v>0</v>
      </c>
      <c r="P301" s="85">
        <v>1</v>
      </c>
      <c r="Q301" s="85">
        <v>0</v>
      </c>
      <c r="R301" s="85">
        <v>0</v>
      </c>
      <c r="S301" s="85">
        <v>0</v>
      </c>
    </row>
    <row r="302" spans="1:19" s="2" customFormat="1">
      <c r="A302" s="240"/>
      <c r="B302" s="235"/>
      <c r="C302" s="234"/>
      <c r="D302" s="232"/>
      <c r="E302" s="63">
        <v>43387</v>
      </c>
      <c r="F302" s="85" t="s">
        <v>10</v>
      </c>
      <c r="G302" s="85">
        <v>0</v>
      </c>
      <c r="H302" s="85">
        <v>0</v>
      </c>
      <c r="I302" s="85">
        <v>0</v>
      </c>
      <c r="J302" s="85">
        <v>0</v>
      </c>
      <c r="K302" s="85">
        <v>0</v>
      </c>
      <c r="L302" s="85">
        <v>0</v>
      </c>
      <c r="M302" s="85">
        <v>0</v>
      </c>
      <c r="N302" s="85">
        <v>4</v>
      </c>
      <c r="O302" s="85">
        <v>0</v>
      </c>
      <c r="P302" s="85">
        <v>4</v>
      </c>
      <c r="Q302" s="85">
        <v>0</v>
      </c>
      <c r="R302" s="85">
        <v>0</v>
      </c>
      <c r="S302" s="85">
        <v>0</v>
      </c>
    </row>
    <row r="303" spans="1:19" s="2" customFormat="1">
      <c r="A303" s="240"/>
      <c r="B303" s="235"/>
      <c r="C303" s="234"/>
      <c r="D303" s="232"/>
      <c r="E303" s="63">
        <v>43394</v>
      </c>
      <c r="F303" s="85" t="s">
        <v>8</v>
      </c>
      <c r="G303" s="85">
        <v>4</v>
      </c>
      <c r="H303" s="85">
        <v>2</v>
      </c>
      <c r="I303" s="85">
        <v>3</v>
      </c>
      <c r="J303" s="85">
        <v>0</v>
      </c>
      <c r="K303" s="85">
        <v>0</v>
      </c>
      <c r="L303" s="85">
        <v>0</v>
      </c>
      <c r="M303" s="85">
        <v>0</v>
      </c>
      <c r="N303" s="85">
        <v>0</v>
      </c>
      <c r="O303" s="85">
        <v>0</v>
      </c>
      <c r="P303" s="85">
        <v>0</v>
      </c>
      <c r="Q303" s="85">
        <v>0</v>
      </c>
      <c r="R303" s="85">
        <v>0</v>
      </c>
      <c r="S303" s="85">
        <v>0</v>
      </c>
    </row>
    <row r="304" spans="1:19" s="2" customFormat="1">
      <c r="A304" s="240"/>
      <c r="B304" s="235"/>
      <c r="C304" s="234"/>
      <c r="D304" s="232"/>
      <c r="E304" s="63">
        <v>43412</v>
      </c>
      <c r="F304" s="85" t="s">
        <v>7</v>
      </c>
      <c r="G304" s="85" t="s">
        <v>342</v>
      </c>
      <c r="H304" s="85" t="s">
        <v>342</v>
      </c>
      <c r="I304" s="85" t="s">
        <v>342</v>
      </c>
      <c r="J304" s="85" t="s">
        <v>342</v>
      </c>
      <c r="K304" s="85" t="s">
        <v>342</v>
      </c>
      <c r="L304" s="85" t="s">
        <v>342</v>
      </c>
      <c r="M304" s="85" t="s">
        <v>342</v>
      </c>
      <c r="N304" s="85" t="s">
        <v>342</v>
      </c>
      <c r="O304" s="85" t="s">
        <v>342</v>
      </c>
      <c r="P304" s="85" t="s">
        <v>342</v>
      </c>
      <c r="Q304" s="85" t="s">
        <v>342</v>
      </c>
      <c r="R304" s="85" t="s">
        <v>342</v>
      </c>
      <c r="S304" s="85" t="s">
        <v>342</v>
      </c>
    </row>
    <row r="305" spans="1:259" s="12" customFormat="1">
      <c r="A305" s="240"/>
      <c r="B305" s="235"/>
      <c r="C305" s="234"/>
      <c r="D305" s="231" t="s">
        <v>72</v>
      </c>
      <c r="E305" s="231"/>
      <c r="F305" s="231"/>
      <c r="G305" s="151">
        <f t="shared" ref="G305:S305" si="103">SUM(G300:G304)</f>
        <v>4</v>
      </c>
      <c r="H305" s="151">
        <f t="shared" si="103"/>
        <v>2</v>
      </c>
      <c r="I305" s="151">
        <f t="shared" si="103"/>
        <v>3</v>
      </c>
      <c r="J305" s="151">
        <f t="shared" si="103"/>
        <v>0</v>
      </c>
      <c r="K305" s="151">
        <f t="shared" si="103"/>
        <v>0</v>
      </c>
      <c r="L305" s="151">
        <f t="shared" si="103"/>
        <v>0</v>
      </c>
      <c r="M305" s="151">
        <f t="shared" si="103"/>
        <v>0</v>
      </c>
      <c r="N305" s="151">
        <f t="shared" si="103"/>
        <v>5</v>
      </c>
      <c r="O305" s="151">
        <f t="shared" si="103"/>
        <v>0</v>
      </c>
      <c r="P305" s="151">
        <f t="shared" si="103"/>
        <v>5</v>
      </c>
      <c r="Q305" s="151">
        <f t="shared" si="103"/>
        <v>0</v>
      </c>
      <c r="R305" s="151">
        <f t="shared" si="103"/>
        <v>0</v>
      </c>
      <c r="S305" s="151">
        <f t="shared" si="103"/>
        <v>0</v>
      </c>
    </row>
    <row r="306" spans="1:259" s="12" customFormat="1">
      <c r="A306" s="240"/>
      <c r="B306" s="235"/>
      <c r="C306" s="234"/>
      <c r="D306" s="231" t="s">
        <v>73</v>
      </c>
      <c r="E306" s="231"/>
      <c r="F306" s="231"/>
      <c r="G306" s="152">
        <f>G305/3</f>
        <v>1.3333333333333333</v>
      </c>
      <c r="H306" s="152">
        <f t="shared" ref="H306:I306" si="104">H305/3</f>
        <v>0.66666666666666663</v>
      </c>
      <c r="I306" s="152">
        <f t="shared" si="104"/>
        <v>1</v>
      </c>
      <c r="J306" s="152">
        <f t="shared" ref="J306:S306" si="105">J305/3</f>
        <v>0</v>
      </c>
      <c r="K306" s="152">
        <f t="shared" si="105"/>
        <v>0</v>
      </c>
      <c r="L306" s="152">
        <f t="shared" si="105"/>
        <v>0</v>
      </c>
      <c r="M306" s="152">
        <f t="shared" si="105"/>
        <v>0</v>
      </c>
      <c r="N306" s="152">
        <f t="shared" si="105"/>
        <v>1.6666666666666667</v>
      </c>
      <c r="O306" s="152">
        <f t="shared" si="105"/>
        <v>0</v>
      </c>
      <c r="P306" s="152">
        <f t="shared" si="105"/>
        <v>1.6666666666666667</v>
      </c>
      <c r="Q306" s="152">
        <f t="shared" si="105"/>
        <v>0</v>
      </c>
      <c r="R306" s="152">
        <f t="shared" si="105"/>
        <v>0</v>
      </c>
      <c r="S306" s="152">
        <f t="shared" si="105"/>
        <v>0</v>
      </c>
    </row>
    <row r="307" spans="1:259" s="12" customFormat="1">
      <c r="A307" s="240"/>
      <c r="B307" s="235"/>
      <c r="C307" s="234"/>
      <c r="D307" s="236"/>
      <c r="E307" s="236"/>
      <c r="F307" s="236"/>
      <c r="G307" s="236"/>
      <c r="H307" s="236"/>
      <c r="I307" s="236"/>
      <c r="J307" s="236"/>
      <c r="K307" s="236"/>
      <c r="L307" s="236"/>
      <c r="M307" s="236"/>
      <c r="N307" s="236"/>
      <c r="O307" s="236"/>
      <c r="P307" s="236"/>
      <c r="Q307" s="236"/>
      <c r="R307" s="236"/>
      <c r="S307" s="236"/>
    </row>
    <row r="308" spans="1:259" s="2" customFormat="1">
      <c r="A308" s="240"/>
      <c r="B308" s="235"/>
      <c r="C308" s="234"/>
      <c r="D308" s="232" t="s">
        <v>71</v>
      </c>
      <c r="E308" s="63">
        <v>43429</v>
      </c>
      <c r="F308" s="85" t="s">
        <v>16</v>
      </c>
      <c r="G308" s="85" t="s">
        <v>342</v>
      </c>
      <c r="H308" s="85" t="s">
        <v>342</v>
      </c>
      <c r="I308" s="85" t="s">
        <v>342</v>
      </c>
      <c r="J308" s="85" t="s">
        <v>342</v>
      </c>
      <c r="K308" s="85" t="s">
        <v>342</v>
      </c>
      <c r="L308" s="85" t="s">
        <v>342</v>
      </c>
      <c r="M308" s="85" t="s">
        <v>342</v>
      </c>
      <c r="N308" s="85" t="s">
        <v>342</v>
      </c>
      <c r="O308" s="85" t="s">
        <v>342</v>
      </c>
      <c r="P308" s="85" t="s">
        <v>342</v>
      </c>
      <c r="Q308" s="85" t="s">
        <v>342</v>
      </c>
      <c r="R308" s="85" t="s">
        <v>342</v>
      </c>
      <c r="S308" s="85" t="s">
        <v>342</v>
      </c>
    </row>
    <row r="309" spans="1:259" s="2" customFormat="1">
      <c r="A309" s="240"/>
      <c r="B309" s="235"/>
      <c r="C309" s="234"/>
      <c r="D309" s="232"/>
      <c r="E309" s="49">
        <v>43432</v>
      </c>
      <c r="F309" s="85" t="s">
        <v>9</v>
      </c>
      <c r="G309" s="85" t="s">
        <v>342</v>
      </c>
      <c r="H309" s="85" t="s">
        <v>342</v>
      </c>
      <c r="I309" s="85" t="s">
        <v>342</v>
      </c>
      <c r="J309" s="85" t="s">
        <v>342</v>
      </c>
      <c r="K309" s="85" t="s">
        <v>342</v>
      </c>
      <c r="L309" s="85" t="s">
        <v>342</v>
      </c>
      <c r="M309" s="85" t="s">
        <v>342</v>
      </c>
      <c r="N309" s="85" t="s">
        <v>342</v>
      </c>
      <c r="O309" s="85" t="s">
        <v>342</v>
      </c>
      <c r="P309" s="85" t="s">
        <v>342</v>
      </c>
      <c r="Q309" s="85" t="s">
        <v>342</v>
      </c>
      <c r="R309" s="85" t="s">
        <v>342</v>
      </c>
      <c r="S309" s="85" t="s">
        <v>342</v>
      </c>
    </row>
    <row r="310" spans="1:259" s="2" customFormat="1">
      <c r="A310" s="240"/>
      <c r="B310" s="235"/>
      <c r="C310" s="234"/>
      <c r="D310" s="232"/>
      <c r="E310" s="49">
        <v>43440</v>
      </c>
      <c r="F310" s="85" t="s">
        <v>11</v>
      </c>
      <c r="G310" s="85">
        <v>2</v>
      </c>
      <c r="H310" s="85">
        <v>0</v>
      </c>
      <c r="I310" s="85">
        <v>1</v>
      </c>
      <c r="J310" s="85">
        <v>0</v>
      </c>
      <c r="K310" s="85">
        <v>0</v>
      </c>
      <c r="L310" s="85">
        <v>2</v>
      </c>
      <c r="M310" s="85">
        <v>2</v>
      </c>
      <c r="N310" s="85">
        <v>2</v>
      </c>
      <c r="O310" s="85">
        <v>0</v>
      </c>
      <c r="P310" s="85">
        <v>2</v>
      </c>
      <c r="Q310" s="85">
        <v>0</v>
      </c>
      <c r="R310" s="85">
        <v>0</v>
      </c>
      <c r="S310" s="85">
        <v>0</v>
      </c>
    </row>
    <row r="311" spans="1:259" s="2" customFormat="1">
      <c r="A311" s="240"/>
      <c r="B311" s="235"/>
      <c r="C311" s="234"/>
      <c r="D311" s="232"/>
      <c r="E311" s="63">
        <v>43450</v>
      </c>
      <c r="F311" s="85" t="s">
        <v>28</v>
      </c>
      <c r="G311" s="85">
        <v>0</v>
      </c>
      <c r="H311" s="85">
        <v>0</v>
      </c>
      <c r="I311" s="85">
        <v>3</v>
      </c>
      <c r="J311" s="85">
        <v>0</v>
      </c>
      <c r="K311" s="85">
        <v>0</v>
      </c>
      <c r="L311" s="85">
        <v>0</v>
      </c>
      <c r="M311" s="85">
        <v>0</v>
      </c>
      <c r="N311" s="85">
        <v>0</v>
      </c>
      <c r="O311" s="85">
        <v>0</v>
      </c>
      <c r="P311" s="85">
        <v>0</v>
      </c>
      <c r="Q311" s="85">
        <v>0</v>
      </c>
      <c r="R311" s="85">
        <v>0</v>
      </c>
      <c r="S311" s="85">
        <v>0</v>
      </c>
    </row>
    <row r="312" spans="1:259" s="13" customFormat="1">
      <c r="A312" s="240"/>
      <c r="B312" s="235"/>
      <c r="C312" s="234"/>
      <c r="D312" s="233" t="s">
        <v>74</v>
      </c>
      <c r="E312" s="233"/>
      <c r="F312" s="233"/>
      <c r="G312" s="153">
        <f>SUM(G308:G311)</f>
        <v>2</v>
      </c>
      <c r="H312" s="153">
        <f t="shared" ref="H312:I312" si="106">SUM(H308:H311)</f>
        <v>0</v>
      </c>
      <c r="I312" s="153">
        <f t="shared" si="106"/>
        <v>4</v>
      </c>
      <c r="J312" s="153">
        <f t="shared" ref="J312:S312" si="107">SUM(J308:J311)</f>
        <v>0</v>
      </c>
      <c r="K312" s="153">
        <f t="shared" si="107"/>
        <v>0</v>
      </c>
      <c r="L312" s="153">
        <f t="shared" si="107"/>
        <v>2</v>
      </c>
      <c r="M312" s="153">
        <f t="shared" si="107"/>
        <v>2</v>
      </c>
      <c r="N312" s="153">
        <f t="shared" si="107"/>
        <v>2</v>
      </c>
      <c r="O312" s="153">
        <f t="shared" si="107"/>
        <v>0</v>
      </c>
      <c r="P312" s="153">
        <f t="shared" si="107"/>
        <v>2</v>
      </c>
      <c r="Q312" s="153">
        <f t="shared" si="107"/>
        <v>0</v>
      </c>
      <c r="R312" s="153">
        <f t="shared" si="107"/>
        <v>0</v>
      </c>
      <c r="S312" s="153">
        <f t="shared" si="107"/>
        <v>0</v>
      </c>
    </row>
    <row r="313" spans="1:259" s="13" customFormat="1">
      <c r="A313" s="240"/>
      <c r="B313" s="235"/>
      <c r="C313" s="234"/>
      <c r="D313" s="233" t="s">
        <v>75</v>
      </c>
      <c r="E313" s="233"/>
      <c r="F313" s="233"/>
      <c r="G313" s="160">
        <f>G312/2</f>
        <v>1</v>
      </c>
      <c r="H313" s="160">
        <f>H312/2</f>
        <v>0</v>
      </c>
      <c r="I313" s="160">
        <f>I312/2</f>
        <v>2</v>
      </c>
      <c r="J313" s="160">
        <f t="shared" ref="J313:S313" si="108">J312/2</f>
        <v>0</v>
      </c>
      <c r="K313" s="160">
        <f t="shared" si="108"/>
        <v>0</v>
      </c>
      <c r="L313" s="160">
        <f t="shared" si="108"/>
        <v>1</v>
      </c>
      <c r="M313" s="160">
        <f t="shared" si="108"/>
        <v>1</v>
      </c>
      <c r="N313" s="160">
        <f t="shared" si="108"/>
        <v>1</v>
      </c>
      <c r="O313" s="160">
        <f t="shared" si="108"/>
        <v>0</v>
      </c>
      <c r="P313" s="160">
        <f t="shared" si="108"/>
        <v>1</v>
      </c>
      <c r="Q313" s="160">
        <f t="shared" si="108"/>
        <v>0</v>
      </c>
      <c r="R313" s="160">
        <f t="shared" si="108"/>
        <v>0</v>
      </c>
      <c r="S313" s="160">
        <f t="shared" si="108"/>
        <v>0</v>
      </c>
    </row>
    <row r="314" spans="1:259">
      <c r="A314" s="154"/>
      <c r="B314" s="235"/>
      <c r="C314" s="234"/>
      <c r="D314" s="155"/>
      <c r="E314" s="156"/>
      <c r="F314" s="155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</row>
    <row r="315" spans="1:259" s="102" customFormat="1" ht="16.5" customHeight="1">
      <c r="A315" s="157"/>
      <c r="B315" s="235"/>
      <c r="C315" s="234"/>
      <c r="D315" s="201" t="s">
        <v>241</v>
      </c>
      <c r="E315" s="49">
        <v>43478</v>
      </c>
      <c r="F315" s="50" t="s">
        <v>285</v>
      </c>
      <c r="G315" s="130">
        <v>0</v>
      </c>
      <c r="H315" s="130">
        <v>0</v>
      </c>
      <c r="I315" s="130">
        <v>0</v>
      </c>
      <c r="J315" s="130">
        <v>0</v>
      </c>
      <c r="K315" s="130">
        <v>0</v>
      </c>
      <c r="L315" s="130">
        <v>0</v>
      </c>
      <c r="M315" s="130">
        <v>0</v>
      </c>
      <c r="N315" s="130">
        <v>0</v>
      </c>
      <c r="O315" s="130">
        <v>1</v>
      </c>
      <c r="P315" s="130">
        <v>1</v>
      </c>
      <c r="Q315" s="130">
        <v>0</v>
      </c>
      <c r="R315" s="130">
        <v>0</v>
      </c>
      <c r="S315" s="130">
        <v>0</v>
      </c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1"/>
      <c r="BB315" s="101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1"/>
      <c r="BN315" s="101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1"/>
      <c r="BZ315" s="101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1"/>
      <c r="CM315" s="101"/>
      <c r="CN315" s="101"/>
      <c r="CO315" s="101"/>
      <c r="CP315" s="101"/>
      <c r="CQ315" s="101"/>
      <c r="CR315" s="101"/>
      <c r="CS315" s="101"/>
      <c r="CT315" s="101"/>
      <c r="CU315" s="101"/>
      <c r="CV315" s="101"/>
      <c r="CW315" s="101"/>
      <c r="CX315" s="101"/>
      <c r="CY315" s="101"/>
      <c r="CZ315" s="101"/>
      <c r="DA315" s="101"/>
      <c r="DB315" s="101"/>
      <c r="DC315" s="101"/>
      <c r="DD315" s="101"/>
      <c r="DE315" s="101"/>
      <c r="DF315" s="101"/>
      <c r="DG315" s="101"/>
      <c r="DH315" s="101"/>
      <c r="DI315" s="101"/>
      <c r="DJ315" s="101"/>
      <c r="DK315" s="101"/>
      <c r="DL315" s="101"/>
      <c r="DM315" s="101"/>
      <c r="DN315" s="101"/>
      <c r="DO315" s="101"/>
      <c r="DP315" s="101"/>
      <c r="DQ315" s="101"/>
      <c r="DR315" s="101"/>
      <c r="DS315" s="101"/>
      <c r="DT315" s="101"/>
      <c r="DU315" s="101"/>
      <c r="DV315" s="101"/>
      <c r="DW315" s="101"/>
      <c r="DX315" s="101"/>
      <c r="DY315" s="101"/>
      <c r="DZ315" s="101"/>
      <c r="EA315" s="101"/>
      <c r="EB315" s="101"/>
      <c r="EC315" s="101"/>
      <c r="ED315" s="101"/>
      <c r="EE315" s="101"/>
      <c r="EF315" s="101"/>
      <c r="EG315" s="101"/>
      <c r="EH315" s="101"/>
      <c r="EI315" s="101"/>
      <c r="EJ315" s="101"/>
      <c r="EK315" s="101"/>
      <c r="EL315" s="101"/>
      <c r="EM315" s="101"/>
      <c r="EN315" s="101"/>
      <c r="EO315" s="101"/>
      <c r="EP315" s="101"/>
      <c r="EQ315" s="101"/>
      <c r="ER315" s="101"/>
      <c r="ES315" s="101"/>
      <c r="ET315" s="101"/>
      <c r="EU315" s="101"/>
      <c r="EV315" s="101"/>
      <c r="EW315" s="101"/>
      <c r="EX315" s="101"/>
      <c r="EY315" s="101"/>
      <c r="EZ315" s="101"/>
      <c r="FA315" s="101"/>
      <c r="FB315" s="101"/>
      <c r="FC315" s="101"/>
      <c r="FD315" s="101"/>
      <c r="FE315" s="101"/>
      <c r="FF315" s="101"/>
      <c r="FG315" s="101"/>
      <c r="FH315" s="101"/>
      <c r="FI315" s="101"/>
      <c r="FJ315" s="101"/>
      <c r="FK315" s="101"/>
      <c r="FL315" s="101"/>
      <c r="FM315" s="101"/>
      <c r="FN315" s="101"/>
      <c r="FO315" s="101"/>
      <c r="FP315" s="101"/>
      <c r="FQ315" s="101"/>
      <c r="FR315" s="101"/>
      <c r="FS315" s="101"/>
      <c r="FT315" s="101"/>
      <c r="FU315" s="101"/>
      <c r="FV315" s="101"/>
      <c r="FW315" s="101"/>
      <c r="FX315" s="101"/>
      <c r="FY315" s="101"/>
      <c r="FZ315" s="101"/>
      <c r="GA315" s="101"/>
      <c r="GB315" s="101"/>
      <c r="GC315" s="101"/>
      <c r="GD315" s="101"/>
      <c r="GE315" s="101"/>
      <c r="GF315" s="101"/>
      <c r="GG315" s="101"/>
      <c r="GH315" s="101"/>
      <c r="GI315" s="101"/>
      <c r="GJ315" s="101"/>
      <c r="GK315" s="101"/>
      <c r="GL315" s="101"/>
      <c r="GM315" s="101"/>
      <c r="GN315" s="101"/>
      <c r="GO315" s="101"/>
      <c r="GP315" s="101"/>
      <c r="GQ315" s="101"/>
      <c r="GR315" s="101"/>
      <c r="GS315" s="101"/>
      <c r="GT315" s="101"/>
      <c r="GU315" s="101"/>
      <c r="GV315" s="101"/>
      <c r="GW315" s="101"/>
      <c r="GX315" s="101"/>
      <c r="GY315" s="101"/>
      <c r="GZ315" s="101"/>
      <c r="HA315" s="101"/>
      <c r="HB315" s="101"/>
      <c r="HC315" s="101"/>
      <c r="HD315" s="101"/>
      <c r="HE315" s="101"/>
      <c r="HF315" s="101"/>
      <c r="HG315" s="101"/>
      <c r="HH315" s="101"/>
      <c r="HI315" s="101"/>
      <c r="HJ315" s="101"/>
      <c r="HK315" s="101"/>
      <c r="HL315" s="101"/>
      <c r="HM315" s="101"/>
      <c r="HN315" s="101"/>
      <c r="HO315" s="101"/>
      <c r="HP315" s="101"/>
      <c r="HQ315" s="101"/>
      <c r="HR315" s="101"/>
      <c r="HS315" s="101"/>
      <c r="HT315" s="101"/>
      <c r="HU315" s="101"/>
      <c r="HV315" s="101"/>
      <c r="HW315" s="101"/>
      <c r="HX315" s="101"/>
      <c r="HY315" s="101"/>
      <c r="HZ315" s="101"/>
      <c r="IA315" s="101"/>
      <c r="IB315" s="101"/>
      <c r="IC315" s="101"/>
      <c r="ID315" s="101"/>
      <c r="IE315" s="101"/>
      <c r="IF315" s="101"/>
      <c r="IG315" s="101"/>
      <c r="IH315" s="101"/>
      <c r="II315" s="101"/>
      <c r="IJ315" s="101"/>
      <c r="IK315" s="101"/>
      <c r="IL315" s="101"/>
      <c r="IM315" s="101"/>
      <c r="IN315" s="101"/>
      <c r="IO315" s="101"/>
      <c r="IP315" s="101"/>
      <c r="IQ315" s="101"/>
      <c r="IR315" s="101"/>
      <c r="IS315" s="101"/>
      <c r="IT315" s="101"/>
      <c r="IU315" s="101"/>
      <c r="IV315" s="101"/>
      <c r="IW315" s="101"/>
      <c r="IX315" s="101"/>
      <c r="IY315" s="101"/>
    </row>
    <row r="316" spans="1:259" s="102" customFormat="1" ht="16.5" customHeight="1">
      <c r="A316" s="157"/>
      <c r="B316" s="235"/>
      <c r="C316" s="234"/>
      <c r="D316" s="201"/>
      <c r="E316" s="106">
        <v>43485</v>
      </c>
      <c r="F316" s="107" t="s">
        <v>11</v>
      </c>
      <c r="G316" s="85" t="s">
        <v>342</v>
      </c>
      <c r="H316" s="85" t="s">
        <v>342</v>
      </c>
      <c r="I316" s="85" t="s">
        <v>342</v>
      </c>
      <c r="J316" s="85" t="s">
        <v>342</v>
      </c>
      <c r="K316" s="85" t="s">
        <v>342</v>
      </c>
      <c r="L316" s="85" t="s">
        <v>342</v>
      </c>
      <c r="M316" s="85" t="s">
        <v>342</v>
      </c>
      <c r="N316" s="85" t="s">
        <v>342</v>
      </c>
      <c r="O316" s="85" t="s">
        <v>342</v>
      </c>
      <c r="P316" s="85" t="s">
        <v>342</v>
      </c>
      <c r="Q316" s="85" t="s">
        <v>342</v>
      </c>
      <c r="R316" s="85" t="s">
        <v>342</v>
      </c>
      <c r="S316" s="85" t="s">
        <v>342</v>
      </c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1"/>
      <c r="BB316" s="101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1"/>
      <c r="BN316" s="101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1"/>
      <c r="BZ316" s="101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1"/>
      <c r="CM316" s="101"/>
      <c r="CN316" s="101"/>
      <c r="CO316" s="101"/>
      <c r="CP316" s="101"/>
      <c r="CQ316" s="101"/>
      <c r="CR316" s="101"/>
      <c r="CS316" s="101"/>
      <c r="CT316" s="101"/>
      <c r="CU316" s="101"/>
      <c r="CV316" s="101"/>
      <c r="CW316" s="101"/>
      <c r="CX316" s="101"/>
      <c r="CY316" s="101"/>
      <c r="CZ316" s="101"/>
      <c r="DA316" s="101"/>
      <c r="DB316" s="101"/>
      <c r="DC316" s="101"/>
      <c r="DD316" s="101"/>
      <c r="DE316" s="101"/>
      <c r="DF316" s="101"/>
      <c r="DG316" s="101"/>
      <c r="DH316" s="101"/>
      <c r="DI316" s="101"/>
      <c r="DJ316" s="101"/>
      <c r="DK316" s="101"/>
      <c r="DL316" s="101"/>
      <c r="DM316" s="101"/>
      <c r="DN316" s="101"/>
      <c r="DO316" s="101"/>
      <c r="DP316" s="101"/>
      <c r="DQ316" s="101"/>
      <c r="DR316" s="101"/>
      <c r="DS316" s="101"/>
      <c r="DT316" s="101"/>
      <c r="DU316" s="101"/>
      <c r="DV316" s="101"/>
      <c r="DW316" s="101"/>
      <c r="DX316" s="101"/>
      <c r="DY316" s="101"/>
      <c r="DZ316" s="101"/>
      <c r="EA316" s="101"/>
      <c r="EB316" s="101"/>
      <c r="EC316" s="101"/>
      <c r="ED316" s="101"/>
      <c r="EE316" s="101"/>
      <c r="EF316" s="101"/>
      <c r="EG316" s="101"/>
      <c r="EH316" s="101"/>
      <c r="EI316" s="101"/>
      <c r="EJ316" s="101"/>
      <c r="EK316" s="101"/>
      <c r="EL316" s="101"/>
      <c r="EM316" s="101"/>
      <c r="EN316" s="101"/>
      <c r="EO316" s="101"/>
      <c r="EP316" s="101"/>
      <c r="EQ316" s="101"/>
      <c r="ER316" s="101"/>
      <c r="ES316" s="101"/>
      <c r="ET316" s="101"/>
      <c r="EU316" s="101"/>
      <c r="EV316" s="101"/>
      <c r="EW316" s="101"/>
      <c r="EX316" s="101"/>
      <c r="EY316" s="101"/>
      <c r="EZ316" s="101"/>
      <c r="FA316" s="101"/>
      <c r="FB316" s="101"/>
      <c r="FC316" s="101"/>
      <c r="FD316" s="101"/>
      <c r="FE316" s="101"/>
      <c r="FF316" s="101"/>
      <c r="FG316" s="101"/>
      <c r="FH316" s="101"/>
      <c r="FI316" s="101"/>
      <c r="FJ316" s="101"/>
      <c r="FK316" s="101"/>
      <c r="FL316" s="101"/>
      <c r="FM316" s="101"/>
      <c r="FN316" s="101"/>
      <c r="FO316" s="101"/>
      <c r="FP316" s="101"/>
      <c r="FQ316" s="101"/>
      <c r="FR316" s="101"/>
      <c r="FS316" s="101"/>
      <c r="FT316" s="101"/>
      <c r="FU316" s="101"/>
      <c r="FV316" s="101"/>
      <c r="FW316" s="101"/>
      <c r="FX316" s="101"/>
      <c r="FY316" s="101"/>
      <c r="FZ316" s="101"/>
      <c r="GA316" s="101"/>
      <c r="GB316" s="101"/>
      <c r="GC316" s="101"/>
      <c r="GD316" s="101"/>
      <c r="GE316" s="101"/>
      <c r="GF316" s="101"/>
      <c r="GG316" s="101"/>
      <c r="GH316" s="101"/>
      <c r="GI316" s="101"/>
      <c r="GJ316" s="101"/>
      <c r="GK316" s="101"/>
      <c r="GL316" s="101"/>
      <c r="GM316" s="101"/>
      <c r="GN316" s="101"/>
      <c r="GO316" s="101"/>
      <c r="GP316" s="101"/>
      <c r="GQ316" s="101"/>
      <c r="GR316" s="101"/>
      <c r="GS316" s="101"/>
      <c r="GT316" s="101"/>
      <c r="GU316" s="101"/>
      <c r="GV316" s="101"/>
      <c r="GW316" s="101"/>
      <c r="GX316" s="101"/>
      <c r="GY316" s="101"/>
      <c r="GZ316" s="101"/>
      <c r="HA316" s="101"/>
      <c r="HB316" s="101"/>
      <c r="HC316" s="101"/>
      <c r="HD316" s="101"/>
      <c r="HE316" s="101"/>
      <c r="HF316" s="101"/>
      <c r="HG316" s="101"/>
      <c r="HH316" s="101"/>
      <c r="HI316" s="101"/>
      <c r="HJ316" s="101"/>
      <c r="HK316" s="101"/>
      <c r="HL316" s="101"/>
      <c r="HM316" s="101"/>
      <c r="HN316" s="101"/>
      <c r="HO316" s="101"/>
      <c r="HP316" s="101"/>
      <c r="HQ316" s="101"/>
      <c r="HR316" s="101"/>
      <c r="HS316" s="101"/>
      <c r="HT316" s="101"/>
      <c r="HU316" s="101"/>
      <c r="HV316" s="101"/>
      <c r="HW316" s="101"/>
      <c r="HX316" s="101"/>
      <c r="HY316" s="101"/>
      <c r="HZ316" s="101"/>
      <c r="IA316" s="101"/>
      <c r="IB316" s="101"/>
      <c r="IC316" s="101"/>
      <c r="ID316" s="101"/>
      <c r="IE316" s="101"/>
      <c r="IF316" s="101"/>
      <c r="IG316" s="101"/>
      <c r="IH316" s="101"/>
      <c r="II316" s="101"/>
      <c r="IJ316" s="101"/>
      <c r="IK316" s="101"/>
      <c r="IL316" s="101"/>
      <c r="IM316" s="101"/>
      <c r="IN316" s="101"/>
      <c r="IO316" s="101"/>
      <c r="IP316" s="101"/>
      <c r="IQ316" s="101"/>
      <c r="IR316" s="101"/>
      <c r="IS316" s="101"/>
      <c r="IT316" s="101"/>
      <c r="IU316" s="101"/>
      <c r="IV316" s="101"/>
      <c r="IW316" s="101"/>
      <c r="IX316" s="101"/>
      <c r="IY316" s="101"/>
    </row>
    <row r="317" spans="1:259" s="102" customFormat="1" ht="16.5" customHeight="1">
      <c r="A317" s="157"/>
      <c r="B317" s="235"/>
      <c r="C317" s="234"/>
      <c r="D317" s="201"/>
      <c r="E317" s="106">
        <v>43492</v>
      </c>
      <c r="F317" s="107" t="s">
        <v>16</v>
      </c>
      <c r="G317" s="85" t="s">
        <v>342</v>
      </c>
      <c r="H317" s="85" t="s">
        <v>342</v>
      </c>
      <c r="I317" s="85" t="s">
        <v>342</v>
      </c>
      <c r="J317" s="85" t="s">
        <v>342</v>
      </c>
      <c r="K317" s="85" t="s">
        <v>342</v>
      </c>
      <c r="L317" s="85" t="s">
        <v>342</v>
      </c>
      <c r="M317" s="85" t="s">
        <v>342</v>
      </c>
      <c r="N317" s="85" t="s">
        <v>342</v>
      </c>
      <c r="O317" s="85" t="s">
        <v>342</v>
      </c>
      <c r="P317" s="85" t="s">
        <v>342</v>
      </c>
      <c r="Q317" s="85" t="s">
        <v>342</v>
      </c>
      <c r="R317" s="85" t="s">
        <v>342</v>
      </c>
      <c r="S317" s="85" t="s">
        <v>342</v>
      </c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1"/>
      <c r="BB317" s="101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1"/>
      <c r="BN317" s="101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1"/>
      <c r="BZ317" s="101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1"/>
      <c r="CM317" s="101"/>
      <c r="CN317" s="101"/>
      <c r="CO317" s="101"/>
      <c r="CP317" s="101"/>
      <c r="CQ317" s="101"/>
      <c r="CR317" s="101"/>
      <c r="CS317" s="101"/>
      <c r="CT317" s="101"/>
      <c r="CU317" s="101"/>
      <c r="CV317" s="101"/>
      <c r="CW317" s="101"/>
      <c r="CX317" s="101"/>
      <c r="CY317" s="101"/>
      <c r="CZ317" s="101"/>
      <c r="DA317" s="101"/>
      <c r="DB317" s="101"/>
      <c r="DC317" s="101"/>
      <c r="DD317" s="101"/>
      <c r="DE317" s="101"/>
      <c r="DF317" s="101"/>
      <c r="DG317" s="101"/>
      <c r="DH317" s="101"/>
      <c r="DI317" s="101"/>
      <c r="DJ317" s="101"/>
      <c r="DK317" s="101"/>
      <c r="DL317" s="101"/>
      <c r="DM317" s="101"/>
      <c r="DN317" s="101"/>
      <c r="DO317" s="101"/>
      <c r="DP317" s="101"/>
      <c r="DQ317" s="101"/>
      <c r="DR317" s="101"/>
      <c r="DS317" s="101"/>
      <c r="DT317" s="101"/>
      <c r="DU317" s="101"/>
      <c r="DV317" s="101"/>
      <c r="DW317" s="101"/>
      <c r="DX317" s="101"/>
      <c r="DY317" s="101"/>
      <c r="DZ317" s="101"/>
      <c r="EA317" s="101"/>
      <c r="EB317" s="101"/>
      <c r="EC317" s="101"/>
      <c r="ED317" s="101"/>
      <c r="EE317" s="101"/>
      <c r="EF317" s="101"/>
      <c r="EG317" s="101"/>
      <c r="EH317" s="101"/>
      <c r="EI317" s="101"/>
      <c r="EJ317" s="101"/>
      <c r="EK317" s="101"/>
      <c r="EL317" s="101"/>
      <c r="EM317" s="101"/>
      <c r="EN317" s="101"/>
      <c r="EO317" s="101"/>
      <c r="EP317" s="101"/>
      <c r="EQ317" s="101"/>
      <c r="ER317" s="101"/>
      <c r="ES317" s="101"/>
      <c r="ET317" s="101"/>
      <c r="EU317" s="101"/>
      <c r="EV317" s="101"/>
      <c r="EW317" s="101"/>
      <c r="EX317" s="101"/>
      <c r="EY317" s="101"/>
      <c r="EZ317" s="101"/>
      <c r="FA317" s="101"/>
      <c r="FB317" s="101"/>
      <c r="FC317" s="101"/>
      <c r="FD317" s="101"/>
      <c r="FE317" s="101"/>
      <c r="FF317" s="101"/>
      <c r="FG317" s="101"/>
      <c r="FH317" s="101"/>
      <c r="FI317" s="101"/>
      <c r="FJ317" s="101"/>
      <c r="FK317" s="101"/>
      <c r="FL317" s="101"/>
      <c r="FM317" s="101"/>
      <c r="FN317" s="101"/>
      <c r="FO317" s="101"/>
      <c r="FP317" s="101"/>
      <c r="FQ317" s="101"/>
      <c r="FR317" s="101"/>
      <c r="FS317" s="101"/>
      <c r="FT317" s="101"/>
      <c r="FU317" s="101"/>
      <c r="FV317" s="101"/>
      <c r="FW317" s="101"/>
      <c r="FX317" s="101"/>
      <c r="FY317" s="101"/>
      <c r="FZ317" s="101"/>
      <c r="GA317" s="101"/>
      <c r="GB317" s="101"/>
      <c r="GC317" s="101"/>
      <c r="GD317" s="101"/>
      <c r="GE317" s="101"/>
      <c r="GF317" s="101"/>
      <c r="GG317" s="101"/>
      <c r="GH317" s="101"/>
      <c r="GI317" s="101"/>
      <c r="GJ317" s="101"/>
      <c r="GK317" s="101"/>
      <c r="GL317" s="101"/>
      <c r="GM317" s="101"/>
      <c r="GN317" s="101"/>
      <c r="GO317" s="101"/>
      <c r="GP317" s="101"/>
      <c r="GQ317" s="101"/>
      <c r="GR317" s="101"/>
      <c r="GS317" s="101"/>
      <c r="GT317" s="101"/>
      <c r="GU317" s="101"/>
      <c r="GV317" s="101"/>
      <c r="GW317" s="101"/>
      <c r="GX317" s="101"/>
      <c r="GY317" s="101"/>
      <c r="GZ317" s="101"/>
      <c r="HA317" s="101"/>
      <c r="HB317" s="101"/>
      <c r="HC317" s="101"/>
      <c r="HD317" s="101"/>
      <c r="HE317" s="101"/>
      <c r="HF317" s="101"/>
      <c r="HG317" s="101"/>
      <c r="HH317" s="101"/>
      <c r="HI317" s="101"/>
      <c r="HJ317" s="101"/>
      <c r="HK317" s="101"/>
      <c r="HL317" s="101"/>
      <c r="HM317" s="101"/>
      <c r="HN317" s="101"/>
      <c r="HO317" s="101"/>
      <c r="HP317" s="101"/>
      <c r="HQ317" s="101"/>
      <c r="HR317" s="101"/>
      <c r="HS317" s="101"/>
      <c r="HT317" s="101"/>
      <c r="HU317" s="101"/>
      <c r="HV317" s="101"/>
      <c r="HW317" s="101"/>
      <c r="HX317" s="101"/>
      <c r="HY317" s="101"/>
      <c r="HZ317" s="101"/>
      <c r="IA317" s="101"/>
      <c r="IB317" s="101"/>
      <c r="IC317" s="101"/>
      <c r="ID317" s="101"/>
      <c r="IE317" s="101"/>
      <c r="IF317" s="101"/>
      <c r="IG317" s="101"/>
      <c r="IH317" s="101"/>
      <c r="II317" s="101"/>
      <c r="IJ317" s="101"/>
      <c r="IK317" s="101"/>
      <c r="IL317" s="101"/>
      <c r="IM317" s="101"/>
      <c r="IN317" s="101"/>
      <c r="IO317" s="101"/>
      <c r="IP317" s="101"/>
      <c r="IQ317" s="101"/>
      <c r="IR317" s="101"/>
      <c r="IS317" s="101"/>
      <c r="IT317" s="101"/>
      <c r="IU317" s="101"/>
      <c r="IV317" s="101"/>
      <c r="IW317" s="101"/>
      <c r="IX317" s="101"/>
      <c r="IY317" s="101"/>
    </row>
    <row r="318" spans="1:259">
      <c r="A318" s="154"/>
      <c r="B318" s="235"/>
      <c r="C318" s="234"/>
      <c r="D318" s="229" t="s">
        <v>242</v>
      </c>
      <c r="E318" s="230"/>
      <c r="F318" s="230"/>
      <c r="G318" s="158">
        <f>SUM(G315:G317)</f>
        <v>0</v>
      </c>
      <c r="H318" s="158">
        <f t="shared" ref="H318:S318" si="109">SUM(H315:H317)</f>
        <v>0</v>
      </c>
      <c r="I318" s="158">
        <f t="shared" si="109"/>
        <v>0</v>
      </c>
      <c r="J318" s="158">
        <f t="shared" si="109"/>
        <v>0</v>
      </c>
      <c r="K318" s="158">
        <f t="shared" si="109"/>
        <v>0</v>
      </c>
      <c r="L318" s="158">
        <f t="shared" si="109"/>
        <v>0</v>
      </c>
      <c r="M318" s="158">
        <f t="shared" si="109"/>
        <v>0</v>
      </c>
      <c r="N318" s="158">
        <f t="shared" si="109"/>
        <v>0</v>
      </c>
      <c r="O318" s="158">
        <f t="shared" si="109"/>
        <v>1</v>
      </c>
      <c r="P318" s="158">
        <f t="shared" si="109"/>
        <v>1</v>
      </c>
      <c r="Q318" s="158">
        <f t="shared" si="109"/>
        <v>0</v>
      </c>
      <c r="R318" s="158">
        <f t="shared" si="109"/>
        <v>0</v>
      </c>
      <c r="S318" s="158">
        <f t="shared" si="109"/>
        <v>0</v>
      </c>
    </row>
    <row r="319" spans="1:259">
      <c r="A319" s="154"/>
      <c r="B319" s="235"/>
      <c r="C319" s="234"/>
      <c r="D319" s="229" t="s">
        <v>243</v>
      </c>
      <c r="E319" s="230"/>
      <c r="F319" s="230"/>
      <c r="G319" s="159">
        <f>G318/2</f>
        <v>0</v>
      </c>
      <c r="H319" s="159">
        <f t="shared" ref="H319:S319" si="110">H318/2</f>
        <v>0</v>
      </c>
      <c r="I319" s="159">
        <f t="shared" si="110"/>
        <v>0</v>
      </c>
      <c r="J319" s="159">
        <f t="shared" si="110"/>
        <v>0</v>
      </c>
      <c r="K319" s="159">
        <f t="shared" si="110"/>
        <v>0</v>
      </c>
      <c r="L319" s="159">
        <f t="shared" si="110"/>
        <v>0</v>
      </c>
      <c r="M319" s="159">
        <f t="shared" si="110"/>
        <v>0</v>
      </c>
      <c r="N319" s="159">
        <f t="shared" si="110"/>
        <v>0</v>
      </c>
      <c r="O319" s="159">
        <f t="shared" si="110"/>
        <v>0.5</v>
      </c>
      <c r="P319" s="159">
        <f t="shared" si="110"/>
        <v>0.5</v>
      </c>
      <c r="Q319" s="159">
        <f t="shared" si="110"/>
        <v>0</v>
      </c>
      <c r="R319" s="159">
        <f t="shared" si="110"/>
        <v>0</v>
      </c>
      <c r="S319" s="159">
        <f t="shared" si="110"/>
        <v>0</v>
      </c>
    </row>
    <row r="320" spans="1:259" ht="16.5" thickBot="1">
      <c r="A320" s="154"/>
      <c r="B320" s="235"/>
      <c r="C320" s="234"/>
      <c r="D320" s="140"/>
      <c r="E320" s="141"/>
      <c r="F320" s="140"/>
      <c r="G320" s="142"/>
      <c r="H320" s="142"/>
      <c r="I320" s="142"/>
      <c r="J320" s="143"/>
      <c r="K320" s="142"/>
      <c r="L320" s="142"/>
      <c r="M320" s="142"/>
      <c r="N320" s="142"/>
      <c r="O320" s="142"/>
      <c r="P320" s="142"/>
      <c r="Q320" s="142"/>
      <c r="R320" s="142"/>
      <c r="S320" s="144"/>
    </row>
    <row r="321" spans="1:19">
      <c r="A321" s="154"/>
      <c r="B321" s="235"/>
      <c r="C321" s="234"/>
      <c r="D321" s="201" t="s">
        <v>238</v>
      </c>
      <c r="E321" s="193">
        <v>43499</v>
      </c>
      <c r="F321" s="194" t="s">
        <v>8</v>
      </c>
      <c r="G321" s="85" t="s">
        <v>342</v>
      </c>
      <c r="H321" s="85" t="s">
        <v>342</v>
      </c>
      <c r="I321" s="85" t="s">
        <v>342</v>
      </c>
      <c r="J321" s="85" t="s">
        <v>342</v>
      </c>
      <c r="K321" s="85" t="s">
        <v>342</v>
      </c>
      <c r="L321" s="85" t="s">
        <v>342</v>
      </c>
      <c r="M321" s="85" t="s">
        <v>342</v>
      </c>
      <c r="N321" s="85" t="s">
        <v>342</v>
      </c>
      <c r="O321" s="85" t="s">
        <v>342</v>
      </c>
      <c r="P321" s="85" t="s">
        <v>342</v>
      </c>
      <c r="Q321" s="85" t="s">
        <v>342</v>
      </c>
      <c r="R321" s="85" t="s">
        <v>342</v>
      </c>
      <c r="S321" s="85" t="s">
        <v>342</v>
      </c>
    </row>
    <row r="322" spans="1:19">
      <c r="A322" s="154"/>
      <c r="B322" s="235"/>
      <c r="C322" s="234"/>
      <c r="D322" s="201"/>
      <c r="E322" s="49">
        <v>43506</v>
      </c>
      <c r="F322" s="50" t="s">
        <v>8</v>
      </c>
      <c r="G322" s="85" t="s">
        <v>342</v>
      </c>
      <c r="H322" s="85" t="s">
        <v>342</v>
      </c>
      <c r="I322" s="85" t="s">
        <v>342</v>
      </c>
      <c r="J322" s="85" t="s">
        <v>342</v>
      </c>
      <c r="K322" s="85" t="s">
        <v>342</v>
      </c>
      <c r="L322" s="85" t="s">
        <v>342</v>
      </c>
      <c r="M322" s="85" t="s">
        <v>342</v>
      </c>
      <c r="N322" s="85" t="s">
        <v>342</v>
      </c>
      <c r="O322" s="85" t="s">
        <v>342</v>
      </c>
      <c r="P322" s="85" t="s">
        <v>342</v>
      </c>
      <c r="Q322" s="85" t="s">
        <v>342</v>
      </c>
      <c r="R322" s="85" t="s">
        <v>342</v>
      </c>
      <c r="S322" s="85" t="s">
        <v>342</v>
      </c>
    </row>
    <row r="323" spans="1:19">
      <c r="A323" s="154"/>
      <c r="B323" s="235"/>
      <c r="C323" s="234"/>
      <c r="D323" s="202"/>
      <c r="E323" s="49">
        <v>43520</v>
      </c>
      <c r="F323" s="50" t="s">
        <v>8</v>
      </c>
      <c r="G323" s="50" t="s">
        <v>342</v>
      </c>
      <c r="H323" s="50" t="s">
        <v>342</v>
      </c>
      <c r="I323" s="50" t="s">
        <v>342</v>
      </c>
      <c r="J323" s="50" t="s">
        <v>342</v>
      </c>
      <c r="K323" s="50" t="s">
        <v>342</v>
      </c>
      <c r="L323" s="50" t="s">
        <v>342</v>
      </c>
      <c r="M323" s="50" t="s">
        <v>342</v>
      </c>
      <c r="N323" s="50" t="s">
        <v>342</v>
      </c>
      <c r="O323" s="50" t="s">
        <v>342</v>
      </c>
      <c r="P323" s="50" t="s">
        <v>342</v>
      </c>
      <c r="Q323" s="50" t="s">
        <v>342</v>
      </c>
      <c r="R323" s="50" t="s">
        <v>342</v>
      </c>
      <c r="S323" s="50" t="s">
        <v>342</v>
      </c>
    </row>
    <row r="324" spans="1:19">
      <c r="A324" s="154"/>
      <c r="B324" s="235"/>
      <c r="C324" s="234"/>
      <c r="D324" s="203" t="s">
        <v>239</v>
      </c>
      <c r="E324" s="204"/>
      <c r="F324" s="204"/>
      <c r="G324" s="138">
        <f>SUM(G321:G323)</f>
        <v>0</v>
      </c>
      <c r="H324" s="138">
        <f t="shared" ref="H324:S324" si="111">SUM(H321:H323)</f>
        <v>0</v>
      </c>
      <c r="I324" s="138">
        <f t="shared" si="111"/>
        <v>0</v>
      </c>
      <c r="J324" s="138">
        <f t="shared" si="111"/>
        <v>0</v>
      </c>
      <c r="K324" s="138">
        <f t="shared" si="111"/>
        <v>0</v>
      </c>
      <c r="L324" s="138">
        <f t="shared" si="111"/>
        <v>0</v>
      </c>
      <c r="M324" s="138">
        <f t="shared" si="111"/>
        <v>0</v>
      </c>
      <c r="N324" s="138">
        <f t="shared" si="111"/>
        <v>0</v>
      </c>
      <c r="O324" s="138">
        <f t="shared" si="111"/>
        <v>0</v>
      </c>
      <c r="P324" s="138">
        <f t="shared" si="111"/>
        <v>0</v>
      </c>
      <c r="Q324" s="138">
        <f t="shared" si="111"/>
        <v>0</v>
      </c>
      <c r="R324" s="138">
        <f t="shared" si="111"/>
        <v>0</v>
      </c>
      <c r="S324" s="138">
        <f t="shared" si="111"/>
        <v>0</v>
      </c>
    </row>
    <row r="325" spans="1:19">
      <c r="A325" s="154"/>
      <c r="B325" s="235"/>
      <c r="C325" s="234"/>
      <c r="D325" s="203" t="s">
        <v>240</v>
      </c>
      <c r="E325" s="204"/>
      <c r="F325" s="204"/>
      <c r="G325" s="139">
        <f>G324/1</f>
        <v>0</v>
      </c>
      <c r="H325" s="139">
        <f t="shared" ref="H325:S325" si="112">H324/1</f>
        <v>0</v>
      </c>
      <c r="I325" s="139">
        <f t="shared" si="112"/>
        <v>0</v>
      </c>
      <c r="J325" s="139">
        <f t="shared" si="112"/>
        <v>0</v>
      </c>
      <c r="K325" s="139">
        <f t="shared" si="112"/>
        <v>0</v>
      </c>
      <c r="L325" s="139">
        <f t="shared" si="112"/>
        <v>0</v>
      </c>
      <c r="M325" s="139">
        <f t="shared" si="112"/>
        <v>0</v>
      </c>
      <c r="N325" s="139">
        <f t="shared" si="112"/>
        <v>0</v>
      </c>
      <c r="O325" s="139">
        <f t="shared" si="112"/>
        <v>0</v>
      </c>
      <c r="P325" s="139">
        <f t="shared" si="112"/>
        <v>0</v>
      </c>
      <c r="Q325" s="139">
        <f t="shared" si="112"/>
        <v>0</v>
      </c>
      <c r="R325" s="139">
        <f t="shared" si="112"/>
        <v>0</v>
      </c>
      <c r="S325" s="139">
        <f t="shared" si="112"/>
        <v>0</v>
      </c>
    </row>
    <row r="326" spans="1:19">
      <c r="A326" s="154"/>
      <c r="B326" s="235"/>
      <c r="C326" s="234"/>
      <c r="D326" s="140"/>
      <c r="E326" s="141"/>
      <c r="F326" s="140"/>
      <c r="G326" s="142"/>
      <c r="H326" s="142"/>
      <c r="I326" s="142"/>
      <c r="J326" s="143"/>
      <c r="K326" s="142"/>
      <c r="L326" s="142"/>
      <c r="M326" s="142"/>
      <c r="N326" s="142"/>
      <c r="O326" s="142"/>
      <c r="P326" s="142"/>
      <c r="Q326" s="142"/>
      <c r="R326" s="142"/>
      <c r="S326" s="144"/>
    </row>
    <row r="327" spans="1:19">
      <c r="A327" s="154"/>
      <c r="B327" s="235"/>
      <c r="C327" s="234"/>
      <c r="D327" s="201" t="s">
        <v>244</v>
      </c>
      <c r="E327" s="49"/>
      <c r="F327" s="50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</row>
    <row r="328" spans="1:19">
      <c r="A328" s="154"/>
      <c r="B328" s="235"/>
      <c r="C328" s="234"/>
      <c r="D328" s="201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</row>
    <row r="329" spans="1:19">
      <c r="A329" s="154"/>
      <c r="B329" s="235"/>
      <c r="C329" s="234"/>
      <c r="D329" s="199" t="s">
        <v>245</v>
      </c>
      <c r="E329" s="200"/>
      <c r="F329" s="200"/>
      <c r="G329" s="145">
        <f t="shared" ref="G329:S329" si="113">SUM(G327:G328)</f>
        <v>0</v>
      </c>
      <c r="H329" s="145"/>
      <c r="I329" s="145"/>
      <c r="J329" s="145">
        <f t="shared" si="113"/>
        <v>0</v>
      </c>
      <c r="K329" s="145">
        <f t="shared" si="113"/>
        <v>0</v>
      </c>
      <c r="L329" s="145">
        <f t="shared" si="113"/>
        <v>0</v>
      </c>
      <c r="M329" s="145">
        <f t="shared" si="113"/>
        <v>0</v>
      </c>
      <c r="N329" s="145">
        <f t="shared" si="113"/>
        <v>0</v>
      </c>
      <c r="O329" s="145">
        <f t="shared" si="113"/>
        <v>0</v>
      </c>
      <c r="P329" s="145">
        <f t="shared" si="113"/>
        <v>0</v>
      </c>
      <c r="Q329" s="145">
        <f t="shared" si="113"/>
        <v>0</v>
      </c>
      <c r="R329" s="145">
        <f t="shared" si="113"/>
        <v>0</v>
      </c>
      <c r="S329" s="145">
        <f t="shared" si="113"/>
        <v>0</v>
      </c>
    </row>
    <row r="330" spans="1:19">
      <c r="A330" s="154"/>
      <c r="B330" s="235"/>
      <c r="C330" s="234"/>
      <c r="D330" s="199" t="s">
        <v>246</v>
      </c>
      <c r="E330" s="200"/>
      <c r="F330" s="200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</row>
    <row r="331" spans="1:19">
      <c r="A331" s="38"/>
      <c r="B331" s="86"/>
      <c r="C331" s="86"/>
      <c r="D331" s="86"/>
      <c r="E331" s="87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</row>
    <row r="332" spans="1:19">
      <c r="A332" s="38"/>
      <c r="B332" s="86"/>
      <c r="C332" s="86"/>
      <c r="D332" s="86"/>
      <c r="E332" s="87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</row>
    <row r="333" spans="1:19" ht="15.95" customHeight="1">
      <c r="A333" s="240" t="s">
        <v>224</v>
      </c>
      <c r="B333" s="235" t="s">
        <v>29</v>
      </c>
      <c r="C333" s="234" t="s">
        <v>221</v>
      </c>
      <c r="D333" s="232" t="s">
        <v>70</v>
      </c>
      <c r="E333" s="63">
        <v>43346</v>
      </c>
      <c r="F333" s="85" t="s">
        <v>285</v>
      </c>
      <c r="G333" s="85">
        <v>0</v>
      </c>
      <c r="H333" s="85">
        <v>0</v>
      </c>
      <c r="I333" s="85">
        <v>1</v>
      </c>
      <c r="J333" s="85">
        <v>0</v>
      </c>
      <c r="K333" s="85">
        <v>0</v>
      </c>
      <c r="L333" s="85">
        <v>0</v>
      </c>
      <c r="M333" s="85">
        <v>0</v>
      </c>
      <c r="N333" s="85">
        <v>1</v>
      </c>
      <c r="O333" s="85">
        <v>1</v>
      </c>
      <c r="P333" s="85">
        <v>2</v>
      </c>
      <c r="Q333" s="85">
        <v>0</v>
      </c>
      <c r="R333" s="85">
        <v>0</v>
      </c>
      <c r="S333" s="85">
        <v>0</v>
      </c>
    </row>
    <row r="334" spans="1:19">
      <c r="A334" s="240"/>
      <c r="B334" s="235"/>
      <c r="C334" s="234"/>
      <c r="D334" s="232"/>
      <c r="E334" s="63">
        <v>43366</v>
      </c>
      <c r="F334" s="85" t="s">
        <v>12</v>
      </c>
      <c r="G334" s="85">
        <v>3</v>
      </c>
      <c r="H334" s="85">
        <v>1</v>
      </c>
      <c r="I334" s="85">
        <v>5</v>
      </c>
      <c r="J334" s="85">
        <v>0</v>
      </c>
      <c r="K334" s="85">
        <v>2</v>
      </c>
      <c r="L334" s="85">
        <v>1</v>
      </c>
      <c r="M334" s="85">
        <v>1</v>
      </c>
      <c r="N334" s="85">
        <v>3</v>
      </c>
      <c r="O334" s="85">
        <v>0</v>
      </c>
      <c r="P334" s="85">
        <v>3</v>
      </c>
      <c r="Q334" s="85">
        <v>0</v>
      </c>
      <c r="R334" s="85">
        <v>1</v>
      </c>
      <c r="S334" s="85">
        <v>0</v>
      </c>
    </row>
    <row r="335" spans="1:19" s="2" customFormat="1">
      <c r="A335" s="240"/>
      <c r="B335" s="235"/>
      <c r="C335" s="234"/>
      <c r="D335" s="232"/>
      <c r="E335" s="63">
        <v>43387</v>
      </c>
      <c r="F335" s="85" t="s">
        <v>10</v>
      </c>
      <c r="G335" s="85">
        <v>1</v>
      </c>
      <c r="H335" s="85">
        <v>0</v>
      </c>
      <c r="I335" s="85">
        <v>0</v>
      </c>
      <c r="J335" s="85">
        <v>0</v>
      </c>
      <c r="K335" s="85">
        <v>0</v>
      </c>
      <c r="L335" s="85">
        <v>1</v>
      </c>
      <c r="M335" s="85">
        <v>1</v>
      </c>
      <c r="N335" s="85">
        <v>1</v>
      </c>
      <c r="O335" s="85">
        <v>1</v>
      </c>
      <c r="P335" s="85">
        <v>2</v>
      </c>
      <c r="Q335" s="85">
        <v>1</v>
      </c>
      <c r="R335" s="85">
        <v>0</v>
      </c>
      <c r="S335" s="85">
        <v>0</v>
      </c>
    </row>
    <row r="336" spans="1:19" s="2" customFormat="1">
      <c r="A336" s="240"/>
      <c r="B336" s="235"/>
      <c r="C336" s="234"/>
      <c r="D336" s="232"/>
      <c r="E336" s="63">
        <v>43394</v>
      </c>
      <c r="F336" s="85" t="s">
        <v>8</v>
      </c>
      <c r="G336" s="85">
        <v>5</v>
      </c>
      <c r="H336" s="85">
        <v>2</v>
      </c>
      <c r="I336" s="85">
        <v>2</v>
      </c>
      <c r="J336" s="85">
        <v>0</v>
      </c>
      <c r="K336" s="85">
        <v>0</v>
      </c>
      <c r="L336" s="85">
        <v>1</v>
      </c>
      <c r="M336" s="85">
        <v>2</v>
      </c>
      <c r="N336" s="85">
        <v>3</v>
      </c>
      <c r="O336" s="85">
        <v>1</v>
      </c>
      <c r="P336" s="85">
        <v>4</v>
      </c>
      <c r="Q336" s="85">
        <v>0</v>
      </c>
      <c r="R336" s="85">
        <v>0</v>
      </c>
      <c r="S336" s="85">
        <v>0</v>
      </c>
    </row>
    <row r="337" spans="1:259" s="2" customFormat="1">
      <c r="A337" s="240"/>
      <c r="B337" s="235"/>
      <c r="C337" s="234"/>
      <c r="D337" s="232"/>
      <c r="E337" s="63">
        <v>43412</v>
      </c>
      <c r="F337" s="85" t="s">
        <v>7</v>
      </c>
      <c r="G337" s="85">
        <v>4</v>
      </c>
      <c r="H337" s="85">
        <v>1</v>
      </c>
      <c r="I337" s="85">
        <v>2</v>
      </c>
      <c r="J337" s="85">
        <v>0</v>
      </c>
      <c r="K337" s="85">
        <v>1</v>
      </c>
      <c r="L337" s="85">
        <v>2</v>
      </c>
      <c r="M337" s="85">
        <v>4</v>
      </c>
      <c r="N337" s="85">
        <v>1</v>
      </c>
      <c r="O337" s="85">
        <v>1</v>
      </c>
      <c r="P337" s="85">
        <v>2</v>
      </c>
      <c r="Q337" s="85">
        <v>0</v>
      </c>
      <c r="R337" s="85">
        <v>0</v>
      </c>
      <c r="S337" s="85">
        <v>0</v>
      </c>
    </row>
    <row r="338" spans="1:259" s="12" customFormat="1">
      <c r="A338" s="240"/>
      <c r="B338" s="235"/>
      <c r="C338" s="234"/>
      <c r="D338" s="231" t="s">
        <v>72</v>
      </c>
      <c r="E338" s="231"/>
      <c r="F338" s="231"/>
      <c r="G338" s="151">
        <f t="shared" ref="G338:S338" si="114">SUM(G333:G337)</f>
        <v>13</v>
      </c>
      <c r="H338" s="151">
        <f t="shared" si="114"/>
        <v>4</v>
      </c>
      <c r="I338" s="151">
        <f t="shared" si="114"/>
        <v>10</v>
      </c>
      <c r="J338" s="151">
        <f t="shared" si="114"/>
        <v>0</v>
      </c>
      <c r="K338" s="151">
        <f t="shared" si="114"/>
        <v>3</v>
      </c>
      <c r="L338" s="151">
        <f t="shared" si="114"/>
        <v>5</v>
      </c>
      <c r="M338" s="151">
        <f t="shared" si="114"/>
        <v>8</v>
      </c>
      <c r="N338" s="151">
        <f t="shared" si="114"/>
        <v>9</v>
      </c>
      <c r="O338" s="151">
        <f t="shared" si="114"/>
        <v>4</v>
      </c>
      <c r="P338" s="151">
        <f t="shared" si="114"/>
        <v>13</v>
      </c>
      <c r="Q338" s="151">
        <f t="shared" si="114"/>
        <v>1</v>
      </c>
      <c r="R338" s="151">
        <f t="shared" si="114"/>
        <v>1</v>
      </c>
      <c r="S338" s="151">
        <f t="shared" si="114"/>
        <v>0</v>
      </c>
    </row>
    <row r="339" spans="1:259" s="12" customFormat="1">
      <c r="A339" s="240"/>
      <c r="B339" s="235"/>
      <c r="C339" s="234"/>
      <c r="D339" s="231" t="s">
        <v>73</v>
      </c>
      <c r="E339" s="231"/>
      <c r="F339" s="231"/>
      <c r="G339" s="152">
        <f>G338/5</f>
        <v>2.6</v>
      </c>
      <c r="H339" s="152">
        <f t="shared" ref="H339:I339" si="115">H338/5</f>
        <v>0.8</v>
      </c>
      <c r="I339" s="152">
        <f t="shared" si="115"/>
        <v>2</v>
      </c>
      <c r="J339" s="152">
        <f t="shared" ref="J339:S339" si="116">J338/5</f>
        <v>0</v>
      </c>
      <c r="K339" s="152">
        <f t="shared" si="116"/>
        <v>0.6</v>
      </c>
      <c r="L339" s="152">
        <f t="shared" si="116"/>
        <v>1</v>
      </c>
      <c r="M339" s="152">
        <f t="shared" si="116"/>
        <v>1.6</v>
      </c>
      <c r="N339" s="152">
        <f t="shared" si="116"/>
        <v>1.8</v>
      </c>
      <c r="O339" s="152">
        <f t="shared" si="116"/>
        <v>0.8</v>
      </c>
      <c r="P339" s="152">
        <f t="shared" si="116"/>
        <v>2.6</v>
      </c>
      <c r="Q339" s="152">
        <f t="shared" si="116"/>
        <v>0.2</v>
      </c>
      <c r="R339" s="152">
        <f t="shared" si="116"/>
        <v>0.2</v>
      </c>
      <c r="S339" s="152">
        <f t="shared" si="116"/>
        <v>0</v>
      </c>
    </row>
    <row r="340" spans="1:259" s="12" customFormat="1">
      <c r="A340" s="240"/>
      <c r="B340" s="235"/>
      <c r="C340" s="234"/>
      <c r="D340" s="236"/>
      <c r="E340" s="236"/>
      <c r="F340" s="236"/>
      <c r="G340" s="236"/>
      <c r="H340" s="236"/>
      <c r="I340" s="236"/>
      <c r="J340" s="236"/>
      <c r="K340" s="236"/>
      <c r="L340" s="236"/>
      <c r="M340" s="236"/>
      <c r="N340" s="236"/>
      <c r="O340" s="236"/>
      <c r="P340" s="236"/>
      <c r="Q340" s="236"/>
      <c r="R340" s="236"/>
      <c r="S340" s="236"/>
    </row>
    <row r="341" spans="1:259" s="2" customFormat="1">
      <c r="A341" s="240"/>
      <c r="B341" s="235"/>
      <c r="C341" s="234"/>
      <c r="D341" s="232" t="s">
        <v>71</v>
      </c>
      <c r="E341" s="63">
        <v>43429</v>
      </c>
      <c r="F341" s="85" t="s">
        <v>16</v>
      </c>
      <c r="G341" s="85">
        <v>5</v>
      </c>
      <c r="H341" s="85">
        <v>2</v>
      </c>
      <c r="I341" s="85">
        <v>5</v>
      </c>
      <c r="J341" s="85">
        <v>0</v>
      </c>
      <c r="K341" s="85">
        <v>1</v>
      </c>
      <c r="L341" s="85">
        <v>1</v>
      </c>
      <c r="M341" s="85">
        <v>1</v>
      </c>
      <c r="N341" s="85">
        <v>3</v>
      </c>
      <c r="O341" s="85">
        <v>0</v>
      </c>
      <c r="P341" s="85">
        <v>3</v>
      </c>
      <c r="Q341" s="85">
        <v>3</v>
      </c>
      <c r="R341" s="85">
        <v>1</v>
      </c>
      <c r="S341" s="85">
        <v>1</v>
      </c>
    </row>
    <row r="342" spans="1:259" s="2" customFormat="1">
      <c r="A342" s="240"/>
      <c r="B342" s="235"/>
      <c r="C342" s="234"/>
      <c r="D342" s="232"/>
      <c r="E342" s="49">
        <v>43432</v>
      </c>
      <c r="F342" s="85" t="s">
        <v>9</v>
      </c>
      <c r="G342" s="85">
        <v>2</v>
      </c>
      <c r="H342" s="85">
        <v>1</v>
      </c>
      <c r="I342" s="85">
        <v>3</v>
      </c>
      <c r="J342" s="85">
        <v>0</v>
      </c>
      <c r="K342" s="85">
        <v>0</v>
      </c>
      <c r="L342" s="85">
        <v>0</v>
      </c>
      <c r="M342" s="85">
        <v>0</v>
      </c>
      <c r="N342" s="85">
        <v>0</v>
      </c>
      <c r="O342" s="85">
        <v>1</v>
      </c>
      <c r="P342" s="85">
        <v>1</v>
      </c>
      <c r="Q342" s="85">
        <v>1</v>
      </c>
      <c r="R342" s="85">
        <v>0</v>
      </c>
      <c r="S342" s="85">
        <v>0</v>
      </c>
    </row>
    <row r="343" spans="1:259" s="2" customFormat="1">
      <c r="A343" s="240"/>
      <c r="B343" s="235"/>
      <c r="C343" s="234"/>
      <c r="D343" s="232"/>
      <c r="E343" s="49">
        <v>43440</v>
      </c>
      <c r="F343" s="85" t="s">
        <v>11</v>
      </c>
      <c r="G343" s="85">
        <v>6</v>
      </c>
      <c r="H343" s="85">
        <v>2</v>
      </c>
      <c r="I343" s="85">
        <v>2</v>
      </c>
      <c r="J343" s="85">
        <v>0</v>
      </c>
      <c r="K343" s="85">
        <v>0</v>
      </c>
      <c r="L343" s="85">
        <v>2</v>
      </c>
      <c r="M343" s="85">
        <v>3</v>
      </c>
      <c r="N343" s="85">
        <v>0</v>
      </c>
      <c r="O343" s="85">
        <v>0</v>
      </c>
      <c r="P343" s="85">
        <v>0</v>
      </c>
      <c r="Q343" s="85">
        <v>0</v>
      </c>
      <c r="R343" s="85">
        <v>0</v>
      </c>
      <c r="S343" s="85">
        <v>0</v>
      </c>
    </row>
    <row r="344" spans="1:259" s="2" customFormat="1">
      <c r="A344" s="240"/>
      <c r="B344" s="235"/>
      <c r="C344" s="234"/>
      <c r="D344" s="232"/>
      <c r="E344" s="63">
        <v>43450</v>
      </c>
      <c r="F344" s="85" t="s">
        <v>28</v>
      </c>
      <c r="G344" s="85">
        <v>11</v>
      </c>
      <c r="H344" s="85">
        <v>4</v>
      </c>
      <c r="I344" s="85">
        <v>8</v>
      </c>
      <c r="J344" s="85">
        <v>1</v>
      </c>
      <c r="K344" s="85">
        <v>1</v>
      </c>
      <c r="L344" s="85">
        <v>2</v>
      </c>
      <c r="M344" s="85">
        <v>2</v>
      </c>
      <c r="N344" s="85">
        <v>2</v>
      </c>
      <c r="O344" s="85">
        <v>3</v>
      </c>
      <c r="P344" s="85">
        <v>5</v>
      </c>
      <c r="Q344" s="85">
        <v>0</v>
      </c>
      <c r="R344" s="85">
        <v>0</v>
      </c>
      <c r="S344" s="85">
        <v>0</v>
      </c>
    </row>
    <row r="345" spans="1:259" s="13" customFormat="1">
      <c r="A345" s="240"/>
      <c r="B345" s="235"/>
      <c r="C345" s="234"/>
      <c r="D345" s="233" t="s">
        <v>74</v>
      </c>
      <c r="E345" s="233"/>
      <c r="F345" s="233"/>
      <c r="G345" s="153">
        <f>SUM(G341:G344)</f>
        <v>24</v>
      </c>
      <c r="H345" s="153">
        <f t="shared" ref="H345:I345" si="117">SUM(H341:H344)</f>
        <v>9</v>
      </c>
      <c r="I345" s="153">
        <f t="shared" si="117"/>
        <v>18</v>
      </c>
      <c r="J345" s="153">
        <f t="shared" ref="J345:S345" si="118">SUM(J341:J344)</f>
        <v>1</v>
      </c>
      <c r="K345" s="153">
        <f t="shared" si="118"/>
        <v>2</v>
      </c>
      <c r="L345" s="153">
        <f t="shared" si="118"/>
        <v>5</v>
      </c>
      <c r="M345" s="153">
        <f t="shared" si="118"/>
        <v>6</v>
      </c>
      <c r="N345" s="153">
        <f t="shared" si="118"/>
        <v>5</v>
      </c>
      <c r="O345" s="153">
        <f t="shared" si="118"/>
        <v>4</v>
      </c>
      <c r="P345" s="153">
        <f t="shared" si="118"/>
        <v>9</v>
      </c>
      <c r="Q345" s="153">
        <f t="shared" si="118"/>
        <v>4</v>
      </c>
      <c r="R345" s="153">
        <f t="shared" si="118"/>
        <v>1</v>
      </c>
      <c r="S345" s="153">
        <f t="shared" si="118"/>
        <v>1</v>
      </c>
    </row>
    <row r="346" spans="1:259" s="13" customFormat="1">
      <c r="A346" s="240"/>
      <c r="B346" s="235"/>
      <c r="C346" s="234"/>
      <c r="D346" s="233" t="s">
        <v>75</v>
      </c>
      <c r="E346" s="233"/>
      <c r="F346" s="233"/>
      <c r="G346" s="160">
        <f>G345/4</f>
        <v>6</v>
      </c>
      <c r="H346" s="160">
        <f t="shared" ref="H346:I346" si="119">H345/4</f>
        <v>2.25</v>
      </c>
      <c r="I346" s="160">
        <f t="shared" si="119"/>
        <v>4.5</v>
      </c>
      <c r="J346" s="160">
        <f t="shared" ref="J346:S346" si="120">J345/4</f>
        <v>0.25</v>
      </c>
      <c r="K346" s="160">
        <f t="shared" si="120"/>
        <v>0.5</v>
      </c>
      <c r="L346" s="160">
        <f t="shared" si="120"/>
        <v>1.25</v>
      </c>
      <c r="M346" s="160">
        <f t="shared" si="120"/>
        <v>1.5</v>
      </c>
      <c r="N346" s="160">
        <f t="shared" si="120"/>
        <v>1.25</v>
      </c>
      <c r="O346" s="160">
        <f t="shared" si="120"/>
        <v>1</v>
      </c>
      <c r="P346" s="160">
        <f t="shared" si="120"/>
        <v>2.25</v>
      </c>
      <c r="Q346" s="160">
        <f t="shared" si="120"/>
        <v>1</v>
      </c>
      <c r="R346" s="160">
        <f t="shared" si="120"/>
        <v>0.25</v>
      </c>
      <c r="S346" s="160">
        <f t="shared" si="120"/>
        <v>0.25</v>
      </c>
    </row>
    <row r="347" spans="1:259">
      <c r="A347" s="154"/>
      <c r="B347" s="235"/>
      <c r="C347" s="234"/>
      <c r="D347" s="155"/>
      <c r="E347" s="156"/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</row>
    <row r="348" spans="1:259" s="102" customFormat="1" ht="16.5" customHeight="1">
      <c r="A348" s="157"/>
      <c r="B348" s="235"/>
      <c r="C348" s="234"/>
      <c r="D348" s="201" t="s">
        <v>241</v>
      </c>
      <c r="E348" s="49">
        <v>43478</v>
      </c>
      <c r="F348" s="50" t="s">
        <v>285</v>
      </c>
      <c r="G348" s="130">
        <v>6</v>
      </c>
      <c r="H348" s="130">
        <v>3</v>
      </c>
      <c r="I348" s="130">
        <v>5</v>
      </c>
      <c r="J348" s="130">
        <v>0</v>
      </c>
      <c r="K348" s="130">
        <v>1</v>
      </c>
      <c r="L348" s="130">
        <v>0</v>
      </c>
      <c r="M348" s="130">
        <v>0</v>
      </c>
      <c r="N348" s="130">
        <v>2</v>
      </c>
      <c r="O348" s="130">
        <v>0</v>
      </c>
      <c r="P348" s="130">
        <v>2</v>
      </c>
      <c r="Q348" s="130">
        <v>0</v>
      </c>
      <c r="R348" s="130">
        <v>2</v>
      </c>
      <c r="S348" s="130">
        <v>0</v>
      </c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1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1"/>
      <c r="AP348" s="101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1"/>
      <c r="BB348" s="101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1"/>
      <c r="BN348" s="101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1"/>
      <c r="BZ348" s="101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1"/>
      <c r="CM348" s="101"/>
      <c r="CN348" s="101"/>
      <c r="CO348" s="101"/>
      <c r="CP348" s="101"/>
      <c r="CQ348" s="101"/>
      <c r="CR348" s="101"/>
      <c r="CS348" s="101"/>
      <c r="CT348" s="101"/>
      <c r="CU348" s="101"/>
      <c r="CV348" s="101"/>
      <c r="CW348" s="101"/>
      <c r="CX348" s="101"/>
      <c r="CY348" s="101"/>
      <c r="CZ348" s="101"/>
      <c r="DA348" s="101"/>
      <c r="DB348" s="101"/>
      <c r="DC348" s="101"/>
      <c r="DD348" s="101"/>
      <c r="DE348" s="101"/>
      <c r="DF348" s="101"/>
      <c r="DG348" s="101"/>
      <c r="DH348" s="101"/>
      <c r="DI348" s="101"/>
      <c r="DJ348" s="101"/>
      <c r="DK348" s="101"/>
      <c r="DL348" s="101"/>
      <c r="DM348" s="101"/>
      <c r="DN348" s="101"/>
      <c r="DO348" s="101"/>
      <c r="DP348" s="101"/>
      <c r="DQ348" s="101"/>
      <c r="DR348" s="101"/>
      <c r="DS348" s="101"/>
      <c r="DT348" s="101"/>
      <c r="DU348" s="101"/>
      <c r="DV348" s="101"/>
      <c r="DW348" s="101"/>
      <c r="DX348" s="101"/>
      <c r="DY348" s="101"/>
      <c r="DZ348" s="101"/>
      <c r="EA348" s="101"/>
      <c r="EB348" s="101"/>
      <c r="EC348" s="101"/>
      <c r="ED348" s="101"/>
      <c r="EE348" s="101"/>
      <c r="EF348" s="101"/>
      <c r="EG348" s="101"/>
      <c r="EH348" s="101"/>
      <c r="EI348" s="101"/>
      <c r="EJ348" s="101"/>
      <c r="EK348" s="101"/>
      <c r="EL348" s="101"/>
      <c r="EM348" s="101"/>
      <c r="EN348" s="101"/>
      <c r="EO348" s="101"/>
      <c r="EP348" s="101"/>
      <c r="EQ348" s="101"/>
      <c r="ER348" s="101"/>
      <c r="ES348" s="101"/>
      <c r="ET348" s="101"/>
      <c r="EU348" s="101"/>
      <c r="EV348" s="101"/>
      <c r="EW348" s="101"/>
      <c r="EX348" s="101"/>
      <c r="EY348" s="101"/>
      <c r="EZ348" s="101"/>
      <c r="FA348" s="101"/>
      <c r="FB348" s="101"/>
      <c r="FC348" s="101"/>
      <c r="FD348" s="101"/>
      <c r="FE348" s="101"/>
      <c r="FF348" s="101"/>
      <c r="FG348" s="101"/>
      <c r="FH348" s="101"/>
      <c r="FI348" s="101"/>
      <c r="FJ348" s="101"/>
      <c r="FK348" s="101"/>
      <c r="FL348" s="101"/>
      <c r="FM348" s="101"/>
      <c r="FN348" s="101"/>
      <c r="FO348" s="101"/>
      <c r="FP348" s="101"/>
      <c r="FQ348" s="101"/>
      <c r="FR348" s="101"/>
      <c r="FS348" s="101"/>
      <c r="FT348" s="101"/>
      <c r="FU348" s="101"/>
      <c r="FV348" s="101"/>
      <c r="FW348" s="101"/>
      <c r="FX348" s="101"/>
      <c r="FY348" s="101"/>
      <c r="FZ348" s="101"/>
      <c r="GA348" s="101"/>
      <c r="GB348" s="101"/>
      <c r="GC348" s="101"/>
      <c r="GD348" s="101"/>
      <c r="GE348" s="101"/>
      <c r="GF348" s="101"/>
      <c r="GG348" s="101"/>
      <c r="GH348" s="101"/>
      <c r="GI348" s="101"/>
      <c r="GJ348" s="101"/>
      <c r="GK348" s="101"/>
      <c r="GL348" s="101"/>
      <c r="GM348" s="101"/>
      <c r="GN348" s="101"/>
      <c r="GO348" s="101"/>
      <c r="GP348" s="101"/>
      <c r="GQ348" s="101"/>
      <c r="GR348" s="101"/>
      <c r="GS348" s="101"/>
      <c r="GT348" s="101"/>
      <c r="GU348" s="101"/>
      <c r="GV348" s="101"/>
      <c r="GW348" s="101"/>
      <c r="GX348" s="101"/>
      <c r="GY348" s="101"/>
      <c r="GZ348" s="101"/>
      <c r="HA348" s="101"/>
      <c r="HB348" s="101"/>
      <c r="HC348" s="101"/>
      <c r="HD348" s="101"/>
      <c r="HE348" s="101"/>
      <c r="HF348" s="101"/>
      <c r="HG348" s="101"/>
      <c r="HH348" s="101"/>
      <c r="HI348" s="101"/>
      <c r="HJ348" s="101"/>
      <c r="HK348" s="101"/>
      <c r="HL348" s="101"/>
      <c r="HM348" s="101"/>
      <c r="HN348" s="101"/>
      <c r="HO348" s="101"/>
      <c r="HP348" s="101"/>
      <c r="HQ348" s="101"/>
      <c r="HR348" s="101"/>
      <c r="HS348" s="101"/>
      <c r="HT348" s="101"/>
      <c r="HU348" s="101"/>
      <c r="HV348" s="101"/>
      <c r="HW348" s="101"/>
      <c r="HX348" s="101"/>
      <c r="HY348" s="101"/>
      <c r="HZ348" s="101"/>
      <c r="IA348" s="101"/>
      <c r="IB348" s="101"/>
      <c r="IC348" s="101"/>
      <c r="ID348" s="101"/>
      <c r="IE348" s="101"/>
      <c r="IF348" s="101"/>
      <c r="IG348" s="101"/>
      <c r="IH348" s="101"/>
      <c r="II348" s="101"/>
      <c r="IJ348" s="101"/>
      <c r="IK348" s="101"/>
      <c r="IL348" s="101"/>
      <c r="IM348" s="101"/>
      <c r="IN348" s="101"/>
      <c r="IO348" s="101"/>
      <c r="IP348" s="101"/>
      <c r="IQ348" s="101"/>
      <c r="IR348" s="101"/>
      <c r="IS348" s="101"/>
      <c r="IT348" s="101"/>
      <c r="IU348" s="101"/>
      <c r="IV348" s="101"/>
      <c r="IW348" s="101"/>
      <c r="IX348" s="101"/>
      <c r="IY348" s="101"/>
    </row>
    <row r="349" spans="1:259" s="102" customFormat="1" ht="16.5" customHeight="1">
      <c r="A349" s="157"/>
      <c r="B349" s="235"/>
      <c r="C349" s="234"/>
      <c r="D349" s="201"/>
      <c r="E349" s="106">
        <v>43485</v>
      </c>
      <c r="F349" s="107" t="s">
        <v>11</v>
      </c>
      <c r="G349" s="130">
        <v>1</v>
      </c>
      <c r="H349" s="130">
        <v>0</v>
      </c>
      <c r="I349" s="130">
        <v>5</v>
      </c>
      <c r="J349" s="130">
        <v>0</v>
      </c>
      <c r="K349" s="130">
        <v>0</v>
      </c>
      <c r="L349" s="130">
        <v>1</v>
      </c>
      <c r="M349" s="130">
        <v>4</v>
      </c>
      <c r="N349" s="130">
        <v>1</v>
      </c>
      <c r="O349" s="130">
        <v>1</v>
      </c>
      <c r="P349" s="130">
        <v>2</v>
      </c>
      <c r="Q349" s="130">
        <v>1</v>
      </c>
      <c r="R349" s="130">
        <v>1</v>
      </c>
      <c r="S349" s="130">
        <v>0</v>
      </c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1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1"/>
      <c r="AP349" s="101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1"/>
      <c r="BB349" s="101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1"/>
      <c r="BN349" s="101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1"/>
      <c r="BZ349" s="101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1"/>
      <c r="CM349" s="101"/>
      <c r="CN349" s="101"/>
      <c r="CO349" s="101"/>
      <c r="CP349" s="101"/>
      <c r="CQ349" s="101"/>
      <c r="CR349" s="101"/>
      <c r="CS349" s="101"/>
      <c r="CT349" s="101"/>
      <c r="CU349" s="101"/>
      <c r="CV349" s="101"/>
      <c r="CW349" s="101"/>
      <c r="CX349" s="101"/>
      <c r="CY349" s="101"/>
      <c r="CZ349" s="101"/>
      <c r="DA349" s="101"/>
      <c r="DB349" s="101"/>
      <c r="DC349" s="101"/>
      <c r="DD349" s="101"/>
      <c r="DE349" s="101"/>
      <c r="DF349" s="101"/>
      <c r="DG349" s="101"/>
      <c r="DH349" s="101"/>
      <c r="DI349" s="101"/>
      <c r="DJ349" s="101"/>
      <c r="DK349" s="101"/>
      <c r="DL349" s="101"/>
      <c r="DM349" s="101"/>
      <c r="DN349" s="101"/>
      <c r="DO349" s="101"/>
      <c r="DP349" s="101"/>
      <c r="DQ349" s="101"/>
      <c r="DR349" s="101"/>
      <c r="DS349" s="101"/>
      <c r="DT349" s="101"/>
      <c r="DU349" s="101"/>
      <c r="DV349" s="101"/>
      <c r="DW349" s="101"/>
      <c r="DX349" s="101"/>
      <c r="DY349" s="101"/>
      <c r="DZ349" s="101"/>
      <c r="EA349" s="101"/>
      <c r="EB349" s="101"/>
      <c r="EC349" s="101"/>
      <c r="ED349" s="101"/>
      <c r="EE349" s="101"/>
      <c r="EF349" s="101"/>
      <c r="EG349" s="101"/>
      <c r="EH349" s="101"/>
      <c r="EI349" s="101"/>
      <c r="EJ349" s="101"/>
      <c r="EK349" s="101"/>
      <c r="EL349" s="101"/>
      <c r="EM349" s="101"/>
      <c r="EN349" s="101"/>
      <c r="EO349" s="101"/>
      <c r="EP349" s="101"/>
      <c r="EQ349" s="101"/>
      <c r="ER349" s="101"/>
      <c r="ES349" s="101"/>
      <c r="ET349" s="101"/>
      <c r="EU349" s="101"/>
      <c r="EV349" s="101"/>
      <c r="EW349" s="101"/>
      <c r="EX349" s="101"/>
      <c r="EY349" s="101"/>
      <c r="EZ349" s="101"/>
      <c r="FA349" s="101"/>
      <c r="FB349" s="101"/>
      <c r="FC349" s="101"/>
      <c r="FD349" s="101"/>
      <c r="FE349" s="101"/>
      <c r="FF349" s="101"/>
      <c r="FG349" s="101"/>
      <c r="FH349" s="101"/>
      <c r="FI349" s="101"/>
      <c r="FJ349" s="101"/>
      <c r="FK349" s="101"/>
      <c r="FL349" s="101"/>
      <c r="FM349" s="101"/>
      <c r="FN349" s="101"/>
      <c r="FO349" s="101"/>
      <c r="FP349" s="101"/>
      <c r="FQ349" s="101"/>
      <c r="FR349" s="101"/>
      <c r="FS349" s="101"/>
      <c r="FT349" s="101"/>
      <c r="FU349" s="101"/>
      <c r="FV349" s="101"/>
      <c r="FW349" s="101"/>
      <c r="FX349" s="101"/>
      <c r="FY349" s="101"/>
      <c r="FZ349" s="101"/>
      <c r="GA349" s="101"/>
      <c r="GB349" s="101"/>
      <c r="GC349" s="101"/>
      <c r="GD349" s="101"/>
      <c r="GE349" s="101"/>
      <c r="GF349" s="101"/>
      <c r="GG349" s="101"/>
      <c r="GH349" s="101"/>
      <c r="GI349" s="101"/>
      <c r="GJ349" s="101"/>
      <c r="GK349" s="101"/>
      <c r="GL349" s="101"/>
      <c r="GM349" s="101"/>
      <c r="GN349" s="101"/>
      <c r="GO349" s="101"/>
      <c r="GP349" s="101"/>
      <c r="GQ349" s="101"/>
      <c r="GR349" s="101"/>
      <c r="GS349" s="101"/>
      <c r="GT349" s="101"/>
      <c r="GU349" s="101"/>
      <c r="GV349" s="101"/>
      <c r="GW349" s="101"/>
      <c r="GX349" s="101"/>
      <c r="GY349" s="101"/>
      <c r="GZ349" s="101"/>
      <c r="HA349" s="101"/>
      <c r="HB349" s="101"/>
      <c r="HC349" s="101"/>
      <c r="HD349" s="101"/>
      <c r="HE349" s="101"/>
      <c r="HF349" s="101"/>
      <c r="HG349" s="101"/>
      <c r="HH349" s="101"/>
      <c r="HI349" s="101"/>
      <c r="HJ349" s="101"/>
      <c r="HK349" s="101"/>
      <c r="HL349" s="101"/>
      <c r="HM349" s="101"/>
      <c r="HN349" s="101"/>
      <c r="HO349" s="101"/>
      <c r="HP349" s="101"/>
      <c r="HQ349" s="101"/>
      <c r="HR349" s="101"/>
      <c r="HS349" s="101"/>
      <c r="HT349" s="101"/>
      <c r="HU349" s="101"/>
      <c r="HV349" s="101"/>
      <c r="HW349" s="101"/>
      <c r="HX349" s="101"/>
      <c r="HY349" s="101"/>
      <c r="HZ349" s="101"/>
      <c r="IA349" s="101"/>
      <c r="IB349" s="101"/>
      <c r="IC349" s="101"/>
      <c r="ID349" s="101"/>
      <c r="IE349" s="101"/>
      <c r="IF349" s="101"/>
      <c r="IG349" s="101"/>
      <c r="IH349" s="101"/>
      <c r="II349" s="101"/>
      <c r="IJ349" s="101"/>
      <c r="IK349" s="101"/>
      <c r="IL349" s="101"/>
      <c r="IM349" s="101"/>
      <c r="IN349" s="101"/>
      <c r="IO349" s="101"/>
      <c r="IP349" s="101"/>
      <c r="IQ349" s="101"/>
      <c r="IR349" s="101"/>
      <c r="IS349" s="101"/>
      <c r="IT349" s="101"/>
      <c r="IU349" s="101"/>
      <c r="IV349" s="101"/>
      <c r="IW349" s="101"/>
      <c r="IX349" s="101"/>
      <c r="IY349" s="101"/>
    </row>
    <row r="350" spans="1:259" s="102" customFormat="1" ht="16.5" customHeight="1">
      <c r="A350" s="157"/>
      <c r="B350" s="235"/>
      <c r="C350" s="234"/>
      <c r="D350" s="201"/>
      <c r="E350" s="106">
        <v>43492</v>
      </c>
      <c r="F350" s="107" t="s">
        <v>16</v>
      </c>
      <c r="G350" s="130">
        <v>2</v>
      </c>
      <c r="H350" s="130">
        <v>1</v>
      </c>
      <c r="I350" s="130">
        <v>2</v>
      </c>
      <c r="J350" s="130">
        <v>0</v>
      </c>
      <c r="K350" s="130">
        <v>0</v>
      </c>
      <c r="L350" s="130">
        <v>0</v>
      </c>
      <c r="M350" s="130">
        <v>0</v>
      </c>
      <c r="N350" s="130">
        <v>1</v>
      </c>
      <c r="O350" s="130">
        <v>0</v>
      </c>
      <c r="P350" s="130">
        <v>1</v>
      </c>
      <c r="Q350" s="130">
        <v>0</v>
      </c>
      <c r="R350" s="130">
        <v>0</v>
      </c>
      <c r="S350" s="130">
        <v>1</v>
      </c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  <c r="AD350" s="101"/>
      <c r="AE350" s="101"/>
      <c r="AF350" s="101"/>
      <c r="AG350" s="101"/>
      <c r="AH350" s="101"/>
      <c r="AI350" s="101"/>
      <c r="AJ350" s="101"/>
      <c r="AK350" s="101"/>
      <c r="AL350" s="101"/>
      <c r="AM350" s="101"/>
      <c r="AN350" s="101"/>
      <c r="AO350" s="101"/>
      <c r="AP350" s="101"/>
      <c r="AQ350" s="101"/>
      <c r="AR350" s="101"/>
      <c r="AS350" s="101"/>
      <c r="AT350" s="101"/>
      <c r="AU350" s="101"/>
      <c r="AV350" s="101"/>
      <c r="AW350" s="101"/>
      <c r="AX350" s="101"/>
      <c r="AY350" s="101"/>
      <c r="AZ350" s="101"/>
      <c r="BA350" s="101"/>
      <c r="BB350" s="101"/>
      <c r="BC350" s="101"/>
      <c r="BD350" s="101"/>
      <c r="BE350" s="101"/>
      <c r="BF350" s="101"/>
      <c r="BG350" s="101"/>
      <c r="BH350" s="101"/>
      <c r="BI350" s="101"/>
      <c r="BJ350" s="101"/>
      <c r="BK350" s="101"/>
      <c r="BL350" s="101"/>
      <c r="BM350" s="101"/>
      <c r="BN350" s="101"/>
      <c r="BO350" s="101"/>
      <c r="BP350" s="101"/>
      <c r="BQ350" s="101"/>
      <c r="BR350" s="101"/>
      <c r="BS350" s="101"/>
      <c r="BT350" s="101"/>
      <c r="BU350" s="101"/>
      <c r="BV350" s="101"/>
      <c r="BW350" s="101"/>
      <c r="BX350" s="101"/>
      <c r="BY350" s="101"/>
      <c r="BZ350" s="101"/>
      <c r="CA350" s="101"/>
      <c r="CB350" s="101"/>
      <c r="CC350" s="101"/>
      <c r="CD350" s="101"/>
      <c r="CE350" s="101"/>
      <c r="CF350" s="101"/>
      <c r="CG350" s="101"/>
      <c r="CH350" s="101"/>
      <c r="CI350" s="101"/>
      <c r="CJ350" s="101"/>
      <c r="CK350" s="101"/>
      <c r="CL350" s="101"/>
      <c r="CM350" s="101"/>
      <c r="CN350" s="101"/>
      <c r="CO350" s="101"/>
      <c r="CP350" s="101"/>
      <c r="CQ350" s="101"/>
      <c r="CR350" s="101"/>
      <c r="CS350" s="101"/>
      <c r="CT350" s="101"/>
      <c r="CU350" s="101"/>
      <c r="CV350" s="101"/>
      <c r="CW350" s="101"/>
      <c r="CX350" s="101"/>
      <c r="CY350" s="101"/>
      <c r="CZ350" s="101"/>
      <c r="DA350" s="101"/>
      <c r="DB350" s="101"/>
      <c r="DC350" s="101"/>
      <c r="DD350" s="101"/>
      <c r="DE350" s="101"/>
      <c r="DF350" s="101"/>
      <c r="DG350" s="101"/>
      <c r="DH350" s="101"/>
      <c r="DI350" s="101"/>
      <c r="DJ350" s="101"/>
      <c r="DK350" s="101"/>
      <c r="DL350" s="101"/>
      <c r="DM350" s="101"/>
      <c r="DN350" s="101"/>
      <c r="DO350" s="101"/>
      <c r="DP350" s="101"/>
      <c r="DQ350" s="101"/>
      <c r="DR350" s="101"/>
      <c r="DS350" s="101"/>
      <c r="DT350" s="101"/>
      <c r="DU350" s="101"/>
      <c r="DV350" s="101"/>
      <c r="DW350" s="101"/>
      <c r="DX350" s="101"/>
      <c r="DY350" s="101"/>
      <c r="DZ350" s="101"/>
      <c r="EA350" s="101"/>
      <c r="EB350" s="101"/>
      <c r="EC350" s="101"/>
      <c r="ED350" s="101"/>
      <c r="EE350" s="101"/>
      <c r="EF350" s="101"/>
      <c r="EG350" s="101"/>
      <c r="EH350" s="101"/>
      <c r="EI350" s="101"/>
      <c r="EJ350" s="101"/>
      <c r="EK350" s="101"/>
      <c r="EL350" s="101"/>
      <c r="EM350" s="101"/>
      <c r="EN350" s="101"/>
      <c r="EO350" s="101"/>
      <c r="EP350" s="101"/>
      <c r="EQ350" s="101"/>
      <c r="ER350" s="101"/>
      <c r="ES350" s="101"/>
      <c r="ET350" s="101"/>
      <c r="EU350" s="101"/>
      <c r="EV350" s="101"/>
      <c r="EW350" s="101"/>
      <c r="EX350" s="101"/>
      <c r="EY350" s="101"/>
      <c r="EZ350" s="101"/>
      <c r="FA350" s="101"/>
      <c r="FB350" s="101"/>
      <c r="FC350" s="101"/>
      <c r="FD350" s="101"/>
      <c r="FE350" s="101"/>
      <c r="FF350" s="101"/>
      <c r="FG350" s="101"/>
      <c r="FH350" s="101"/>
      <c r="FI350" s="101"/>
      <c r="FJ350" s="101"/>
      <c r="FK350" s="101"/>
      <c r="FL350" s="101"/>
      <c r="FM350" s="101"/>
      <c r="FN350" s="101"/>
      <c r="FO350" s="101"/>
      <c r="FP350" s="101"/>
      <c r="FQ350" s="101"/>
      <c r="FR350" s="101"/>
      <c r="FS350" s="101"/>
      <c r="FT350" s="101"/>
      <c r="FU350" s="101"/>
      <c r="FV350" s="101"/>
      <c r="FW350" s="101"/>
      <c r="FX350" s="101"/>
      <c r="FY350" s="101"/>
      <c r="FZ350" s="101"/>
      <c r="GA350" s="101"/>
      <c r="GB350" s="101"/>
      <c r="GC350" s="101"/>
      <c r="GD350" s="101"/>
      <c r="GE350" s="101"/>
      <c r="GF350" s="101"/>
      <c r="GG350" s="101"/>
      <c r="GH350" s="101"/>
      <c r="GI350" s="101"/>
      <c r="GJ350" s="101"/>
      <c r="GK350" s="101"/>
      <c r="GL350" s="101"/>
      <c r="GM350" s="101"/>
      <c r="GN350" s="101"/>
      <c r="GO350" s="101"/>
      <c r="GP350" s="101"/>
      <c r="GQ350" s="101"/>
      <c r="GR350" s="101"/>
      <c r="GS350" s="101"/>
      <c r="GT350" s="101"/>
      <c r="GU350" s="101"/>
      <c r="GV350" s="101"/>
      <c r="GW350" s="101"/>
      <c r="GX350" s="101"/>
      <c r="GY350" s="101"/>
      <c r="GZ350" s="101"/>
      <c r="HA350" s="101"/>
      <c r="HB350" s="101"/>
      <c r="HC350" s="101"/>
      <c r="HD350" s="101"/>
      <c r="HE350" s="101"/>
      <c r="HF350" s="101"/>
      <c r="HG350" s="101"/>
      <c r="HH350" s="101"/>
      <c r="HI350" s="101"/>
      <c r="HJ350" s="101"/>
      <c r="HK350" s="101"/>
      <c r="HL350" s="101"/>
      <c r="HM350" s="101"/>
      <c r="HN350" s="101"/>
      <c r="HO350" s="101"/>
      <c r="HP350" s="101"/>
      <c r="HQ350" s="101"/>
      <c r="HR350" s="101"/>
      <c r="HS350" s="101"/>
      <c r="HT350" s="101"/>
      <c r="HU350" s="101"/>
      <c r="HV350" s="101"/>
      <c r="HW350" s="101"/>
      <c r="HX350" s="101"/>
      <c r="HY350" s="101"/>
      <c r="HZ350" s="101"/>
      <c r="IA350" s="101"/>
      <c r="IB350" s="101"/>
      <c r="IC350" s="101"/>
      <c r="ID350" s="101"/>
      <c r="IE350" s="101"/>
      <c r="IF350" s="101"/>
      <c r="IG350" s="101"/>
      <c r="IH350" s="101"/>
      <c r="II350" s="101"/>
      <c r="IJ350" s="101"/>
      <c r="IK350" s="101"/>
      <c r="IL350" s="101"/>
      <c r="IM350" s="101"/>
      <c r="IN350" s="101"/>
      <c r="IO350" s="101"/>
      <c r="IP350" s="101"/>
      <c r="IQ350" s="101"/>
      <c r="IR350" s="101"/>
      <c r="IS350" s="101"/>
      <c r="IT350" s="101"/>
      <c r="IU350" s="101"/>
      <c r="IV350" s="101"/>
      <c r="IW350" s="101"/>
      <c r="IX350" s="101"/>
      <c r="IY350" s="101"/>
    </row>
    <row r="351" spans="1:259">
      <c r="A351" s="154"/>
      <c r="B351" s="235"/>
      <c r="C351" s="234"/>
      <c r="D351" s="229" t="s">
        <v>242</v>
      </c>
      <c r="E351" s="230"/>
      <c r="F351" s="230"/>
      <c r="G351" s="158">
        <f>SUM(G348:G350)</f>
        <v>9</v>
      </c>
      <c r="H351" s="158">
        <f t="shared" ref="H351:S351" si="121">SUM(H348:H350)</f>
        <v>4</v>
      </c>
      <c r="I351" s="158">
        <f t="shared" si="121"/>
        <v>12</v>
      </c>
      <c r="J351" s="158">
        <f t="shared" si="121"/>
        <v>0</v>
      </c>
      <c r="K351" s="158">
        <f t="shared" si="121"/>
        <v>1</v>
      </c>
      <c r="L351" s="158">
        <f t="shared" si="121"/>
        <v>1</v>
      </c>
      <c r="M351" s="158">
        <f t="shared" si="121"/>
        <v>4</v>
      </c>
      <c r="N351" s="158">
        <f t="shared" si="121"/>
        <v>4</v>
      </c>
      <c r="O351" s="158">
        <f t="shared" si="121"/>
        <v>1</v>
      </c>
      <c r="P351" s="158">
        <f t="shared" si="121"/>
        <v>5</v>
      </c>
      <c r="Q351" s="158">
        <f t="shared" si="121"/>
        <v>1</v>
      </c>
      <c r="R351" s="158">
        <f t="shared" si="121"/>
        <v>3</v>
      </c>
      <c r="S351" s="158">
        <f t="shared" si="121"/>
        <v>1</v>
      </c>
    </row>
    <row r="352" spans="1:259">
      <c r="A352" s="154"/>
      <c r="B352" s="235"/>
      <c r="C352" s="234"/>
      <c r="D352" s="229" t="s">
        <v>243</v>
      </c>
      <c r="E352" s="230"/>
      <c r="F352" s="230"/>
      <c r="G352" s="159">
        <f>G351/3</f>
        <v>3</v>
      </c>
      <c r="H352" s="159">
        <f t="shared" ref="H352:S352" si="122">H351/3</f>
        <v>1.3333333333333333</v>
      </c>
      <c r="I352" s="159">
        <f t="shared" si="122"/>
        <v>4</v>
      </c>
      <c r="J352" s="159">
        <f t="shared" si="122"/>
        <v>0</v>
      </c>
      <c r="K352" s="159">
        <f t="shared" si="122"/>
        <v>0.33333333333333331</v>
      </c>
      <c r="L352" s="159">
        <f t="shared" si="122"/>
        <v>0.33333333333333331</v>
      </c>
      <c r="M352" s="159">
        <f t="shared" si="122"/>
        <v>1.3333333333333333</v>
      </c>
      <c r="N352" s="159">
        <f t="shared" si="122"/>
        <v>1.3333333333333333</v>
      </c>
      <c r="O352" s="159">
        <f t="shared" si="122"/>
        <v>0.33333333333333331</v>
      </c>
      <c r="P352" s="159">
        <f t="shared" si="122"/>
        <v>1.6666666666666667</v>
      </c>
      <c r="Q352" s="159">
        <f t="shared" si="122"/>
        <v>0.33333333333333331</v>
      </c>
      <c r="R352" s="159">
        <f t="shared" si="122"/>
        <v>1</v>
      </c>
      <c r="S352" s="159">
        <f t="shared" si="122"/>
        <v>0.33333333333333331</v>
      </c>
    </row>
    <row r="353" spans="1:19" ht="16.5" thickBot="1">
      <c r="A353" s="154"/>
      <c r="B353" s="235"/>
      <c r="C353" s="234"/>
      <c r="D353" s="140"/>
      <c r="E353" s="141"/>
      <c r="F353" s="140"/>
      <c r="G353" s="142"/>
      <c r="H353" s="142"/>
      <c r="I353" s="142"/>
      <c r="J353" s="143"/>
      <c r="K353" s="142"/>
      <c r="L353" s="142"/>
      <c r="M353" s="142"/>
      <c r="N353" s="142"/>
      <c r="O353" s="142"/>
      <c r="P353" s="142"/>
      <c r="Q353" s="142"/>
      <c r="R353" s="142"/>
      <c r="S353" s="144"/>
    </row>
    <row r="354" spans="1:19">
      <c r="A354" s="154"/>
      <c r="B354" s="235"/>
      <c r="C354" s="234"/>
      <c r="D354" s="201" t="s">
        <v>238</v>
      </c>
      <c r="E354" s="193">
        <v>43499</v>
      </c>
      <c r="F354" s="194" t="s">
        <v>8</v>
      </c>
      <c r="G354" s="39">
        <v>8</v>
      </c>
      <c r="H354" s="39">
        <v>2</v>
      </c>
      <c r="I354" s="39">
        <v>4</v>
      </c>
      <c r="J354" s="39">
        <v>0</v>
      </c>
      <c r="K354" s="39">
        <v>0</v>
      </c>
      <c r="L354" s="39">
        <v>4</v>
      </c>
      <c r="M354" s="39">
        <v>4</v>
      </c>
      <c r="N354" s="39">
        <v>3</v>
      </c>
      <c r="O354" s="39">
        <v>1</v>
      </c>
      <c r="P354" s="39">
        <v>4</v>
      </c>
      <c r="Q354" s="39">
        <v>0</v>
      </c>
      <c r="R354" s="39">
        <v>0</v>
      </c>
      <c r="S354" s="39">
        <v>0</v>
      </c>
    </row>
    <row r="355" spans="1:19">
      <c r="A355" s="154"/>
      <c r="B355" s="235"/>
      <c r="C355" s="234"/>
      <c r="D355" s="201"/>
      <c r="E355" s="49">
        <v>43506</v>
      </c>
      <c r="F355" s="50" t="s">
        <v>8</v>
      </c>
      <c r="G355" s="39">
        <v>12</v>
      </c>
      <c r="H355" s="39">
        <v>6</v>
      </c>
      <c r="I355" s="39">
        <v>9</v>
      </c>
      <c r="J355" s="39">
        <v>0</v>
      </c>
      <c r="K355" s="39">
        <v>0</v>
      </c>
      <c r="L355" s="39">
        <v>0</v>
      </c>
      <c r="M355" s="39">
        <v>1</v>
      </c>
      <c r="N355" s="39">
        <v>3</v>
      </c>
      <c r="O355" s="39">
        <v>1</v>
      </c>
      <c r="P355" s="39">
        <v>4</v>
      </c>
      <c r="Q355" s="39">
        <v>0</v>
      </c>
      <c r="R355" s="39">
        <v>0</v>
      </c>
      <c r="S355" s="39">
        <v>1</v>
      </c>
    </row>
    <row r="356" spans="1:19">
      <c r="A356" s="154"/>
      <c r="B356" s="235"/>
      <c r="C356" s="234"/>
      <c r="D356" s="202"/>
      <c r="E356" s="49">
        <v>43520</v>
      </c>
      <c r="F356" s="50" t="s">
        <v>8</v>
      </c>
      <c r="G356" s="50">
        <v>0</v>
      </c>
      <c r="H356" s="50">
        <v>0</v>
      </c>
      <c r="I356" s="50">
        <v>1</v>
      </c>
      <c r="J356" s="50">
        <v>0</v>
      </c>
      <c r="K356" s="50">
        <v>0</v>
      </c>
      <c r="L356" s="50">
        <v>0</v>
      </c>
      <c r="M356" s="50">
        <v>0</v>
      </c>
      <c r="N356" s="50">
        <v>1</v>
      </c>
      <c r="O356" s="50">
        <v>0</v>
      </c>
      <c r="P356" s="50">
        <v>1</v>
      </c>
      <c r="Q356" s="50">
        <v>0</v>
      </c>
      <c r="R356" s="50">
        <v>0</v>
      </c>
      <c r="S356" s="50">
        <v>0</v>
      </c>
    </row>
    <row r="357" spans="1:19">
      <c r="A357" s="154"/>
      <c r="B357" s="235"/>
      <c r="C357" s="234"/>
      <c r="D357" s="203" t="s">
        <v>239</v>
      </c>
      <c r="E357" s="204"/>
      <c r="F357" s="204"/>
      <c r="G357" s="138">
        <f>SUM(G354:G356)</f>
        <v>20</v>
      </c>
      <c r="H357" s="138">
        <f t="shared" ref="H357:R357" si="123">SUM(H354:H356)</f>
        <v>8</v>
      </c>
      <c r="I357" s="138">
        <f t="shared" si="123"/>
        <v>14</v>
      </c>
      <c r="J357" s="138">
        <f t="shared" si="123"/>
        <v>0</v>
      </c>
      <c r="K357" s="138">
        <f t="shared" si="123"/>
        <v>0</v>
      </c>
      <c r="L357" s="138">
        <f t="shared" si="123"/>
        <v>4</v>
      </c>
      <c r="M357" s="138">
        <f t="shared" si="123"/>
        <v>5</v>
      </c>
      <c r="N357" s="138">
        <f t="shared" si="123"/>
        <v>7</v>
      </c>
      <c r="O357" s="138">
        <f t="shared" si="123"/>
        <v>2</v>
      </c>
      <c r="P357" s="138">
        <f t="shared" si="123"/>
        <v>9</v>
      </c>
      <c r="Q357" s="138">
        <f t="shared" si="123"/>
        <v>0</v>
      </c>
      <c r="R357" s="138">
        <f t="shared" si="123"/>
        <v>0</v>
      </c>
      <c r="S357" s="138">
        <f t="shared" ref="S357" si="124">SUM(S354:S356)</f>
        <v>1</v>
      </c>
    </row>
    <row r="358" spans="1:19">
      <c r="A358" s="154"/>
      <c r="B358" s="235"/>
      <c r="C358" s="234"/>
      <c r="D358" s="203" t="s">
        <v>240</v>
      </c>
      <c r="E358" s="204"/>
      <c r="F358" s="204"/>
      <c r="G358" s="139">
        <f>G357/3</f>
        <v>6.666666666666667</v>
      </c>
      <c r="H358" s="139">
        <f t="shared" ref="H358:S358" si="125">H357/3</f>
        <v>2.6666666666666665</v>
      </c>
      <c r="I358" s="139">
        <f t="shared" si="125"/>
        <v>4.666666666666667</v>
      </c>
      <c r="J358" s="139">
        <f t="shared" si="125"/>
        <v>0</v>
      </c>
      <c r="K358" s="139">
        <f t="shared" si="125"/>
        <v>0</v>
      </c>
      <c r="L358" s="139">
        <f t="shared" si="125"/>
        <v>1.3333333333333333</v>
      </c>
      <c r="M358" s="139">
        <f t="shared" si="125"/>
        <v>1.6666666666666667</v>
      </c>
      <c r="N358" s="139">
        <f t="shared" si="125"/>
        <v>2.3333333333333335</v>
      </c>
      <c r="O358" s="139">
        <f t="shared" si="125"/>
        <v>0.66666666666666663</v>
      </c>
      <c r="P358" s="139">
        <f t="shared" si="125"/>
        <v>3</v>
      </c>
      <c r="Q358" s="139">
        <f t="shared" si="125"/>
        <v>0</v>
      </c>
      <c r="R358" s="139">
        <f t="shared" si="125"/>
        <v>0</v>
      </c>
      <c r="S358" s="139">
        <f t="shared" si="125"/>
        <v>0.33333333333333331</v>
      </c>
    </row>
    <row r="359" spans="1:19">
      <c r="A359" s="154"/>
      <c r="B359" s="235"/>
      <c r="C359" s="234"/>
      <c r="D359" s="140"/>
      <c r="E359" s="141"/>
      <c r="F359" s="140"/>
      <c r="G359" s="142"/>
      <c r="H359" s="142"/>
      <c r="I359" s="142"/>
      <c r="J359" s="143"/>
      <c r="K359" s="142"/>
      <c r="L359" s="142"/>
      <c r="M359" s="142"/>
      <c r="N359" s="142"/>
      <c r="O359" s="142"/>
      <c r="P359" s="142"/>
      <c r="Q359" s="142"/>
      <c r="R359" s="142"/>
      <c r="S359" s="144"/>
    </row>
    <row r="360" spans="1:19">
      <c r="A360" s="154"/>
      <c r="B360" s="235"/>
      <c r="C360" s="234"/>
      <c r="D360" s="201" t="s">
        <v>244</v>
      </c>
      <c r="E360" s="49"/>
      <c r="F360" s="50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</row>
    <row r="361" spans="1:19">
      <c r="A361" s="154"/>
      <c r="B361" s="235"/>
      <c r="C361" s="234"/>
      <c r="D361" s="201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</row>
    <row r="362" spans="1:19">
      <c r="A362" s="154"/>
      <c r="B362" s="235"/>
      <c r="C362" s="234"/>
      <c r="D362" s="199" t="s">
        <v>245</v>
      </c>
      <c r="E362" s="200"/>
      <c r="F362" s="200"/>
      <c r="G362" s="145">
        <f t="shared" ref="G362:S362" si="126">SUM(G360:G361)</f>
        <v>0</v>
      </c>
      <c r="H362" s="145"/>
      <c r="I362" s="145"/>
      <c r="J362" s="145">
        <f t="shared" si="126"/>
        <v>0</v>
      </c>
      <c r="K362" s="145">
        <f t="shared" si="126"/>
        <v>0</v>
      </c>
      <c r="L362" s="145">
        <f t="shared" si="126"/>
        <v>0</v>
      </c>
      <c r="M362" s="145">
        <f t="shared" si="126"/>
        <v>0</v>
      </c>
      <c r="N362" s="145">
        <f t="shared" si="126"/>
        <v>0</v>
      </c>
      <c r="O362" s="145">
        <f t="shared" si="126"/>
        <v>0</v>
      </c>
      <c r="P362" s="145">
        <f t="shared" si="126"/>
        <v>0</v>
      </c>
      <c r="Q362" s="145">
        <f t="shared" si="126"/>
        <v>0</v>
      </c>
      <c r="R362" s="145">
        <f t="shared" si="126"/>
        <v>0</v>
      </c>
      <c r="S362" s="145">
        <f t="shared" si="126"/>
        <v>0</v>
      </c>
    </row>
    <row r="363" spans="1:19">
      <c r="A363" s="154"/>
      <c r="B363" s="235"/>
      <c r="C363" s="234"/>
      <c r="D363" s="199" t="s">
        <v>246</v>
      </c>
      <c r="E363" s="200"/>
      <c r="F363" s="200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</row>
    <row r="364" spans="1:19">
      <c r="A364" s="38"/>
      <c r="B364" s="86"/>
      <c r="C364" s="86"/>
      <c r="D364" s="86"/>
      <c r="E364" s="87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</row>
    <row r="365" spans="1:19">
      <c r="A365" s="38"/>
      <c r="B365" s="86"/>
      <c r="C365" s="86"/>
      <c r="D365" s="86"/>
      <c r="E365" s="87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</row>
    <row r="366" spans="1:19" ht="15.95" customHeight="1">
      <c r="A366" s="240" t="s">
        <v>226</v>
      </c>
      <c r="B366" s="235" t="s">
        <v>29</v>
      </c>
      <c r="C366" s="234" t="s">
        <v>227</v>
      </c>
      <c r="D366" s="232" t="s">
        <v>70</v>
      </c>
      <c r="E366" s="63">
        <v>43346</v>
      </c>
      <c r="F366" s="85" t="s">
        <v>285</v>
      </c>
      <c r="G366" s="85">
        <v>2</v>
      </c>
      <c r="H366" s="85">
        <v>1</v>
      </c>
      <c r="I366" s="85">
        <v>1</v>
      </c>
      <c r="J366" s="85">
        <v>0</v>
      </c>
      <c r="K366" s="85">
        <v>0</v>
      </c>
      <c r="L366" s="85">
        <v>0</v>
      </c>
      <c r="M366" s="85">
        <v>0</v>
      </c>
      <c r="N366" s="85">
        <v>1</v>
      </c>
      <c r="O366" s="85">
        <v>0</v>
      </c>
      <c r="P366" s="85">
        <v>1</v>
      </c>
      <c r="Q366" s="85">
        <v>0</v>
      </c>
      <c r="R366" s="85">
        <v>0</v>
      </c>
      <c r="S366" s="85">
        <v>0</v>
      </c>
    </row>
    <row r="367" spans="1:19">
      <c r="A367" s="240"/>
      <c r="B367" s="235"/>
      <c r="C367" s="234"/>
      <c r="D367" s="232"/>
      <c r="E367" s="63">
        <v>43366</v>
      </c>
      <c r="F367" s="85" t="s">
        <v>12</v>
      </c>
      <c r="G367" s="85" t="s">
        <v>342</v>
      </c>
      <c r="H367" s="85" t="s">
        <v>342</v>
      </c>
      <c r="I367" s="85" t="s">
        <v>342</v>
      </c>
      <c r="J367" s="85" t="s">
        <v>342</v>
      </c>
      <c r="K367" s="85" t="s">
        <v>342</v>
      </c>
      <c r="L367" s="85" t="s">
        <v>342</v>
      </c>
      <c r="M367" s="85" t="s">
        <v>342</v>
      </c>
      <c r="N367" s="85" t="s">
        <v>342</v>
      </c>
      <c r="O367" s="85" t="s">
        <v>342</v>
      </c>
      <c r="P367" s="85" t="s">
        <v>342</v>
      </c>
      <c r="Q367" s="85" t="s">
        <v>342</v>
      </c>
      <c r="R367" s="85" t="s">
        <v>342</v>
      </c>
      <c r="S367" s="85" t="s">
        <v>342</v>
      </c>
    </row>
    <row r="368" spans="1:19" s="2" customFormat="1">
      <c r="A368" s="240"/>
      <c r="B368" s="235"/>
      <c r="C368" s="234"/>
      <c r="D368" s="232"/>
      <c r="E368" s="63">
        <v>43387</v>
      </c>
      <c r="F368" s="85" t="s">
        <v>10</v>
      </c>
      <c r="G368" s="85" t="s">
        <v>342</v>
      </c>
      <c r="H368" s="85" t="s">
        <v>342</v>
      </c>
      <c r="I368" s="85" t="s">
        <v>342</v>
      </c>
      <c r="J368" s="85" t="s">
        <v>342</v>
      </c>
      <c r="K368" s="85" t="s">
        <v>342</v>
      </c>
      <c r="L368" s="85" t="s">
        <v>342</v>
      </c>
      <c r="M368" s="85" t="s">
        <v>342</v>
      </c>
      <c r="N368" s="85" t="s">
        <v>342</v>
      </c>
      <c r="O368" s="85" t="s">
        <v>342</v>
      </c>
      <c r="P368" s="85" t="s">
        <v>342</v>
      </c>
      <c r="Q368" s="85" t="s">
        <v>342</v>
      </c>
      <c r="R368" s="85" t="s">
        <v>342</v>
      </c>
      <c r="S368" s="85" t="s">
        <v>342</v>
      </c>
    </row>
    <row r="369" spans="1:259" s="2" customFormat="1">
      <c r="A369" s="240"/>
      <c r="B369" s="235"/>
      <c r="C369" s="234"/>
      <c r="D369" s="232"/>
      <c r="E369" s="63">
        <v>43394</v>
      </c>
      <c r="F369" s="85" t="s">
        <v>8</v>
      </c>
      <c r="G369" s="85">
        <v>0</v>
      </c>
      <c r="H369" s="85">
        <v>0</v>
      </c>
      <c r="I369" s="85">
        <v>0</v>
      </c>
      <c r="J369" s="85">
        <v>0</v>
      </c>
      <c r="K369" s="85">
        <v>0</v>
      </c>
      <c r="L369" s="85">
        <v>0</v>
      </c>
      <c r="M369" s="85">
        <v>0</v>
      </c>
      <c r="N369" s="85">
        <v>1</v>
      </c>
      <c r="O369" s="85">
        <v>0</v>
      </c>
      <c r="P369" s="85">
        <v>1</v>
      </c>
      <c r="Q369" s="85">
        <v>0</v>
      </c>
      <c r="R369" s="85">
        <v>1</v>
      </c>
      <c r="S369" s="85">
        <v>0</v>
      </c>
    </row>
    <row r="370" spans="1:259" s="2" customFormat="1">
      <c r="A370" s="240"/>
      <c r="B370" s="235"/>
      <c r="C370" s="234"/>
      <c r="D370" s="232"/>
      <c r="E370" s="63">
        <v>43412</v>
      </c>
      <c r="F370" s="85" t="s">
        <v>7</v>
      </c>
      <c r="G370" s="85">
        <v>2</v>
      </c>
      <c r="H370" s="85">
        <v>1</v>
      </c>
      <c r="I370" s="85">
        <v>3</v>
      </c>
      <c r="J370" s="85">
        <v>0</v>
      </c>
      <c r="K370" s="85">
        <v>1</v>
      </c>
      <c r="L370" s="85">
        <v>0</v>
      </c>
      <c r="M370" s="85">
        <v>0</v>
      </c>
      <c r="N370" s="85">
        <v>2</v>
      </c>
      <c r="O370" s="85">
        <v>0</v>
      </c>
      <c r="P370" s="85">
        <v>2</v>
      </c>
      <c r="Q370" s="85">
        <v>0</v>
      </c>
      <c r="R370" s="85">
        <v>0</v>
      </c>
      <c r="S370" s="85">
        <v>0</v>
      </c>
    </row>
    <row r="371" spans="1:259" s="12" customFormat="1">
      <c r="A371" s="240"/>
      <c r="B371" s="235"/>
      <c r="C371" s="234"/>
      <c r="D371" s="231" t="s">
        <v>72</v>
      </c>
      <c r="E371" s="231"/>
      <c r="F371" s="231"/>
      <c r="G371" s="151">
        <f t="shared" ref="G371:S371" si="127">SUM(G366:G370)</f>
        <v>4</v>
      </c>
      <c r="H371" s="151">
        <f t="shared" si="127"/>
        <v>2</v>
      </c>
      <c r="I371" s="151">
        <f t="shared" si="127"/>
        <v>4</v>
      </c>
      <c r="J371" s="151">
        <f t="shared" si="127"/>
        <v>0</v>
      </c>
      <c r="K371" s="151">
        <f t="shared" si="127"/>
        <v>1</v>
      </c>
      <c r="L371" s="151">
        <f t="shared" si="127"/>
        <v>0</v>
      </c>
      <c r="M371" s="151">
        <f t="shared" si="127"/>
        <v>0</v>
      </c>
      <c r="N371" s="151">
        <f t="shared" si="127"/>
        <v>4</v>
      </c>
      <c r="O371" s="151">
        <f t="shared" si="127"/>
        <v>0</v>
      </c>
      <c r="P371" s="151">
        <f t="shared" si="127"/>
        <v>4</v>
      </c>
      <c r="Q371" s="151">
        <f t="shared" si="127"/>
        <v>0</v>
      </c>
      <c r="R371" s="151">
        <f t="shared" si="127"/>
        <v>1</v>
      </c>
      <c r="S371" s="151">
        <f t="shared" si="127"/>
        <v>0</v>
      </c>
    </row>
    <row r="372" spans="1:259" s="12" customFormat="1">
      <c r="A372" s="240"/>
      <c r="B372" s="235"/>
      <c r="C372" s="234"/>
      <c r="D372" s="231" t="s">
        <v>73</v>
      </c>
      <c r="E372" s="231"/>
      <c r="F372" s="231"/>
      <c r="G372" s="152">
        <f>G371/3</f>
        <v>1.3333333333333333</v>
      </c>
      <c r="H372" s="152">
        <f t="shared" ref="H372:I372" si="128">H371/3</f>
        <v>0.66666666666666663</v>
      </c>
      <c r="I372" s="152">
        <f t="shared" si="128"/>
        <v>1.3333333333333333</v>
      </c>
      <c r="J372" s="152">
        <f t="shared" ref="J372:S372" si="129">J371/3</f>
        <v>0</v>
      </c>
      <c r="K372" s="152">
        <f t="shared" si="129"/>
        <v>0.33333333333333331</v>
      </c>
      <c r="L372" s="152">
        <f t="shared" si="129"/>
        <v>0</v>
      </c>
      <c r="M372" s="152">
        <f t="shared" si="129"/>
        <v>0</v>
      </c>
      <c r="N372" s="152">
        <f t="shared" si="129"/>
        <v>1.3333333333333333</v>
      </c>
      <c r="O372" s="152">
        <f t="shared" si="129"/>
        <v>0</v>
      </c>
      <c r="P372" s="152">
        <f t="shared" si="129"/>
        <v>1.3333333333333333</v>
      </c>
      <c r="Q372" s="152">
        <f t="shared" si="129"/>
        <v>0</v>
      </c>
      <c r="R372" s="152">
        <f t="shared" si="129"/>
        <v>0.33333333333333331</v>
      </c>
      <c r="S372" s="152">
        <f t="shared" si="129"/>
        <v>0</v>
      </c>
    </row>
    <row r="373" spans="1:259" s="12" customFormat="1">
      <c r="A373" s="240"/>
      <c r="B373" s="235"/>
      <c r="C373" s="234"/>
      <c r="D373" s="236"/>
      <c r="E373" s="236"/>
      <c r="F373" s="236"/>
      <c r="G373" s="236"/>
      <c r="H373" s="236"/>
      <c r="I373" s="236"/>
      <c r="J373" s="236"/>
      <c r="K373" s="236"/>
      <c r="L373" s="236"/>
      <c r="M373" s="236"/>
      <c r="N373" s="236"/>
      <c r="O373" s="236"/>
      <c r="P373" s="236"/>
      <c r="Q373" s="236"/>
      <c r="R373" s="236"/>
      <c r="S373" s="236"/>
    </row>
    <row r="374" spans="1:259" s="2" customFormat="1">
      <c r="A374" s="240"/>
      <c r="B374" s="235"/>
      <c r="C374" s="234"/>
      <c r="D374" s="232" t="s">
        <v>71</v>
      </c>
      <c r="E374" s="63">
        <v>43429</v>
      </c>
      <c r="F374" s="85" t="s">
        <v>16</v>
      </c>
      <c r="G374" s="85">
        <v>4</v>
      </c>
      <c r="H374" s="85">
        <v>2</v>
      </c>
      <c r="I374" s="85">
        <v>2</v>
      </c>
      <c r="J374" s="85">
        <v>0</v>
      </c>
      <c r="K374" s="85">
        <v>0</v>
      </c>
      <c r="L374" s="85">
        <v>0</v>
      </c>
      <c r="M374" s="85">
        <v>0</v>
      </c>
      <c r="N374" s="85">
        <v>0</v>
      </c>
      <c r="O374" s="85">
        <v>0</v>
      </c>
      <c r="P374" s="85">
        <v>0</v>
      </c>
      <c r="Q374" s="85">
        <v>0</v>
      </c>
      <c r="R374" s="85">
        <v>1</v>
      </c>
      <c r="S374" s="85">
        <v>0</v>
      </c>
    </row>
    <row r="375" spans="1:259" s="2" customFormat="1">
      <c r="A375" s="240"/>
      <c r="B375" s="235"/>
      <c r="C375" s="234"/>
      <c r="D375" s="232"/>
      <c r="E375" s="49">
        <v>43432</v>
      </c>
      <c r="F375" s="85" t="s">
        <v>9</v>
      </c>
      <c r="G375" s="85">
        <v>3</v>
      </c>
      <c r="H375" s="85">
        <v>1</v>
      </c>
      <c r="I375" s="85">
        <v>4</v>
      </c>
      <c r="J375" s="85">
        <v>1</v>
      </c>
      <c r="K375" s="85">
        <v>4</v>
      </c>
      <c r="L375" s="85">
        <v>0</v>
      </c>
      <c r="M375" s="85">
        <v>0</v>
      </c>
      <c r="N375" s="85">
        <v>0</v>
      </c>
      <c r="O375" s="85">
        <v>0</v>
      </c>
      <c r="P375" s="85">
        <v>0</v>
      </c>
      <c r="Q375" s="85">
        <v>0</v>
      </c>
      <c r="R375" s="85">
        <v>0</v>
      </c>
      <c r="S375" s="85">
        <v>0</v>
      </c>
    </row>
    <row r="376" spans="1:259" s="2" customFormat="1">
      <c r="A376" s="240"/>
      <c r="B376" s="235"/>
      <c r="C376" s="234"/>
      <c r="D376" s="232"/>
      <c r="E376" s="49">
        <v>43440</v>
      </c>
      <c r="F376" s="85" t="s">
        <v>11</v>
      </c>
      <c r="G376" s="85">
        <v>1</v>
      </c>
      <c r="H376" s="85">
        <v>0</v>
      </c>
      <c r="I376" s="85">
        <v>2</v>
      </c>
      <c r="J376" s="85">
        <v>0</v>
      </c>
      <c r="K376" s="85">
        <v>1</v>
      </c>
      <c r="L376" s="85">
        <v>1</v>
      </c>
      <c r="M376" s="85">
        <v>2</v>
      </c>
      <c r="N376" s="85">
        <v>0</v>
      </c>
      <c r="O376" s="85">
        <v>0</v>
      </c>
      <c r="P376" s="85">
        <v>0</v>
      </c>
      <c r="Q376" s="85">
        <v>0</v>
      </c>
      <c r="R376" s="85">
        <v>0</v>
      </c>
      <c r="S376" s="85">
        <v>0</v>
      </c>
    </row>
    <row r="377" spans="1:259" s="2" customFormat="1">
      <c r="A377" s="240"/>
      <c r="B377" s="235"/>
      <c r="C377" s="234"/>
      <c r="D377" s="232"/>
      <c r="E377" s="63">
        <v>43450</v>
      </c>
      <c r="F377" s="85" t="s">
        <v>28</v>
      </c>
      <c r="G377" s="85">
        <v>9</v>
      </c>
      <c r="H377" s="85">
        <v>3</v>
      </c>
      <c r="I377" s="85">
        <v>5</v>
      </c>
      <c r="J377" s="85">
        <v>1</v>
      </c>
      <c r="K377" s="85">
        <v>3</v>
      </c>
      <c r="L377" s="85">
        <v>2</v>
      </c>
      <c r="M377" s="85">
        <v>2</v>
      </c>
      <c r="N377" s="85">
        <v>1</v>
      </c>
      <c r="O377" s="85">
        <v>0</v>
      </c>
      <c r="P377" s="85">
        <v>1</v>
      </c>
      <c r="Q377" s="85">
        <v>0</v>
      </c>
      <c r="R377" s="85">
        <v>0</v>
      </c>
      <c r="S377" s="85">
        <v>0</v>
      </c>
    </row>
    <row r="378" spans="1:259" s="13" customFormat="1">
      <c r="A378" s="240"/>
      <c r="B378" s="235"/>
      <c r="C378" s="234"/>
      <c r="D378" s="233" t="s">
        <v>74</v>
      </c>
      <c r="E378" s="233"/>
      <c r="F378" s="233"/>
      <c r="G378" s="153">
        <f>SUM(G374:G377)</f>
        <v>17</v>
      </c>
      <c r="H378" s="153">
        <f t="shared" ref="H378:I378" si="130">SUM(H374:H377)</f>
        <v>6</v>
      </c>
      <c r="I378" s="153">
        <f t="shared" si="130"/>
        <v>13</v>
      </c>
      <c r="J378" s="153">
        <f t="shared" ref="J378:S378" si="131">SUM(J374:J377)</f>
        <v>2</v>
      </c>
      <c r="K378" s="153">
        <f t="shared" si="131"/>
        <v>8</v>
      </c>
      <c r="L378" s="153">
        <f t="shared" si="131"/>
        <v>3</v>
      </c>
      <c r="M378" s="153">
        <f t="shared" si="131"/>
        <v>4</v>
      </c>
      <c r="N378" s="153">
        <f t="shared" si="131"/>
        <v>1</v>
      </c>
      <c r="O378" s="153">
        <f t="shared" si="131"/>
        <v>0</v>
      </c>
      <c r="P378" s="153">
        <f t="shared" si="131"/>
        <v>1</v>
      </c>
      <c r="Q378" s="153">
        <f t="shared" si="131"/>
        <v>0</v>
      </c>
      <c r="R378" s="153">
        <f t="shared" si="131"/>
        <v>1</v>
      </c>
      <c r="S378" s="153">
        <f t="shared" si="131"/>
        <v>0</v>
      </c>
    </row>
    <row r="379" spans="1:259" s="13" customFormat="1">
      <c r="A379" s="240"/>
      <c r="B379" s="235"/>
      <c r="C379" s="234"/>
      <c r="D379" s="233" t="s">
        <v>75</v>
      </c>
      <c r="E379" s="233"/>
      <c r="F379" s="233"/>
      <c r="G379" s="160">
        <f>G378/4</f>
        <v>4.25</v>
      </c>
      <c r="H379" s="160">
        <f t="shared" ref="H379:I379" si="132">H378/4</f>
        <v>1.5</v>
      </c>
      <c r="I379" s="160">
        <f t="shared" si="132"/>
        <v>3.25</v>
      </c>
      <c r="J379" s="160">
        <f t="shared" ref="J379:S379" si="133">J378/4</f>
        <v>0.5</v>
      </c>
      <c r="K379" s="160">
        <f t="shared" si="133"/>
        <v>2</v>
      </c>
      <c r="L379" s="160">
        <f t="shared" si="133"/>
        <v>0.75</v>
      </c>
      <c r="M379" s="160">
        <f t="shared" si="133"/>
        <v>1</v>
      </c>
      <c r="N379" s="160">
        <f t="shared" si="133"/>
        <v>0.25</v>
      </c>
      <c r="O379" s="160">
        <f t="shared" si="133"/>
        <v>0</v>
      </c>
      <c r="P379" s="160">
        <f t="shared" si="133"/>
        <v>0.25</v>
      </c>
      <c r="Q379" s="160">
        <f t="shared" si="133"/>
        <v>0</v>
      </c>
      <c r="R379" s="160">
        <f t="shared" si="133"/>
        <v>0.25</v>
      </c>
      <c r="S379" s="160">
        <f t="shared" si="133"/>
        <v>0</v>
      </c>
    </row>
    <row r="380" spans="1:259">
      <c r="A380" s="154"/>
      <c r="B380" s="235"/>
      <c r="C380" s="234"/>
      <c r="D380" s="155"/>
      <c r="E380" s="156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</row>
    <row r="381" spans="1:259" s="102" customFormat="1" ht="16.5" customHeight="1">
      <c r="A381" s="157"/>
      <c r="B381" s="235"/>
      <c r="C381" s="234"/>
      <c r="D381" s="201" t="s">
        <v>241</v>
      </c>
      <c r="E381" s="49">
        <v>43478</v>
      </c>
      <c r="F381" s="50" t="s">
        <v>285</v>
      </c>
      <c r="G381" s="85" t="s">
        <v>342</v>
      </c>
      <c r="H381" s="85" t="s">
        <v>342</v>
      </c>
      <c r="I381" s="85" t="s">
        <v>342</v>
      </c>
      <c r="J381" s="85" t="s">
        <v>342</v>
      </c>
      <c r="K381" s="85" t="s">
        <v>342</v>
      </c>
      <c r="L381" s="85" t="s">
        <v>342</v>
      </c>
      <c r="M381" s="85" t="s">
        <v>342</v>
      </c>
      <c r="N381" s="85" t="s">
        <v>342</v>
      </c>
      <c r="O381" s="85" t="s">
        <v>342</v>
      </c>
      <c r="P381" s="85" t="s">
        <v>342</v>
      </c>
      <c r="Q381" s="85" t="s">
        <v>342</v>
      </c>
      <c r="R381" s="85" t="s">
        <v>342</v>
      </c>
      <c r="S381" s="85" t="s">
        <v>342</v>
      </c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1"/>
      <c r="AD381" s="101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1"/>
      <c r="AP381" s="101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1"/>
      <c r="BB381" s="101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1"/>
      <c r="BN381" s="101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1"/>
      <c r="BZ381" s="101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1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1"/>
      <c r="CX381" s="101"/>
      <c r="CY381" s="101"/>
      <c r="CZ381" s="101"/>
      <c r="DA381" s="101"/>
      <c r="DB381" s="101"/>
      <c r="DC381" s="101"/>
      <c r="DD381" s="101"/>
      <c r="DE381" s="101"/>
      <c r="DF381" s="101"/>
      <c r="DG381" s="101"/>
      <c r="DH381" s="101"/>
      <c r="DI381" s="101"/>
      <c r="DJ381" s="101"/>
      <c r="DK381" s="101"/>
      <c r="DL381" s="101"/>
      <c r="DM381" s="101"/>
      <c r="DN381" s="101"/>
      <c r="DO381" s="101"/>
      <c r="DP381" s="101"/>
      <c r="DQ381" s="101"/>
      <c r="DR381" s="101"/>
      <c r="DS381" s="101"/>
      <c r="DT381" s="101"/>
      <c r="DU381" s="101"/>
      <c r="DV381" s="101"/>
      <c r="DW381" s="101"/>
      <c r="DX381" s="101"/>
      <c r="DY381" s="101"/>
      <c r="DZ381" s="101"/>
      <c r="EA381" s="101"/>
      <c r="EB381" s="101"/>
      <c r="EC381" s="101"/>
      <c r="ED381" s="101"/>
      <c r="EE381" s="101"/>
      <c r="EF381" s="101"/>
      <c r="EG381" s="101"/>
      <c r="EH381" s="101"/>
      <c r="EI381" s="101"/>
      <c r="EJ381" s="101"/>
      <c r="EK381" s="101"/>
      <c r="EL381" s="101"/>
      <c r="EM381" s="101"/>
      <c r="EN381" s="101"/>
      <c r="EO381" s="101"/>
      <c r="EP381" s="101"/>
      <c r="EQ381" s="101"/>
      <c r="ER381" s="101"/>
      <c r="ES381" s="101"/>
      <c r="ET381" s="101"/>
      <c r="EU381" s="101"/>
      <c r="EV381" s="101"/>
      <c r="EW381" s="101"/>
      <c r="EX381" s="101"/>
      <c r="EY381" s="101"/>
      <c r="EZ381" s="101"/>
      <c r="FA381" s="101"/>
      <c r="FB381" s="101"/>
      <c r="FC381" s="101"/>
      <c r="FD381" s="101"/>
      <c r="FE381" s="101"/>
      <c r="FF381" s="101"/>
      <c r="FG381" s="101"/>
      <c r="FH381" s="101"/>
      <c r="FI381" s="101"/>
      <c r="FJ381" s="101"/>
      <c r="FK381" s="101"/>
      <c r="FL381" s="101"/>
      <c r="FM381" s="101"/>
      <c r="FN381" s="101"/>
      <c r="FO381" s="101"/>
      <c r="FP381" s="101"/>
      <c r="FQ381" s="101"/>
      <c r="FR381" s="101"/>
      <c r="FS381" s="101"/>
      <c r="FT381" s="101"/>
      <c r="FU381" s="101"/>
      <c r="FV381" s="101"/>
      <c r="FW381" s="101"/>
      <c r="FX381" s="101"/>
      <c r="FY381" s="101"/>
      <c r="FZ381" s="101"/>
      <c r="GA381" s="101"/>
      <c r="GB381" s="101"/>
      <c r="GC381" s="101"/>
      <c r="GD381" s="101"/>
      <c r="GE381" s="101"/>
      <c r="GF381" s="101"/>
      <c r="GG381" s="101"/>
      <c r="GH381" s="101"/>
      <c r="GI381" s="101"/>
      <c r="GJ381" s="101"/>
      <c r="GK381" s="101"/>
      <c r="GL381" s="101"/>
      <c r="GM381" s="101"/>
      <c r="GN381" s="101"/>
      <c r="GO381" s="101"/>
      <c r="GP381" s="101"/>
      <c r="GQ381" s="101"/>
      <c r="GR381" s="101"/>
      <c r="GS381" s="101"/>
      <c r="GT381" s="101"/>
      <c r="GU381" s="101"/>
      <c r="GV381" s="101"/>
      <c r="GW381" s="101"/>
      <c r="GX381" s="101"/>
      <c r="GY381" s="101"/>
      <c r="GZ381" s="101"/>
      <c r="HA381" s="101"/>
      <c r="HB381" s="101"/>
      <c r="HC381" s="101"/>
      <c r="HD381" s="101"/>
      <c r="HE381" s="101"/>
      <c r="HF381" s="101"/>
      <c r="HG381" s="101"/>
      <c r="HH381" s="101"/>
      <c r="HI381" s="101"/>
      <c r="HJ381" s="101"/>
      <c r="HK381" s="101"/>
      <c r="HL381" s="101"/>
      <c r="HM381" s="101"/>
      <c r="HN381" s="101"/>
      <c r="HO381" s="101"/>
      <c r="HP381" s="101"/>
      <c r="HQ381" s="101"/>
      <c r="HR381" s="101"/>
      <c r="HS381" s="101"/>
      <c r="HT381" s="101"/>
      <c r="HU381" s="101"/>
      <c r="HV381" s="101"/>
      <c r="HW381" s="101"/>
      <c r="HX381" s="101"/>
      <c r="HY381" s="101"/>
      <c r="HZ381" s="101"/>
      <c r="IA381" s="101"/>
      <c r="IB381" s="101"/>
      <c r="IC381" s="101"/>
      <c r="ID381" s="101"/>
      <c r="IE381" s="101"/>
      <c r="IF381" s="101"/>
      <c r="IG381" s="101"/>
      <c r="IH381" s="101"/>
      <c r="II381" s="101"/>
      <c r="IJ381" s="101"/>
      <c r="IK381" s="101"/>
      <c r="IL381" s="101"/>
      <c r="IM381" s="101"/>
      <c r="IN381" s="101"/>
      <c r="IO381" s="101"/>
      <c r="IP381" s="101"/>
      <c r="IQ381" s="101"/>
      <c r="IR381" s="101"/>
      <c r="IS381" s="101"/>
      <c r="IT381" s="101"/>
      <c r="IU381" s="101"/>
      <c r="IV381" s="101"/>
      <c r="IW381" s="101"/>
      <c r="IX381" s="101"/>
      <c r="IY381" s="101"/>
    </row>
    <row r="382" spans="1:259" s="102" customFormat="1" ht="16.5" customHeight="1">
      <c r="A382" s="157"/>
      <c r="B382" s="235"/>
      <c r="C382" s="234"/>
      <c r="D382" s="201"/>
      <c r="E382" s="106">
        <v>43485</v>
      </c>
      <c r="F382" s="107" t="s">
        <v>11</v>
      </c>
      <c r="G382" s="130">
        <v>6</v>
      </c>
      <c r="H382" s="130">
        <v>2</v>
      </c>
      <c r="I382" s="130">
        <v>4</v>
      </c>
      <c r="J382" s="130">
        <v>0</v>
      </c>
      <c r="K382" s="130">
        <v>1</v>
      </c>
      <c r="L382" s="130">
        <v>2</v>
      </c>
      <c r="M382" s="130">
        <v>3</v>
      </c>
      <c r="N382" s="130">
        <v>0</v>
      </c>
      <c r="O382" s="130">
        <v>0</v>
      </c>
      <c r="P382" s="130">
        <v>0</v>
      </c>
      <c r="Q382" s="130">
        <v>0</v>
      </c>
      <c r="R382" s="130">
        <v>1</v>
      </c>
      <c r="S382" s="130">
        <v>0</v>
      </c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1"/>
      <c r="AP382" s="101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1"/>
      <c r="BB382" s="101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1"/>
      <c r="BN382" s="101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1"/>
      <c r="BZ382" s="101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1"/>
      <c r="CM382" s="101"/>
      <c r="CN382" s="101"/>
      <c r="CO382" s="101"/>
      <c r="CP382" s="101"/>
      <c r="CQ382" s="101"/>
      <c r="CR382" s="101"/>
      <c r="CS382" s="101"/>
      <c r="CT382" s="101"/>
      <c r="CU382" s="101"/>
      <c r="CV382" s="101"/>
      <c r="CW382" s="101"/>
      <c r="CX382" s="101"/>
      <c r="CY382" s="101"/>
      <c r="CZ382" s="101"/>
      <c r="DA382" s="101"/>
      <c r="DB382" s="101"/>
      <c r="DC382" s="101"/>
      <c r="DD382" s="101"/>
      <c r="DE382" s="101"/>
      <c r="DF382" s="101"/>
      <c r="DG382" s="101"/>
      <c r="DH382" s="101"/>
      <c r="DI382" s="101"/>
      <c r="DJ382" s="101"/>
      <c r="DK382" s="101"/>
      <c r="DL382" s="101"/>
      <c r="DM382" s="101"/>
      <c r="DN382" s="101"/>
      <c r="DO382" s="101"/>
      <c r="DP382" s="101"/>
      <c r="DQ382" s="101"/>
      <c r="DR382" s="101"/>
      <c r="DS382" s="101"/>
      <c r="DT382" s="101"/>
      <c r="DU382" s="101"/>
      <c r="DV382" s="101"/>
      <c r="DW382" s="101"/>
      <c r="DX382" s="101"/>
      <c r="DY382" s="101"/>
      <c r="DZ382" s="101"/>
      <c r="EA382" s="101"/>
      <c r="EB382" s="101"/>
      <c r="EC382" s="101"/>
      <c r="ED382" s="101"/>
      <c r="EE382" s="101"/>
      <c r="EF382" s="101"/>
      <c r="EG382" s="101"/>
      <c r="EH382" s="101"/>
      <c r="EI382" s="101"/>
      <c r="EJ382" s="101"/>
      <c r="EK382" s="101"/>
      <c r="EL382" s="101"/>
      <c r="EM382" s="101"/>
      <c r="EN382" s="101"/>
      <c r="EO382" s="101"/>
      <c r="EP382" s="101"/>
      <c r="EQ382" s="101"/>
      <c r="ER382" s="101"/>
      <c r="ES382" s="101"/>
      <c r="ET382" s="101"/>
      <c r="EU382" s="101"/>
      <c r="EV382" s="101"/>
      <c r="EW382" s="101"/>
      <c r="EX382" s="101"/>
      <c r="EY382" s="101"/>
      <c r="EZ382" s="101"/>
      <c r="FA382" s="101"/>
      <c r="FB382" s="101"/>
      <c r="FC382" s="101"/>
      <c r="FD382" s="101"/>
      <c r="FE382" s="101"/>
      <c r="FF382" s="101"/>
      <c r="FG382" s="101"/>
      <c r="FH382" s="101"/>
      <c r="FI382" s="101"/>
      <c r="FJ382" s="101"/>
      <c r="FK382" s="101"/>
      <c r="FL382" s="101"/>
      <c r="FM382" s="101"/>
      <c r="FN382" s="101"/>
      <c r="FO382" s="101"/>
      <c r="FP382" s="101"/>
      <c r="FQ382" s="101"/>
      <c r="FR382" s="101"/>
      <c r="FS382" s="101"/>
      <c r="FT382" s="101"/>
      <c r="FU382" s="101"/>
      <c r="FV382" s="101"/>
      <c r="FW382" s="101"/>
      <c r="FX382" s="101"/>
      <c r="FY382" s="101"/>
      <c r="FZ382" s="101"/>
      <c r="GA382" s="101"/>
      <c r="GB382" s="101"/>
      <c r="GC382" s="101"/>
      <c r="GD382" s="101"/>
      <c r="GE382" s="101"/>
      <c r="GF382" s="101"/>
      <c r="GG382" s="101"/>
      <c r="GH382" s="101"/>
      <c r="GI382" s="101"/>
      <c r="GJ382" s="101"/>
      <c r="GK382" s="101"/>
      <c r="GL382" s="101"/>
      <c r="GM382" s="101"/>
      <c r="GN382" s="101"/>
      <c r="GO382" s="101"/>
      <c r="GP382" s="101"/>
      <c r="GQ382" s="101"/>
      <c r="GR382" s="101"/>
      <c r="GS382" s="101"/>
      <c r="GT382" s="101"/>
      <c r="GU382" s="101"/>
      <c r="GV382" s="101"/>
      <c r="GW382" s="101"/>
      <c r="GX382" s="101"/>
      <c r="GY382" s="101"/>
      <c r="GZ382" s="101"/>
      <c r="HA382" s="101"/>
      <c r="HB382" s="101"/>
      <c r="HC382" s="101"/>
      <c r="HD382" s="101"/>
      <c r="HE382" s="101"/>
      <c r="HF382" s="101"/>
      <c r="HG382" s="101"/>
      <c r="HH382" s="101"/>
      <c r="HI382" s="101"/>
      <c r="HJ382" s="101"/>
      <c r="HK382" s="101"/>
      <c r="HL382" s="101"/>
      <c r="HM382" s="101"/>
      <c r="HN382" s="101"/>
      <c r="HO382" s="101"/>
      <c r="HP382" s="101"/>
      <c r="HQ382" s="101"/>
      <c r="HR382" s="101"/>
      <c r="HS382" s="101"/>
      <c r="HT382" s="101"/>
      <c r="HU382" s="101"/>
      <c r="HV382" s="101"/>
      <c r="HW382" s="101"/>
      <c r="HX382" s="101"/>
      <c r="HY382" s="101"/>
      <c r="HZ382" s="101"/>
      <c r="IA382" s="101"/>
      <c r="IB382" s="101"/>
      <c r="IC382" s="101"/>
      <c r="ID382" s="101"/>
      <c r="IE382" s="101"/>
      <c r="IF382" s="101"/>
      <c r="IG382" s="101"/>
      <c r="IH382" s="101"/>
      <c r="II382" s="101"/>
      <c r="IJ382" s="101"/>
      <c r="IK382" s="101"/>
      <c r="IL382" s="101"/>
      <c r="IM382" s="101"/>
      <c r="IN382" s="101"/>
      <c r="IO382" s="101"/>
      <c r="IP382" s="101"/>
      <c r="IQ382" s="101"/>
      <c r="IR382" s="101"/>
      <c r="IS382" s="101"/>
      <c r="IT382" s="101"/>
      <c r="IU382" s="101"/>
      <c r="IV382" s="101"/>
      <c r="IW382" s="101"/>
      <c r="IX382" s="101"/>
      <c r="IY382" s="101"/>
    </row>
    <row r="383" spans="1:259" s="102" customFormat="1" ht="16.5" customHeight="1">
      <c r="A383" s="157"/>
      <c r="B383" s="235"/>
      <c r="C383" s="234"/>
      <c r="D383" s="201"/>
      <c r="E383" s="106">
        <v>43492</v>
      </c>
      <c r="F383" s="107" t="s">
        <v>16</v>
      </c>
      <c r="G383" s="130">
        <v>0</v>
      </c>
      <c r="H383" s="130">
        <v>0</v>
      </c>
      <c r="I383" s="130">
        <v>0</v>
      </c>
      <c r="J383" s="130">
        <v>0</v>
      </c>
      <c r="K383" s="130">
        <v>0</v>
      </c>
      <c r="L383" s="130">
        <v>0</v>
      </c>
      <c r="M383" s="130">
        <v>0</v>
      </c>
      <c r="N383" s="130">
        <v>0</v>
      </c>
      <c r="O383" s="130">
        <v>0</v>
      </c>
      <c r="P383" s="130">
        <v>0</v>
      </c>
      <c r="Q383" s="130">
        <v>0</v>
      </c>
      <c r="R383" s="130">
        <v>0</v>
      </c>
      <c r="S383" s="130">
        <v>0</v>
      </c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1"/>
      <c r="AP383" s="101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1"/>
      <c r="BB383" s="101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1"/>
      <c r="BN383" s="101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1"/>
      <c r="BZ383" s="101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1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1"/>
      <c r="CX383" s="101"/>
      <c r="CY383" s="101"/>
      <c r="CZ383" s="101"/>
      <c r="DA383" s="101"/>
      <c r="DB383" s="101"/>
      <c r="DC383" s="101"/>
      <c r="DD383" s="101"/>
      <c r="DE383" s="101"/>
      <c r="DF383" s="101"/>
      <c r="DG383" s="101"/>
      <c r="DH383" s="101"/>
      <c r="DI383" s="101"/>
      <c r="DJ383" s="101"/>
      <c r="DK383" s="101"/>
      <c r="DL383" s="101"/>
      <c r="DM383" s="101"/>
      <c r="DN383" s="101"/>
      <c r="DO383" s="101"/>
      <c r="DP383" s="101"/>
      <c r="DQ383" s="101"/>
      <c r="DR383" s="101"/>
      <c r="DS383" s="101"/>
      <c r="DT383" s="101"/>
      <c r="DU383" s="101"/>
      <c r="DV383" s="101"/>
      <c r="DW383" s="101"/>
      <c r="DX383" s="101"/>
      <c r="DY383" s="101"/>
      <c r="DZ383" s="101"/>
      <c r="EA383" s="101"/>
      <c r="EB383" s="101"/>
      <c r="EC383" s="101"/>
      <c r="ED383" s="101"/>
      <c r="EE383" s="101"/>
      <c r="EF383" s="101"/>
      <c r="EG383" s="101"/>
      <c r="EH383" s="101"/>
      <c r="EI383" s="101"/>
      <c r="EJ383" s="101"/>
      <c r="EK383" s="101"/>
      <c r="EL383" s="101"/>
      <c r="EM383" s="101"/>
      <c r="EN383" s="101"/>
      <c r="EO383" s="101"/>
      <c r="EP383" s="101"/>
      <c r="EQ383" s="101"/>
      <c r="ER383" s="101"/>
      <c r="ES383" s="101"/>
      <c r="ET383" s="101"/>
      <c r="EU383" s="101"/>
      <c r="EV383" s="101"/>
      <c r="EW383" s="101"/>
      <c r="EX383" s="101"/>
      <c r="EY383" s="101"/>
      <c r="EZ383" s="101"/>
      <c r="FA383" s="101"/>
      <c r="FB383" s="101"/>
      <c r="FC383" s="101"/>
      <c r="FD383" s="101"/>
      <c r="FE383" s="101"/>
      <c r="FF383" s="101"/>
      <c r="FG383" s="101"/>
      <c r="FH383" s="101"/>
      <c r="FI383" s="101"/>
      <c r="FJ383" s="101"/>
      <c r="FK383" s="101"/>
      <c r="FL383" s="101"/>
      <c r="FM383" s="101"/>
      <c r="FN383" s="101"/>
      <c r="FO383" s="101"/>
      <c r="FP383" s="101"/>
      <c r="FQ383" s="101"/>
      <c r="FR383" s="101"/>
      <c r="FS383" s="101"/>
      <c r="FT383" s="101"/>
      <c r="FU383" s="101"/>
      <c r="FV383" s="101"/>
      <c r="FW383" s="101"/>
      <c r="FX383" s="101"/>
      <c r="FY383" s="101"/>
      <c r="FZ383" s="101"/>
      <c r="GA383" s="101"/>
      <c r="GB383" s="101"/>
      <c r="GC383" s="101"/>
      <c r="GD383" s="101"/>
      <c r="GE383" s="101"/>
      <c r="GF383" s="101"/>
      <c r="GG383" s="101"/>
      <c r="GH383" s="101"/>
      <c r="GI383" s="101"/>
      <c r="GJ383" s="101"/>
      <c r="GK383" s="101"/>
      <c r="GL383" s="101"/>
      <c r="GM383" s="101"/>
      <c r="GN383" s="101"/>
      <c r="GO383" s="101"/>
      <c r="GP383" s="101"/>
      <c r="GQ383" s="101"/>
      <c r="GR383" s="101"/>
      <c r="GS383" s="101"/>
      <c r="GT383" s="101"/>
      <c r="GU383" s="101"/>
      <c r="GV383" s="101"/>
      <c r="GW383" s="101"/>
      <c r="GX383" s="101"/>
      <c r="GY383" s="101"/>
      <c r="GZ383" s="101"/>
      <c r="HA383" s="101"/>
      <c r="HB383" s="101"/>
      <c r="HC383" s="101"/>
      <c r="HD383" s="101"/>
      <c r="HE383" s="101"/>
      <c r="HF383" s="101"/>
      <c r="HG383" s="101"/>
      <c r="HH383" s="101"/>
      <c r="HI383" s="101"/>
      <c r="HJ383" s="101"/>
      <c r="HK383" s="101"/>
      <c r="HL383" s="101"/>
      <c r="HM383" s="101"/>
      <c r="HN383" s="101"/>
      <c r="HO383" s="101"/>
      <c r="HP383" s="101"/>
      <c r="HQ383" s="101"/>
      <c r="HR383" s="101"/>
      <c r="HS383" s="101"/>
      <c r="HT383" s="101"/>
      <c r="HU383" s="101"/>
      <c r="HV383" s="101"/>
      <c r="HW383" s="101"/>
      <c r="HX383" s="101"/>
      <c r="HY383" s="101"/>
      <c r="HZ383" s="101"/>
      <c r="IA383" s="101"/>
      <c r="IB383" s="101"/>
      <c r="IC383" s="101"/>
      <c r="ID383" s="101"/>
      <c r="IE383" s="101"/>
      <c r="IF383" s="101"/>
      <c r="IG383" s="101"/>
      <c r="IH383" s="101"/>
      <c r="II383" s="101"/>
      <c r="IJ383" s="101"/>
      <c r="IK383" s="101"/>
      <c r="IL383" s="101"/>
      <c r="IM383" s="101"/>
      <c r="IN383" s="101"/>
      <c r="IO383" s="101"/>
      <c r="IP383" s="101"/>
      <c r="IQ383" s="101"/>
      <c r="IR383" s="101"/>
      <c r="IS383" s="101"/>
      <c r="IT383" s="101"/>
      <c r="IU383" s="101"/>
      <c r="IV383" s="101"/>
      <c r="IW383" s="101"/>
      <c r="IX383" s="101"/>
      <c r="IY383" s="101"/>
    </row>
    <row r="384" spans="1:259">
      <c r="A384" s="154"/>
      <c r="B384" s="235"/>
      <c r="C384" s="234"/>
      <c r="D384" s="229" t="s">
        <v>242</v>
      </c>
      <c r="E384" s="230"/>
      <c r="F384" s="230"/>
      <c r="G384" s="158">
        <f>SUM(G381:G383)</f>
        <v>6</v>
      </c>
      <c r="H384" s="158">
        <f t="shared" ref="H384:S384" si="134">SUM(H381:H383)</f>
        <v>2</v>
      </c>
      <c r="I384" s="158">
        <f t="shared" si="134"/>
        <v>4</v>
      </c>
      <c r="J384" s="158">
        <f t="shared" si="134"/>
        <v>0</v>
      </c>
      <c r="K384" s="158">
        <f t="shared" si="134"/>
        <v>1</v>
      </c>
      <c r="L384" s="158">
        <f t="shared" si="134"/>
        <v>2</v>
      </c>
      <c r="M384" s="158">
        <f t="shared" si="134"/>
        <v>3</v>
      </c>
      <c r="N384" s="158">
        <f t="shared" si="134"/>
        <v>0</v>
      </c>
      <c r="O384" s="158">
        <f t="shared" si="134"/>
        <v>0</v>
      </c>
      <c r="P384" s="158">
        <f t="shared" si="134"/>
        <v>0</v>
      </c>
      <c r="Q384" s="158">
        <f t="shared" si="134"/>
        <v>0</v>
      </c>
      <c r="R384" s="158">
        <f t="shared" si="134"/>
        <v>1</v>
      </c>
      <c r="S384" s="158">
        <f t="shared" si="134"/>
        <v>0</v>
      </c>
    </row>
    <row r="385" spans="1:19">
      <c r="A385" s="154"/>
      <c r="B385" s="235"/>
      <c r="C385" s="234"/>
      <c r="D385" s="229" t="s">
        <v>243</v>
      </c>
      <c r="E385" s="230"/>
      <c r="F385" s="230"/>
      <c r="G385" s="159">
        <f>G384/1</f>
        <v>6</v>
      </c>
      <c r="H385" s="159">
        <f t="shared" ref="H385:S385" si="135">H384/1</f>
        <v>2</v>
      </c>
      <c r="I385" s="159">
        <f t="shared" si="135"/>
        <v>4</v>
      </c>
      <c r="J385" s="159">
        <f t="shared" si="135"/>
        <v>0</v>
      </c>
      <c r="K385" s="159">
        <f t="shared" si="135"/>
        <v>1</v>
      </c>
      <c r="L385" s="159">
        <f t="shared" si="135"/>
        <v>2</v>
      </c>
      <c r="M385" s="159">
        <f t="shared" si="135"/>
        <v>3</v>
      </c>
      <c r="N385" s="159">
        <f t="shared" si="135"/>
        <v>0</v>
      </c>
      <c r="O385" s="159">
        <f t="shared" si="135"/>
        <v>0</v>
      </c>
      <c r="P385" s="159">
        <f t="shared" si="135"/>
        <v>0</v>
      </c>
      <c r="Q385" s="159">
        <f t="shared" si="135"/>
        <v>0</v>
      </c>
      <c r="R385" s="159">
        <f t="shared" si="135"/>
        <v>1</v>
      </c>
      <c r="S385" s="159">
        <f t="shared" si="135"/>
        <v>0</v>
      </c>
    </row>
    <row r="386" spans="1:19" ht="16.5" thickBot="1">
      <c r="A386" s="154"/>
      <c r="B386" s="235"/>
      <c r="C386" s="234"/>
      <c r="D386" s="140"/>
      <c r="E386" s="141"/>
      <c r="F386" s="140"/>
      <c r="G386" s="142"/>
      <c r="H386" s="142"/>
      <c r="I386" s="142"/>
      <c r="J386" s="143"/>
      <c r="K386" s="142"/>
      <c r="L386" s="142"/>
      <c r="M386" s="142"/>
      <c r="N386" s="142"/>
      <c r="O386" s="142"/>
      <c r="P386" s="142"/>
      <c r="Q386" s="142"/>
      <c r="R386" s="142"/>
      <c r="S386" s="144"/>
    </row>
    <row r="387" spans="1:19">
      <c r="A387" s="154"/>
      <c r="B387" s="235"/>
      <c r="C387" s="234"/>
      <c r="D387" s="201" t="s">
        <v>238</v>
      </c>
      <c r="E387" s="193">
        <v>43499</v>
      </c>
      <c r="F387" s="194" t="s">
        <v>8</v>
      </c>
      <c r="G387" s="85" t="s">
        <v>342</v>
      </c>
      <c r="H387" s="85" t="s">
        <v>342</v>
      </c>
      <c r="I387" s="85" t="s">
        <v>342</v>
      </c>
      <c r="J387" s="85" t="s">
        <v>342</v>
      </c>
      <c r="K387" s="85" t="s">
        <v>342</v>
      </c>
      <c r="L387" s="85" t="s">
        <v>342</v>
      </c>
      <c r="M387" s="85" t="s">
        <v>342</v>
      </c>
      <c r="N387" s="85" t="s">
        <v>342</v>
      </c>
      <c r="O387" s="85" t="s">
        <v>342</v>
      </c>
      <c r="P387" s="85" t="s">
        <v>342</v>
      </c>
      <c r="Q387" s="85" t="s">
        <v>342</v>
      </c>
      <c r="R387" s="85" t="s">
        <v>342</v>
      </c>
      <c r="S387" s="85" t="s">
        <v>342</v>
      </c>
    </row>
    <row r="388" spans="1:19">
      <c r="A388" s="154"/>
      <c r="B388" s="235"/>
      <c r="C388" s="234"/>
      <c r="D388" s="201"/>
      <c r="E388" s="49">
        <v>43506</v>
      </c>
      <c r="F388" s="50" t="s">
        <v>8</v>
      </c>
      <c r="G388" s="85">
        <v>0</v>
      </c>
      <c r="H388" s="85">
        <v>0</v>
      </c>
      <c r="I388" s="85">
        <v>0</v>
      </c>
      <c r="J388" s="85">
        <v>0</v>
      </c>
      <c r="K388" s="85">
        <v>0</v>
      </c>
      <c r="L388" s="85">
        <v>0</v>
      </c>
      <c r="M388" s="85">
        <v>0</v>
      </c>
      <c r="N388" s="85">
        <v>1</v>
      </c>
      <c r="O388" s="85">
        <v>0</v>
      </c>
      <c r="P388" s="85">
        <v>1</v>
      </c>
      <c r="Q388" s="85">
        <v>0</v>
      </c>
      <c r="R388" s="85">
        <v>0</v>
      </c>
      <c r="S388" s="85">
        <v>0</v>
      </c>
    </row>
    <row r="389" spans="1:19">
      <c r="A389" s="154"/>
      <c r="B389" s="235"/>
      <c r="C389" s="234"/>
      <c r="D389" s="202"/>
      <c r="E389" s="49">
        <v>43520</v>
      </c>
      <c r="F389" s="50" t="s">
        <v>8</v>
      </c>
      <c r="G389" s="50">
        <v>5</v>
      </c>
      <c r="H389" s="50">
        <v>2</v>
      </c>
      <c r="I389" s="50">
        <v>3</v>
      </c>
      <c r="J389" s="50">
        <v>0</v>
      </c>
      <c r="K389" s="50">
        <v>1</v>
      </c>
      <c r="L389" s="50">
        <v>1</v>
      </c>
      <c r="M389" s="50">
        <v>3</v>
      </c>
      <c r="N389" s="50">
        <v>1</v>
      </c>
      <c r="O389" s="50">
        <v>0</v>
      </c>
      <c r="P389" s="50">
        <v>1</v>
      </c>
      <c r="Q389" s="50">
        <v>0</v>
      </c>
      <c r="R389" s="50">
        <v>0</v>
      </c>
      <c r="S389" s="50">
        <v>0</v>
      </c>
    </row>
    <row r="390" spans="1:19">
      <c r="A390" s="154"/>
      <c r="B390" s="235"/>
      <c r="C390" s="234"/>
      <c r="D390" s="203" t="s">
        <v>239</v>
      </c>
      <c r="E390" s="204"/>
      <c r="F390" s="204"/>
      <c r="G390" s="138">
        <f>SUM(G387:G389)</f>
        <v>5</v>
      </c>
      <c r="H390" s="138">
        <f t="shared" ref="H390:S390" si="136">SUM(H387:H389)</f>
        <v>2</v>
      </c>
      <c r="I390" s="138">
        <f t="shared" si="136"/>
        <v>3</v>
      </c>
      <c r="J390" s="138">
        <f t="shared" si="136"/>
        <v>0</v>
      </c>
      <c r="K390" s="138">
        <f t="shared" si="136"/>
        <v>1</v>
      </c>
      <c r="L390" s="138">
        <f t="shared" si="136"/>
        <v>1</v>
      </c>
      <c r="M390" s="138">
        <f t="shared" si="136"/>
        <v>3</v>
      </c>
      <c r="N390" s="138">
        <f t="shared" si="136"/>
        <v>2</v>
      </c>
      <c r="O390" s="138">
        <f t="shared" si="136"/>
        <v>0</v>
      </c>
      <c r="P390" s="138">
        <f t="shared" si="136"/>
        <v>2</v>
      </c>
      <c r="Q390" s="138">
        <f t="shared" si="136"/>
        <v>0</v>
      </c>
      <c r="R390" s="138">
        <f t="shared" si="136"/>
        <v>0</v>
      </c>
      <c r="S390" s="138">
        <f t="shared" si="136"/>
        <v>0</v>
      </c>
    </row>
    <row r="391" spans="1:19">
      <c r="A391" s="154"/>
      <c r="B391" s="235"/>
      <c r="C391" s="234"/>
      <c r="D391" s="203" t="s">
        <v>240</v>
      </c>
      <c r="E391" s="204"/>
      <c r="F391" s="204"/>
      <c r="G391" s="139">
        <f>G390/2</f>
        <v>2.5</v>
      </c>
      <c r="H391" s="139">
        <f t="shared" ref="H391:S391" si="137">H390/2</f>
        <v>1</v>
      </c>
      <c r="I391" s="139">
        <f t="shared" si="137"/>
        <v>1.5</v>
      </c>
      <c r="J391" s="139">
        <f t="shared" si="137"/>
        <v>0</v>
      </c>
      <c r="K391" s="139">
        <f t="shared" si="137"/>
        <v>0.5</v>
      </c>
      <c r="L391" s="139">
        <f t="shared" si="137"/>
        <v>0.5</v>
      </c>
      <c r="M391" s="139">
        <f t="shared" si="137"/>
        <v>1.5</v>
      </c>
      <c r="N391" s="139">
        <f t="shared" si="137"/>
        <v>1</v>
      </c>
      <c r="O391" s="139">
        <f t="shared" si="137"/>
        <v>0</v>
      </c>
      <c r="P391" s="139">
        <f t="shared" si="137"/>
        <v>1</v>
      </c>
      <c r="Q391" s="139">
        <f t="shared" si="137"/>
        <v>0</v>
      </c>
      <c r="R391" s="139">
        <f t="shared" si="137"/>
        <v>0</v>
      </c>
      <c r="S391" s="139">
        <f t="shared" si="137"/>
        <v>0</v>
      </c>
    </row>
    <row r="392" spans="1:19">
      <c r="A392" s="154"/>
      <c r="B392" s="235"/>
      <c r="C392" s="234"/>
      <c r="D392" s="140"/>
      <c r="E392" s="141"/>
      <c r="F392" s="140"/>
      <c r="G392" s="142"/>
      <c r="H392" s="142"/>
      <c r="I392" s="142"/>
      <c r="J392" s="143"/>
      <c r="K392" s="142"/>
      <c r="L392" s="142"/>
      <c r="M392" s="142"/>
      <c r="N392" s="142"/>
      <c r="O392" s="142"/>
      <c r="P392" s="142"/>
      <c r="Q392" s="142"/>
      <c r="R392" s="142"/>
      <c r="S392" s="144"/>
    </row>
    <row r="393" spans="1:19">
      <c r="A393" s="154"/>
      <c r="B393" s="235"/>
      <c r="C393" s="234"/>
      <c r="D393" s="201" t="s">
        <v>244</v>
      </c>
      <c r="E393" s="49"/>
      <c r="F393" s="50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</row>
    <row r="394" spans="1:19">
      <c r="A394" s="154"/>
      <c r="B394" s="235"/>
      <c r="C394" s="234"/>
      <c r="D394" s="201"/>
      <c r="E394" s="49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</row>
    <row r="395" spans="1:19">
      <c r="A395" s="154"/>
      <c r="B395" s="235"/>
      <c r="C395" s="234"/>
      <c r="D395" s="199" t="s">
        <v>245</v>
      </c>
      <c r="E395" s="200"/>
      <c r="F395" s="200"/>
      <c r="G395" s="145">
        <f t="shared" ref="G395:S395" si="138">SUM(G393:G394)</f>
        <v>0</v>
      </c>
      <c r="H395" s="145"/>
      <c r="I395" s="145"/>
      <c r="J395" s="145">
        <f t="shared" si="138"/>
        <v>0</v>
      </c>
      <c r="K395" s="145">
        <f t="shared" si="138"/>
        <v>0</v>
      </c>
      <c r="L395" s="145">
        <f t="shared" si="138"/>
        <v>0</v>
      </c>
      <c r="M395" s="145">
        <f t="shared" si="138"/>
        <v>0</v>
      </c>
      <c r="N395" s="145">
        <f t="shared" si="138"/>
        <v>0</v>
      </c>
      <c r="O395" s="145">
        <f t="shared" si="138"/>
        <v>0</v>
      </c>
      <c r="P395" s="145">
        <f t="shared" si="138"/>
        <v>0</v>
      </c>
      <c r="Q395" s="145">
        <f t="shared" si="138"/>
        <v>0</v>
      </c>
      <c r="R395" s="145">
        <f t="shared" si="138"/>
        <v>0</v>
      </c>
      <c r="S395" s="145">
        <f t="shared" si="138"/>
        <v>0</v>
      </c>
    </row>
    <row r="396" spans="1:19">
      <c r="A396" s="154"/>
      <c r="B396" s="235"/>
      <c r="C396" s="234"/>
      <c r="D396" s="199" t="s">
        <v>246</v>
      </c>
      <c r="E396" s="200"/>
      <c r="F396" s="200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</row>
    <row r="397" spans="1:19">
      <c r="A397" s="38"/>
      <c r="B397" s="86"/>
      <c r="C397" s="86"/>
      <c r="D397" s="86"/>
      <c r="E397" s="87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</row>
    <row r="398" spans="1:19">
      <c r="A398" s="37"/>
      <c r="B398" s="82"/>
      <c r="C398" s="82"/>
      <c r="D398" s="82"/>
      <c r="E398" s="83"/>
      <c r="F398" s="82"/>
      <c r="G398" s="82"/>
      <c r="H398" s="82"/>
      <c r="I398" s="82"/>
      <c r="J398" s="82"/>
      <c r="K398" s="86"/>
      <c r="L398" s="86"/>
      <c r="M398" s="86"/>
      <c r="N398" s="86"/>
      <c r="O398" s="86"/>
      <c r="P398" s="86"/>
      <c r="Q398" s="86"/>
      <c r="R398" s="86"/>
      <c r="S398" s="86"/>
    </row>
    <row r="399" spans="1:19" ht="15.95" customHeight="1">
      <c r="A399" s="240" t="s">
        <v>228</v>
      </c>
      <c r="B399" s="235" t="s">
        <v>29</v>
      </c>
      <c r="C399" s="234" t="s">
        <v>229</v>
      </c>
      <c r="D399" s="232" t="s">
        <v>70</v>
      </c>
      <c r="E399" s="63">
        <v>43346</v>
      </c>
      <c r="F399" s="85" t="s">
        <v>285</v>
      </c>
      <c r="G399" s="85">
        <v>20</v>
      </c>
      <c r="H399" s="85">
        <v>7</v>
      </c>
      <c r="I399" s="85">
        <v>15</v>
      </c>
      <c r="J399" s="85">
        <v>2</v>
      </c>
      <c r="K399" s="85">
        <v>8</v>
      </c>
      <c r="L399" s="85">
        <v>4</v>
      </c>
      <c r="M399" s="85">
        <v>5</v>
      </c>
      <c r="N399" s="85">
        <v>0</v>
      </c>
      <c r="O399" s="85">
        <v>0</v>
      </c>
      <c r="P399" s="85">
        <v>0</v>
      </c>
      <c r="Q399" s="85">
        <v>0</v>
      </c>
      <c r="R399" s="85">
        <v>0</v>
      </c>
      <c r="S399" s="85">
        <v>0</v>
      </c>
    </row>
    <row r="400" spans="1:19">
      <c r="A400" s="240"/>
      <c r="B400" s="235"/>
      <c r="C400" s="234"/>
      <c r="D400" s="232"/>
      <c r="E400" s="63">
        <v>43366</v>
      </c>
      <c r="F400" s="85" t="s">
        <v>12</v>
      </c>
      <c r="G400" s="85">
        <v>18</v>
      </c>
      <c r="H400" s="85">
        <v>6</v>
      </c>
      <c r="I400" s="85">
        <v>13</v>
      </c>
      <c r="J400" s="85">
        <v>2</v>
      </c>
      <c r="K400" s="85">
        <v>6</v>
      </c>
      <c r="L400" s="85">
        <v>4</v>
      </c>
      <c r="M400" s="85">
        <v>4</v>
      </c>
      <c r="N400" s="85">
        <v>0</v>
      </c>
      <c r="O400" s="85">
        <v>1</v>
      </c>
      <c r="P400" s="85">
        <v>1</v>
      </c>
      <c r="Q400" s="85">
        <v>1</v>
      </c>
      <c r="R400" s="85">
        <v>0</v>
      </c>
      <c r="S400" s="85">
        <v>0</v>
      </c>
    </row>
    <row r="401" spans="1:259" s="2" customFormat="1">
      <c r="A401" s="240"/>
      <c r="B401" s="235"/>
      <c r="C401" s="234"/>
      <c r="D401" s="232"/>
      <c r="E401" s="63">
        <v>43387</v>
      </c>
      <c r="F401" s="85" t="s">
        <v>10</v>
      </c>
      <c r="G401" s="85">
        <v>15</v>
      </c>
      <c r="H401" s="85">
        <v>4</v>
      </c>
      <c r="I401" s="85">
        <v>19</v>
      </c>
      <c r="J401" s="85">
        <v>2</v>
      </c>
      <c r="K401" s="85">
        <v>11</v>
      </c>
      <c r="L401" s="85">
        <v>5</v>
      </c>
      <c r="M401" s="85">
        <v>6</v>
      </c>
      <c r="N401" s="85">
        <v>3</v>
      </c>
      <c r="O401" s="85">
        <v>0</v>
      </c>
      <c r="P401" s="85">
        <v>3</v>
      </c>
      <c r="Q401" s="85">
        <v>1</v>
      </c>
      <c r="R401" s="85">
        <v>2</v>
      </c>
      <c r="S401" s="85">
        <v>0</v>
      </c>
    </row>
    <row r="402" spans="1:259" s="2" customFormat="1">
      <c r="A402" s="240"/>
      <c r="B402" s="235"/>
      <c r="C402" s="234"/>
      <c r="D402" s="232"/>
      <c r="E402" s="63">
        <v>43394</v>
      </c>
      <c r="F402" s="85" t="s">
        <v>8</v>
      </c>
      <c r="G402" s="85">
        <v>3</v>
      </c>
      <c r="H402" s="85">
        <v>1</v>
      </c>
      <c r="I402" s="85">
        <v>9</v>
      </c>
      <c r="J402" s="85">
        <v>0</v>
      </c>
      <c r="K402" s="85">
        <v>4</v>
      </c>
      <c r="L402" s="85">
        <v>1</v>
      </c>
      <c r="M402" s="85">
        <v>2</v>
      </c>
      <c r="N402" s="85">
        <v>4</v>
      </c>
      <c r="O402" s="85">
        <v>1</v>
      </c>
      <c r="P402" s="85">
        <v>5</v>
      </c>
      <c r="Q402" s="85">
        <v>0</v>
      </c>
      <c r="R402" s="85">
        <v>0</v>
      </c>
      <c r="S402" s="85">
        <v>1</v>
      </c>
    </row>
    <row r="403" spans="1:259" s="2" customFormat="1">
      <c r="A403" s="240"/>
      <c r="B403" s="235"/>
      <c r="C403" s="234"/>
      <c r="D403" s="232"/>
      <c r="E403" s="63">
        <v>43412</v>
      </c>
      <c r="F403" s="85" t="s">
        <v>7</v>
      </c>
      <c r="G403" s="85">
        <v>13</v>
      </c>
      <c r="H403" s="85">
        <v>4</v>
      </c>
      <c r="I403" s="85">
        <v>14</v>
      </c>
      <c r="J403" s="85">
        <v>3</v>
      </c>
      <c r="K403" s="85">
        <v>8</v>
      </c>
      <c r="L403" s="85">
        <v>2</v>
      </c>
      <c r="M403" s="85">
        <v>2</v>
      </c>
      <c r="N403" s="85">
        <v>4</v>
      </c>
      <c r="O403" s="85">
        <v>0</v>
      </c>
      <c r="P403" s="85">
        <v>4</v>
      </c>
      <c r="Q403" s="85">
        <v>0</v>
      </c>
      <c r="R403" s="85">
        <v>0</v>
      </c>
      <c r="S403" s="85">
        <v>0</v>
      </c>
    </row>
    <row r="404" spans="1:259" s="12" customFormat="1">
      <c r="A404" s="240"/>
      <c r="B404" s="235"/>
      <c r="C404" s="234"/>
      <c r="D404" s="231" t="s">
        <v>72</v>
      </c>
      <c r="E404" s="231"/>
      <c r="F404" s="231"/>
      <c r="G404" s="151">
        <f t="shared" ref="G404:S404" si="139">SUM(G399:G403)</f>
        <v>69</v>
      </c>
      <c r="H404" s="151">
        <f t="shared" si="139"/>
        <v>22</v>
      </c>
      <c r="I404" s="151">
        <f t="shared" si="139"/>
        <v>70</v>
      </c>
      <c r="J404" s="151">
        <f t="shared" si="139"/>
        <v>9</v>
      </c>
      <c r="K404" s="151">
        <f t="shared" si="139"/>
        <v>37</v>
      </c>
      <c r="L404" s="151">
        <f t="shared" si="139"/>
        <v>16</v>
      </c>
      <c r="M404" s="151">
        <f t="shared" si="139"/>
        <v>19</v>
      </c>
      <c r="N404" s="151">
        <f t="shared" si="139"/>
        <v>11</v>
      </c>
      <c r="O404" s="151">
        <f t="shared" si="139"/>
        <v>2</v>
      </c>
      <c r="P404" s="151">
        <f t="shared" si="139"/>
        <v>13</v>
      </c>
      <c r="Q404" s="151">
        <f t="shared" si="139"/>
        <v>2</v>
      </c>
      <c r="R404" s="151">
        <f t="shared" si="139"/>
        <v>2</v>
      </c>
      <c r="S404" s="151">
        <f t="shared" si="139"/>
        <v>1</v>
      </c>
    </row>
    <row r="405" spans="1:259" s="12" customFormat="1">
      <c r="A405" s="240"/>
      <c r="B405" s="235"/>
      <c r="C405" s="234"/>
      <c r="D405" s="231" t="s">
        <v>73</v>
      </c>
      <c r="E405" s="231"/>
      <c r="F405" s="231"/>
      <c r="G405" s="151">
        <f>G404/5</f>
        <v>13.8</v>
      </c>
      <c r="H405" s="151">
        <f t="shared" ref="H405:I405" si="140">H404/5</f>
        <v>4.4000000000000004</v>
      </c>
      <c r="I405" s="151">
        <f t="shared" si="140"/>
        <v>14</v>
      </c>
      <c r="J405" s="151">
        <f t="shared" ref="J405:S405" si="141">J404/5</f>
        <v>1.8</v>
      </c>
      <c r="K405" s="151">
        <f t="shared" si="141"/>
        <v>7.4</v>
      </c>
      <c r="L405" s="151">
        <f t="shared" si="141"/>
        <v>3.2</v>
      </c>
      <c r="M405" s="151">
        <f t="shared" si="141"/>
        <v>3.8</v>
      </c>
      <c r="N405" s="151">
        <f t="shared" si="141"/>
        <v>2.2000000000000002</v>
      </c>
      <c r="O405" s="151">
        <f t="shared" si="141"/>
        <v>0.4</v>
      </c>
      <c r="P405" s="151">
        <f t="shared" si="141"/>
        <v>2.6</v>
      </c>
      <c r="Q405" s="151">
        <f t="shared" si="141"/>
        <v>0.4</v>
      </c>
      <c r="R405" s="151">
        <f t="shared" si="141"/>
        <v>0.4</v>
      </c>
      <c r="S405" s="151">
        <f t="shared" si="141"/>
        <v>0.2</v>
      </c>
    </row>
    <row r="406" spans="1:259" s="12" customFormat="1">
      <c r="A406" s="240"/>
      <c r="B406" s="235"/>
      <c r="C406" s="234"/>
      <c r="D406" s="236"/>
      <c r="E406" s="236"/>
      <c r="F406" s="236"/>
      <c r="G406" s="236"/>
      <c r="H406" s="236"/>
      <c r="I406" s="236"/>
      <c r="J406" s="236"/>
      <c r="K406" s="236"/>
      <c r="L406" s="236"/>
      <c r="M406" s="236"/>
      <c r="N406" s="236"/>
      <c r="O406" s="236"/>
      <c r="P406" s="236"/>
      <c r="Q406" s="236"/>
      <c r="R406" s="236"/>
      <c r="S406" s="236"/>
    </row>
    <row r="407" spans="1:259" s="2" customFormat="1">
      <c r="A407" s="240"/>
      <c r="B407" s="235"/>
      <c r="C407" s="234"/>
      <c r="D407" s="232" t="s">
        <v>71</v>
      </c>
      <c r="E407" s="63">
        <v>43429</v>
      </c>
      <c r="F407" s="85" t="s">
        <v>16</v>
      </c>
      <c r="G407" s="85">
        <v>18</v>
      </c>
      <c r="H407" s="85">
        <v>8</v>
      </c>
      <c r="I407" s="85">
        <v>19</v>
      </c>
      <c r="J407" s="85">
        <v>0</v>
      </c>
      <c r="K407" s="85">
        <v>7</v>
      </c>
      <c r="L407" s="85">
        <v>2</v>
      </c>
      <c r="M407" s="85">
        <v>3</v>
      </c>
      <c r="N407" s="85">
        <v>0</v>
      </c>
      <c r="O407" s="85">
        <v>1</v>
      </c>
      <c r="P407" s="85">
        <v>1</v>
      </c>
      <c r="Q407" s="85">
        <v>1</v>
      </c>
      <c r="R407" s="85">
        <v>1</v>
      </c>
      <c r="S407" s="85">
        <v>0</v>
      </c>
    </row>
    <row r="408" spans="1:259" s="2" customFormat="1">
      <c r="A408" s="240"/>
      <c r="B408" s="235"/>
      <c r="C408" s="234"/>
      <c r="D408" s="232"/>
      <c r="E408" s="49">
        <v>43432</v>
      </c>
      <c r="F408" s="85" t="s">
        <v>9</v>
      </c>
      <c r="G408" s="85">
        <v>23</v>
      </c>
      <c r="H408" s="85">
        <v>7</v>
      </c>
      <c r="I408" s="85">
        <v>16</v>
      </c>
      <c r="J408" s="85">
        <v>3</v>
      </c>
      <c r="K408" s="85">
        <v>10</v>
      </c>
      <c r="L408" s="85">
        <v>6</v>
      </c>
      <c r="M408" s="85">
        <v>10</v>
      </c>
      <c r="N408" s="85">
        <v>4</v>
      </c>
      <c r="O408" s="85">
        <v>0</v>
      </c>
      <c r="P408" s="85">
        <v>4</v>
      </c>
      <c r="Q408" s="85">
        <v>1</v>
      </c>
      <c r="R408" s="85">
        <v>1</v>
      </c>
      <c r="S408" s="85">
        <v>0</v>
      </c>
    </row>
    <row r="409" spans="1:259" s="2" customFormat="1">
      <c r="A409" s="240"/>
      <c r="B409" s="235"/>
      <c r="C409" s="234"/>
      <c r="D409" s="232"/>
      <c r="E409" s="49">
        <v>43440</v>
      </c>
      <c r="F409" s="85" t="s">
        <v>11</v>
      </c>
      <c r="G409" s="85">
        <v>15</v>
      </c>
      <c r="H409" s="85">
        <v>5</v>
      </c>
      <c r="I409" s="85">
        <v>24</v>
      </c>
      <c r="J409" s="85">
        <v>4</v>
      </c>
      <c r="K409" s="85">
        <v>10</v>
      </c>
      <c r="L409" s="85">
        <v>1</v>
      </c>
      <c r="M409" s="85">
        <v>3</v>
      </c>
      <c r="N409" s="85">
        <v>6</v>
      </c>
      <c r="O409" s="85">
        <v>1</v>
      </c>
      <c r="P409" s="85">
        <v>7</v>
      </c>
      <c r="Q409" s="85">
        <v>2</v>
      </c>
      <c r="R409" s="85">
        <v>0</v>
      </c>
      <c r="S409" s="85">
        <v>0</v>
      </c>
    </row>
    <row r="410" spans="1:259" s="2" customFormat="1">
      <c r="A410" s="240"/>
      <c r="B410" s="235"/>
      <c r="C410" s="234"/>
      <c r="D410" s="232"/>
      <c r="E410" s="63">
        <v>43450</v>
      </c>
      <c r="F410" s="85" t="s">
        <v>28</v>
      </c>
      <c r="G410" s="85">
        <v>11</v>
      </c>
      <c r="H410" s="85">
        <v>5</v>
      </c>
      <c r="I410" s="85">
        <v>21</v>
      </c>
      <c r="J410" s="85">
        <v>0</v>
      </c>
      <c r="K410" s="85">
        <v>7</v>
      </c>
      <c r="L410" s="85">
        <v>1</v>
      </c>
      <c r="M410" s="85">
        <v>4</v>
      </c>
      <c r="N410" s="85">
        <v>4</v>
      </c>
      <c r="O410" s="85">
        <v>1</v>
      </c>
      <c r="P410" s="85">
        <v>5</v>
      </c>
      <c r="Q410" s="85">
        <v>2</v>
      </c>
      <c r="R410" s="85">
        <v>1</v>
      </c>
      <c r="S410" s="85">
        <v>0</v>
      </c>
    </row>
    <row r="411" spans="1:259" s="13" customFormat="1">
      <c r="A411" s="240"/>
      <c r="B411" s="235"/>
      <c r="C411" s="234"/>
      <c r="D411" s="233" t="s">
        <v>74</v>
      </c>
      <c r="E411" s="233"/>
      <c r="F411" s="233"/>
      <c r="G411" s="153">
        <f>SUM(G407:G410)</f>
        <v>67</v>
      </c>
      <c r="H411" s="153">
        <f t="shared" ref="H411:I411" si="142">SUM(H407:H410)</f>
        <v>25</v>
      </c>
      <c r="I411" s="153">
        <f t="shared" si="142"/>
        <v>80</v>
      </c>
      <c r="J411" s="153">
        <f t="shared" ref="J411:S411" si="143">SUM(J407:J410)</f>
        <v>7</v>
      </c>
      <c r="K411" s="153">
        <f t="shared" si="143"/>
        <v>34</v>
      </c>
      <c r="L411" s="153">
        <f t="shared" si="143"/>
        <v>10</v>
      </c>
      <c r="M411" s="153">
        <f t="shared" si="143"/>
        <v>20</v>
      </c>
      <c r="N411" s="153">
        <f t="shared" si="143"/>
        <v>14</v>
      </c>
      <c r="O411" s="153">
        <f t="shared" si="143"/>
        <v>3</v>
      </c>
      <c r="P411" s="153">
        <f t="shared" si="143"/>
        <v>17</v>
      </c>
      <c r="Q411" s="153">
        <f t="shared" si="143"/>
        <v>6</v>
      </c>
      <c r="R411" s="153">
        <f t="shared" si="143"/>
        <v>3</v>
      </c>
      <c r="S411" s="153">
        <f t="shared" si="143"/>
        <v>0</v>
      </c>
    </row>
    <row r="412" spans="1:259" s="13" customFormat="1">
      <c r="A412" s="240"/>
      <c r="B412" s="235"/>
      <c r="C412" s="234"/>
      <c r="D412" s="233" t="s">
        <v>75</v>
      </c>
      <c r="E412" s="233"/>
      <c r="F412" s="233"/>
      <c r="G412" s="160">
        <f>G411/4</f>
        <v>16.75</v>
      </c>
      <c r="H412" s="160">
        <f t="shared" ref="H412:I412" si="144">H411/4</f>
        <v>6.25</v>
      </c>
      <c r="I412" s="160">
        <f t="shared" si="144"/>
        <v>20</v>
      </c>
      <c r="J412" s="160">
        <f t="shared" ref="J412:S412" si="145">J411/4</f>
        <v>1.75</v>
      </c>
      <c r="K412" s="160">
        <f t="shared" si="145"/>
        <v>8.5</v>
      </c>
      <c r="L412" s="160">
        <f t="shared" si="145"/>
        <v>2.5</v>
      </c>
      <c r="M412" s="160">
        <f t="shared" si="145"/>
        <v>5</v>
      </c>
      <c r="N412" s="160">
        <f t="shared" si="145"/>
        <v>3.5</v>
      </c>
      <c r="O412" s="160">
        <f t="shared" si="145"/>
        <v>0.75</v>
      </c>
      <c r="P412" s="160">
        <f t="shared" si="145"/>
        <v>4.25</v>
      </c>
      <c r="Q412" s="160">
        <f t="shared" si="145"/>
        <v>1.5</v>
      </c>
      <c r="R412" s="160">
        <f t="shared" si="145"/>
        <v>0.75</v>
      </c>
      <c r="S412" s="160">
        <f t="shared" si="145"/>
        <v>0</v>
      </c>
    </row>
    <row r="413" spans="1:259">
      <c r="A413" s="154"/>
      <c r="B413" s="235"/>
      <c r="C413" s="234"/>
      <c r="D413" s="155"/>
      <c r="E413" s="156"/>
      <c r="F413" s="155"/>
      <c r="G413" s="155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</row>
    <row r="414" spans="1:259" s="102" customFormat="1" ht="16.5" customHeight="1">
      <c r="A414" s="157"/>
      <c r="B414" s="235"/>
      <c r="C414" s="234"/>
      <c r="D414" s="201" t="s">
        <v>241</v>
      </c>
      <c r="E414" s="49">
        <v>43478</v>
      </c>
      <c r="F414" s="50" t="s">
        <v>285</v>
      </c>
      <c r="G414" s="130">
        <v>4</v>
      </c>
      <c r="H414" s="130">
        <v>1</v>
      </c>
      <c r="I414" s="130">
        <v>8</v>
      </c>
      <c r="J414" s="130">
        <v>0</v>
      </c>
      <c r="K414" s="130">
        <v>4</v>
      </c>
      <c r="L414" s="130">
        <v>2</v>
      </c>
      <c r="M414" s="130">
        <v>2</v>
      </c>
      <c r="N414" s="130">
        <v>3</v>
      </c>
      <c r="O414" s="130">
        <v>1</v>
      </c>
      <c r="P414" s="130">
        <v>4</v>
      </c>
      <c r="Q414" s="130">
        <v>1</v>
      </c>
      <c r="R414" s="130">
        <v>1</v>
      </c>
      <c r="S414" s="130">
        <v>0</v>
      </c>
      <c r="T414" s="101"/>
      <c r="U414" s="101"/>
      <c r="V414" s="101"/>
      <c r="W414" s="101"/>
      <c r="X414" s="101"/>
      <c r="Y414" s="101"/>
      <c r="Z414" s="101"/>
      <c r="AA414" s="101"/>
      <c r="AB414" s="101"/>
      <c r="AC414" s="101"/>
      <c r="AD414" s="101"/>
      <c r="AE414" s="101"/>
      <c r="AF414" s="101"/>
      <c r="AG414" s="101"/>
      <c r="AH414" s="101"/>
      <c r="AI414" s="101"/>
      <c r="AJ414" s="101"/>
      <c r="AK414" s="101"/>
      <c r="AL414" s="101"/>
      <c r="AM414" s="101"/>
      <c r="AN414" s="101"/>
      <c r="AO414" s="101"/>
      <c r="AP414" s="101"/>
      <c r="AQ414" s="101"/>
      <c r="AR414" s="101"/>
      <c r="AS414" s="101"/>
      <c r="AT414" s="101"/>
      <c r="AU414" s="101"/>
      <c r="AV414" s="101"/>
      <c r="AW414" s="101"/>
      <c r="AX414" s="101"/>
      <c r="AY414" s="101"/>
      <c r="AZ414" s="101"/>
      <c r="BA414" s="101"/>
      <c r="BB414" s="101"/>
      <c r="BC414" s="101"/>
      <c r="BD414" s="101"/>
      <c r="BE414" s="101"/>
      <c r="BF414" s="101"/>
      <c r="BG414" s="101"/>
      <c r="BH414" s="101"/>
      <c r="BI414" s="101"/>
      <c r="BJ414" s="101"/>
      <c r="BK414" s="101"/>
      <c r="BL414" s="101"/>
      <c r="BM414" s="101"/>
      <c r="BN414" s="101"/>
      <c r="BO414" s="101"/>
      <c r="BP414" s="101"/>
      <c r="BQ414" s="101"/>
      <c r="BR414" s="101"/>
      <c r="BS414" s="101"/>
      <c r="BT414" s="101"/>
      <c r="BU414" s="101"/>
      <c r="BV414" s="101"/>
      <c r="BW414" s="101"/>
      <c r="BX414" s="101"/>
      <c r="BY414" s="101"/>
      <c r="BZ414" s="101"/>
      <c r="CA414" s="101"/>
      <c r="CB414" s="101"/>
      <c r="CC414" s="101"/>
      <c r="CD414" s="101"/>
      <c r="CE414" s="101"/>
      <c r="CF414" s="101"/>
      <c r="CG414" s="101"/>
      <c r="CH414" s="101"/>
      <c r="CI414" s="101"/>
      <c r="CJ414" s="101"/>
      <c r="CK414" s="101"/>
      <c r="CL414" s="101"/>
      <c r="CM414" s="101"/>
      <c r="CN414" s="101"/>
      <c r="CO414" s="101"/>
      <c r="CP414" s="101"/>
      <c r="CQ414" s="101"/>
      <c r="CR414" s="101"/>
      <c r="CS414" s="101"/>
      <c r="CT414" s="101"/>
      <c r="CU414" s="101"/>
      <c r="CV414" s="101"/>
      <c r="CW414" s="101"/>
      <c r="CX414" s="101"/>
      <c r="CY414" s="101"/>
      <c r="CZ414" s="101"/>
      <c r="DA414" s="101"/>
      <c r="DB414" s="101"/>
      <c r="DC414" s="101"/>
      <c r="DD414" s="101"/>
      <c r="DE414" s="101"/>
      <c r="DF414" s="101"/>
      <c r="DG414" s="101"/>
      <c r="DH414" s="101"/>
      <c r="DI414" s="101"/>
      <c r="DJ414" s="101"/>
      <c r="DK414" s="101"/>
      <c r="DL414" s="101"/>
      <c r="DM414" s="101"/>
      <c r="DN414" s="101"/>
      <c r="DO414" s="101"/>
      <c r="DP414" s="101"/>
      <c r="DQ414" s="101"/>
      <c r="DR414" s="101"/>
      <c r="DS414" s="101"/>
      <c r="DT414" s="101"/>
      <c r="DU414" s="101"/>
      <c r="DV414" s="101"/>
      <c r="DW414" s="101"/>
      <c r="DX414" s="101"/>
      <c r="DY414" s="101"/>
      <c r="DZ414" s="101"/>
      <c r="EA414" s="101"/>
      <c r="EB414" s="101"/>
      <c r="EC414" s="101"/>
      <c r="ED414" s="101"/>
      <c r="EE414" s="101"/>
      <c r="EF414" s="101"/>
      <c r="EG414" s="101"/>
      <c r="EH414" s="101"/>
      <c r="EI414" s="101"/>
      <c r="EJ414" s="101"/>
      <c r="EK414" s="101"/>
      <c r="EL414" s="101"/>
      <c r="EM414" s="101"/>
      <c r="EN414" s="101"/>
      <c r="EO414" s="101"/>
      <c r="EP414" s="101"/>
      <c r="EQ414" s="101"/>
      <c r="ER414" s="101"/>
      <c r="ES414" s="101"/>
      <c r="ET414" s="101"/>
      <c r="EU414" s="101"/>
      <c r="EV414" s="101"/>
      <c r="EW414" s="101"/>
      <c r="EX414" s="101"/>
      <c r="EY414" s="101"/>
      <c r="EZ414" s="101"/>
      <c r="FA414" s="101"/>
      <c r="FB414" s="101"/>
      <c r="FC414" s="101"/>
      <c r="FD414" s="101"/>
      <c r="FE414" s="101"/>
      <c r="FF414" s="101"/>
      <c r="FG414" s="101"/>
      <c r="FH414" s="101"/>
      <c r="FI414" s="101"/>
      <c r="FJ414" s="101"/>
      <c r="FK414" s="101"/>
      <c r="FL414" s="101"/>
      <c r="FM414" s="101"/>
      <c r="FN414" s="101"/>
      <c r="FO414" s="101"/>
      <c r="FP414" s="101"/>
      <c r="FQ414" s="101"/>
      <c r="FR414" s="101"/>
      <c r="FS414" s="101"/>
      <c r="FT414" s="101"/>
      <c r="FU414" s="101"/>
      <c r="FV414" s="101"/>
      <c r="FW414" s="101"/>
      <c r="FX414" s="101"/>
      <c r="FY414" s="101"/>
      <c r="FZ414" s="101"/>
      <c r="GA414" s="101"/>
      <c r="GB414" s="101"/>
      <c r="GC414" s="101"/>
      <c r="GD414" s="101"/>
      <c r="GE414" s="101"/>
      <c r="GF414" s="101"/>
      <c r="GG414" s="101"/>
      <c r="GH414" s="101"/>
      <c r="GI414" s="101"/>
      <c r="GJ414" s="101"/>
      <c r="GK414" s="101"/>
      <c r="GL414" s="101"/>
      <c r="GM414" s="101"/>
      <c r="GN414" s="101"/>
      <c r="GO414" s="101"/>
      <c r="GP414" s="101"/>
      <c r="GQ414" s="101"/>
      <c r="GR414" s="101"/>
      <c r="GS414" s="101"/>
      <c r="GT414" s="101"/>
      <c r="GU414" s="101"/>
      <c r="GV414" s="101"/>
      <c r="GW414" s="101"/>
      <c r="GX414" s="101"/>
      <c r="GY414" s="101"/>
      <c r="GZ414" s="101"/>
      <c r="HA414" s="101"/>
      <c r="HB414" s="101"/>
      <c r="HC414" s="101"/>
      <c r="HD414" s="101"/>
      <c r="HE414" s="101"/>
      <c r="HF414" s="101"/>
      <c r="HG414" s="101"/>
      <c r="HH414" s="101"/>
      <c r="HI414" s="101"/>
      <c r="HJ414" s="101"/>
      <c r="HK414" s="101"/>
      <c r="HL414" s="101"/>
      <c r="HM414" s="101"/>
      <c r="HN414" s="101"/>
      <c r="HO414" s="101"/>
      <c r="HP414" s="101"/>
      <c r="HQ414" s="101"/>
      <c r="HR414" s="101"/>
      <c r="HS414" s="101"/>
      <c r="HT414" s="101"/>
      <c r="HU414" s="101"/>
      <c r="HV414" s="101"/>
      <c r="HW414" s="101"/>
      <c r="HX414" s="101"/>
      <c r="HY414" s="101"/>
      <c r="HZ414" s="101"/>
      <c r="IA414" s="101"/>
      <c r="IB414" s="101"/>
      <c r="IC414" s="101"/>
      <c r="ID414" s="101"/>
      <c r="IE414" s="101"/>
      <c r="IF414" s="101"/>
      <c r="IG414" s="101"/>
      <c r="IH414" s="101"/>
      <c r="II414" s="101"/>
      <c r="IJ414" s="101"/>
      <c r="IK414" s="101"/>
      <c r="IL414" s="101"/>
      <c r="IM414" s="101"/>
      <c r="IN414" s="101"/>
      <c r="IO414" s="101"/>
      <c r="IP414" s="101"/>
      <c r="IQ414" s="101"/>
      <c r="IR414" s="101"/>
      <c r="IS414" s="101"/>
      <c r="IT414" s="101"/>
      <c r="IU414" s="101"/>
      <c r="IV414" s="101"/>
      <c r="IW414" s="101"/>
      <c r="IX414" s="101"/>
      <c r="IY414" s="101"/>
    </row>
    <row r="415" spans="1:259" s="102" customFormat="1" ht="16.5" customHeight="1">
      <c r="A415" s="157"/>
      <c r="B415" s="235"/>
      <c r="C415" s="234"/>
      <c r="D415" s="201"/>
      <c r="E415" s="106">
        <v>43485</v>
      </c>
      <c r="F415" s="107" t="s">
        <v>11</v>
      </c>
      <c r="G415" s="130">
        <v>32</v>
      </c>
      <c r="H415" s="130">
        <v>12</v>
      </c>
      <c r="I415" s="130">
        <v>24</v>
      </c>
      <c r="J415" s="130">
        <v>3</v>
      </c>
      <c r="K415" s="130">
        <v>7</v>
      </c>
      <c r="L415" s="130">
        <v>5</v>
      </c>
      <c r="M415" s="130">
        <v>6</v>
      </c>
      <c r="N415" s="130">
        <v>0</v>
      </c>
      <c r="O415" s="130">
        <v>1</v>
      </c>
      <c r="P415" s="130">
        <v>1</v>
      </c>
      <c r="Q415" s="130">
        <v>0</v>
      </c>
      <c r="R415" s="130">
        <v>2</v>
      </c>
      <c r="S415" s="130">
        <v>0</v>
      </c>
      <c r="T415" s="101"/>
      <c r="U415" s="101"/>
      <c r="V415" s="101"/>
      <c r="W415" s="101"/>
      <c r="X415" s="101"/>
      <c r="Y415" s="101"/>
      <c r="Z415" s="101"/>
      <c r="AA415" s="101"/>
      <c r="AB415" s="101"/>
      <c r="AC415" s="101"/>
      <c r="AD415" s="101"/>
      <c r="AE415" s="101"/>
      <c r="AF415" s="101"/>
      <c r="AG415" s="101"/>
      <c r="AH415" s="101"/>
      <c r="AI415" s="101"/>
      <c r="AJ415" s="101"/>
      <c r="AK415" s="101"/>
      <c r="AL415" s="101"/>
      <c r="AM415" s="101"/>
      <c r="AN415" s="101"/>
      <c r="AO415" s="101"/>
      <c r="AP415" s="101"/>
      <c r="AQ415" s="101"/>
      <c r="AR415" s="101"/>
      <c r="AS415" s="101"/>
      <c r="AT415" s="101"/>
      <c r="AU415" s="101"/>
      <c r="AV415" s="101"/>
      <c r="AW415" s="101"/>
      <c r="AX415" s="101"/>
      <c r="AY415" s="101"/>
      <c r="AZ415" s="101"/>
      <c r="BA415" s="101"/>
      <c r="BB415" s="101"/>
      <c r="BC415" s="101"/>
      <c r="BD415" s="101"/>
      <c r="BE415" s="101"/>
      <c r="BF415" s="101"/>
      <c r="BG415" s="101"/>
      <c r="BH415" s="101"/>
      <c r="BI415" s="101"/>
      <c r="BJ415" s="101"/>
      <c r="BK415" s="101"/>
      <c r="BL415" s="101"/>
      <c r="BM415" s="101"/>
      <c r="BN415" s="101"/>
      <c r="BO415" s="101"/>
      <c r="BP415" s="101"/>
      <c r="BQ415" s="101"/>
      <c r="BR415" s="101"/>
      <c r="BS415" s="101"/>
      <c r="BT415" s="101"/>
      <c r="BU415" s="101"/>
      <c r="BV415" s="101"/>
      <c r="BW415" s="101"/>
      <c r="BX415" s="101"/>
      <c r="BY415" s="101"/>
      <c r="BZ415" s="101"/>
      <c r="CA415" s="101"/>
      <c r="CB415" s="101"/>
      <c r="CC415" s="101"/>
      <c r="CD415" s="101"/>
      <c r="CE415" s="101"/>
      <c r="CF415" s="101"/>
      <c r="CG415" s="101"/>
      <c r="CH415" s="101"/>
      <c r="CI415" s="101"/>
      <c r="CJ415" s="101"/>
      <c r="CK415" s="101"/>
      <c r="CL415" s="101"/>
      <c r="CM415" s="101"/>
      <c r="CN415" s="101"/>
      <c r="CO415" s="101"/>
      <c r="CP415" s="101"/>
      <c r="CQ415" s="101"/>
      <c r="CR415" s="101"/>
      <c r="CS415" s="101"/>
      <c r="CT415" s="101"/>
      <c r="CU415" s="101"/>
      <c r="CV415" s="101"/>
      <c r="CW415" s="101"/>
      <c r="CX415" s="101"/>
      <c r="CY415" s="101"/>
      <c r="CZ415" s="101"/>
      <c r="DA415" s="101"/>
      <c r="DB415" s="101"/>
      <c r="DC415" s="101"/>
      <c r="DD415" s="101"/>
      <c r="DE415" s="101"/>
      <c r="DF415" s="101"/>
      <c r="DG415" s="101"/>
      <c r="DH415" s="101"/>
      <c r="DI415" s="101"/>
      <c r="DJ415" s="101"/>
      <c r="DK415" s="101"/>
      <c r="DL415" s="101"/>
      <c r="DM415" s="101"/>
      <c r="DN415" s="101"/>
      <c r="DO415" s="101"/>
      <c r="DP415" s="101"/>
      <c r="DQ415" s="101"/>
      <c r="DR415" s="101"/>
      <c r="DS415" s="101"/>
      <c r="DT415" s="101"/>
      <c r="DU415" s="101"/>
      <c r="DV415" s="101"/>
      <c r="DW415" s="101"/>
      <c r="DX415" s="101"/>
      <c r="DY415" s="101"/>
      <c r="DZ415" s="101"/>
      <c r="EA415" s="101"/>
      <c r="EB415" s="101"/>
      <c r="EC415" s="101"/>
      <c r="ED415" s="101"/>
      <c r="EE415" s="101"/>
      <c r="EF415" s="101"/>
      <c r="EG415" s="101"/>
      <c r="EH415" s="101"/>
      <c r="EI415" s="101"/>
      <c r="EJ415" s="101"/>
      <c r="EK415" s="101"/>
      <c r="EL415" s="101"/>
      <c r="EM415" s="101"/>
      <c r="EN415" s="101"/>
      <c r="EO415" s="101"/>
      <c r="EP415" s="101"/>
      <c r="EQ415" s="101"/>
      <c r="ER415" s="101"/>
      <c r="ES415" s="101"/>
      <c r="ET415" s="101"/>
      <c r="EU415" s="101"/>
      <c r="EV415" s="101"/>
      <c r="EW415" s="101"/>
      <c r="EX415" s="101"/>
      <c r="EY415" s="101"/>
      <c r="EZ415" s="101"/>
      <c r="FA415" s="101"/>
      <c r="FB415" s="101"/>
      <c r="FC415" s="101"/>
      <c r="FD415" s="101"/>
      <c r="FE415" s="101"/>
      <c r="FF415" s="101"/>
      <c r="FG415" s="101"/>
      <c r="FH415" s="101"/>
      <c r="FI415" s="101"/>
      <c r="FJ415" s="101"/>
      <c r="FK415" s="101"/>
      <c r="FL415" s="101"/>
      <c r="FM415" s="101"/>
      <c r="FN415" s="101"/>
      <c r="FO415" s="101"/>
      <c r="FP415" s="101"/>
      <c r="FQ415" s="101"/>
      <c r="FR415" s="101"/>
      <c r="FS415" s="101"/>
      <c r="FT415" s="101"/>
      <c r="FU415" s="101"/>
      <c r="FV415" s="101"/>
      <c r="FW415" s="101"/>
      <c r="FX415" s="101"/>
      <c r="FY415" s="101"/>
      <c r="FZ415" s="101"/>
      <c r="GA415" s="101"/>
      <c r="GB415" s="101"/>
      <c r="GC415" s="101"/>
      <c r="GD415" s="101"/>
      <c r="GE415" s="101"/>
      <c r="GF415" s="101"/>
      <c r="GG415" s="101"/>
      <c r="GH415" s="101"/>
      <c r="GI415" s="101"/>
      <c r="GJ415" s="101"/>
      <c r="GK415" s="101"/>
      <c r="GL415" s="101"/>
      <c r="GM415" s="101"/>
      <c r="GN415" s="101"/>
      <c r="GO415" s="101"/>
      <c r="GP415" s="101"/>
      <c r="GQ415" s="101"/>
      <c r="GR415" s="101"/>
      <c r="GS415" s="101"/>
      <c r="GT415" s="101"/>
      <c r="GU415" s="101"/>
      <c r="GV415" s="101"/>
      <c r="GW415" s="101"/>
      <c r="GX415" s="101"/>
      <c r="GY415" s="101"/>
      <c r="GZ415" s="101"/>
      <c r="HA415" s="101"/>
      <c r="HB415" s="101"/>
      <c r="HC415" s="101"/>
      <c r="HD415" s="101"/>
      <c r="HE415" s="101"/>
      <c r="HF415" s="101"/>
      <c r="HG415" s="101"/>
      <c r="HH415" s="101"/>
      <c r="HI415" s="101"/>
      <c r="HJ415" s="101"/>
      <c r="HK415" s="101"/>
      <c r="HL415" s="101"/>
      <c r="HM415" s="101"/>
      <c r="HN415" s="101"/>
      <c r="HO415" s="101"/>
      <c r="HP415" s="101"/>
      <c r="HQ415" s="101"/>
      <c r="HR415" s="101"/>
      <c r="HS415" s="101"/>
      <c r="HT415" s="101"/>
      <c r="HU415" s="101"/>
      <c r="HV415" s="101"/>
      <c r="HW415" s="101"/>
      <c r="HX415" s="101"/>
      <c r="HY415" s="101"/>
      <c r="HZ415" s="101"/>
      <c r="IA415" s="101"/>
      <c r="IB415" s="101"/>
      <c r="IC415" s="101"/>
      <c r="ID415" s="101"/>
      <c r="IE415" s="101"/>
      <c r="IF415" s="101"/>
      <c r="IG415" s="101"/>
      <c r="IH415" s="101"/>
      <c r="II415" s="101"/>
      <c r="IJ415" s="101"/>
      <c r="IK415" s="101"/>
      <c r="IL415" s="101"/>
      <c r="IM415" s="101"/>
      <c r="IN415" s="101"/>
      <c r="IO415" s="101"/>
      <c r="IP415" s="101"/>
      <c r="IQ415" s="101"/>
      <c r="IR415" s="101"/>
      <c r="IS415" s="101"/>
      <c r="IT415" s="101"/>
      <c r="IU415" s="101"/>
      <c r="IV415" s="101"/>
      <c r="IW415" s="101"/>
      <c r="IX415" s="101"/>
      <c r="IY415" s="101"/>
    </row>
    <row r="416" spans="1:259" s="102" customFormat="1" ht="16.5" customHeight="1">
      <c r="A416" s="157"/>
      <c r="B416" s="235"/>
      <c r="C416" s="234"/>
      <c r="D416" s="201"/>
      <c r="E416" s="106">
        <v>43492</v>
      </c>
      <c r="F416" s="107" t="s">
        <v>16</v>
      </c>
      <c r="G416" s="130">
        <v>6</v>
      </c>
      <c r="H416" s="130">
        <v>3</v>
      </c>
      <c r="I416" s="130">
        <v>9</v>
      </c>
      <c r="J416" s="130">
        <v>0</v>
      </c>
      <c r="K416" s="130">
        <v>5</v>
      </c>
      <c r="L416" s="130">
        <v>0</v>
      </c>
      <c r="M416" s="130">
        <v>0</v>
      </c>
      <c r="N416" s="130">
        <v>0</v>
      </c>
      <c r="O416" s="130">
        <v>0</v>
      </c>
      <c r="P416" s="130">
        <v>0</v>
      </c>
      <c r="Q416" s="130">
        <v>1</v>
      </c>
      <c r="R416" s="130">
        <v>1</v>
      </c>
      <c r="S416" s="130">
        <v>0</v>
      </c>
      <c r="T416" s="101"/>
      <c r="U416" s="101"/>
      <c r="V416" s="101"/>
      <c r="W416" s="101"/>
      <c r="X416" s="101"/>
      <c r="Y416" s="101"/>
      <c r="Z416" s="101"/>
      <c r="AA416" s="101"/>
      <c r="AB416" s="101"/>
      <c r="AC416" s="101"/>
      <c r="AD416" s="101"/>
      <c r="AE416" s="101"/>
      <c r="AF416" s="101"/>
      <c r="AG416" s="101"/>
      <c r="AH416" s="101"/>
      <c r="AI416" s="101"/>
      <c r="AJ416" s="101"/>
      <c r="AK416" s="101"/>
      <c r="AL416" s="101"/>
      <c r="AM416" s="101"/>
      <c r="AN416" s="101"/>
      <c r="AO416" s="101"/>
      <c r="AP416" s="101"/>
      <c r="AQ416" s="101"/>
      <c r="AR416" s="101"/>
      <c r="AS416" s="101"/>
      <c r="AT416" s="101"/>
      <c r="AU416" s="101"/>
      <c r="AV416" s="101"/>
      <c r="AW416" s="101"/>
      <c r="AX416" s="101"/>
      <c r="AY416" s="101"/>
      <c r="AZ416" s="101"/>
      <c r="BA416" s="101"/>
      <c r="BB416" s="101"/>
      <c r="BC416" s="101"/>
      <c r="BD416" s="101"/>
      <c r="BE416" s="101"/>
      <c r="BF416" s="101"/>
      <c r="BG416" s="101"/>
      <c r="BH416" s="101"/>
      <c r="BI416" s="101"/>
      <c r="BJ416" s="101"/>
      <c r="BK416" s="101"/>
      <c r="BL416" s="101"/>
      <c r="BM416" s="101"/>
      <c r="BN416" s="101"/>
      <c r="BO416" s="101"/>
      <c r="BP416" s="101"/>
      <c r="BQ416" s="101"/>
      <c r="BR416" s="101"/>
      <c r="BS416" s="101"/>
      <c r="BT416" s="101"/>
      <c r="BU416" s="101"/>
      <c r="BV416" s="101"/>
      <c r="BW416" s="101"/>
      <c r="BX416" s="101"/>
      <c r="BY416" s="101"/>
      <c r="BZ416" s="101"/>
      <c r="CA416" s="101"/>
      <c r="CB416" s="101"/>
      <c r="CC416" s="101"/>
      <c r="CD416" s="101"/>
      <c r="CE416" s="101"/>
      <c r="CF416" s="101"/>
      <c r="CG416" s="101"/>
      <c r="CH416" s="101"/>
      <c r="CI416" s="101"/>
      <c r="CJ416" s="101"/>
      <c r="CK416" s="101"/>
      <c r="CL416" s="101"/>
      <c r="CM416" s="101"/>
      <c r="CN416" s="101"/>
      <c r="CO416" s="101"/>
      <c r="CP416" s="101"/>
      <c r="CQ416" s="101"/>
      <c r="CR416" s="101"/>
      <c r="CS416" s="101"/>
      <c r="CT416" s="101"/>
      <c r="CU416" s="101"/>
      <c r="CV416" s="101"/>
      <c r="CW416" s="101"/>
      <c r="CX416" s="101"/>
      <c r="CY416" s="101"/>
      <c r="CZ416" s="101"/>
      <c r="DA416" s="101"/>
      <c r="DB416" s="101"/>
      <c r="DC416" s="101"/>
      <c r="DD416" s="101"/>
      <c r="DE416" s="101"/>
      <c r="DF416" s="101"/>
      <c r="DG416" s="101"/>
      <c r="DH416" s="101"/>
      <c r="DI416" s="101"/>
      <c r="DJ416" s="101"/>
      <c r="DK416" s="101"/>
      <c r="DL416" s="101"/>
      <c r="DM416" s="101"/>
      <c r="DN416" s="101"/>
      <c r="DO416" s="101"/>
      <c r="DP416" s="101"/>
      <c r="DQ416" s="101"/>
      <c r="DR416" s="101"/>
      <c r="DS416" s="101"/>
      <c r="DT416" s="101"/>
      <c r="DU416" s="101"/>
      <c r="DV416" s="101"/>
      <c r="DW416" s="101"/>
      <c r="DX416" s="101"/>
      <c r="DY416" s="101"/>
      <c r="DZ416" s="101"/>
      <c r="EA416" s="101"/>
      <c r="EB416" s="101"/>
      <c r="EC416" s="101"/>
      <c r="ED416" s="101"/>
      <c r="EE416" s="101"/>
      <c r="EF416" s="101"/>
      <c r="EG416" s="101"/>
      <c r="EH416" s="101"/>
      <c r="EI416" s="101"/>
      <c r="EJ416" s="101"/>
      <c r="EK416" s="101"/>
      <c r="EL416" s="101"/>
      <c r="EM416" s="101"/>
      <c r="EN416" s="101"/>
      <c r="EO416" s="101"/>
      <c r="EP416" s="101"/>
      <c r="EQ416" s="101"/>
      <c r="ER416" s="101"/>
      <c r="ES416" s="101"/>
      <c r="ET416" s="101"/>
      <c r="EU416" s="101"/>
      <c r="EV416" s="101"/>
      <c r="EW416" s="101"/>
      <c r="EX416" s="101"/>
      <c r="EY416" s="101"/>
      <c r="EZ416" s="101"/>
      <c r="FA416" s="101"/>
      <c r="FB416" s="101"/>
      <c r="FC416" s="101"/>
      <c r="FD416" s="101"/>
      <c r="FE416" s="101"/>
      <c r="FF416" s="101"/>
      <c r="FG416" s="101"/>
      <c r="FH416" s="101"/>
      <c r="FI416" s="101"/>
      <c r="FJ416" s="101"/>
      <c r="FK416" s="101"/>
      <c r="FL416" s="101"/>
      <c r="FM416" s="101"/>
      <c r="FN416" s="101"/>
      <c r="FO416" s="101"/>
      <c r="FP416" s="101"/>
      <c r="FQ416" s="101"/>
      <c r="FR416" s="101"/>
      <c r="FS416" s="101"/>
      <c r="FT416" s="101"/>
      <c r="FU416" s="101"/>
      <c r="FV416" s="101"/>
      <c r="FW416" s="101"/>
      <c r="FX416" s="101"/>
      <c r="FY416" s="101"/>
      <c r="FZ416" s="101"/>
      <c r="GA416" s="101"/>
      <c r="GB416" s="101"/>
      <c r="GC416" s="101"/>
      <c r="GD416" s="101"/>
      <c r="GE416" s="101"/>
      <c r="GF416" s="101"/>
      <c r="GG416" s="101"/>
      <c r="GH416" s="101"/>
      <c r="GI416" s="101"/>
      <c r="GJ416" s="101"/>
      <c r="GK416" s="101"/>
      <c r="GL416" s="101"/>
      <c r="GM416" s="101"/>
      <c r="GN416" s="101"/>
      <c r="GO416" s="101"/>
      <c r="GP416" s="101"/>
      <c r="GQ416" s="101"/>
      <c r="GR416" s="101"/>
      <c r="GS416" s="101"/>
      <c r="GT416" s="101"/>
      <c r="GU416" s="101"/>
      <c r="GV416" s="101"/>
      <c r="GW416" s="101"/>
      <c r="GX416" s="101"/>
      <c r="GY416" s="101"/>
      <c r="GZ416" s="101"/>
      <c r="HA416" s="101"/>
      <c r="HB416" s="101"/>
      <c r="HC416" s="101"/>
      <c r="HD416" s="101"/>
      <c r="HE416" s="101"/>
      <c r="HF416" s="101"/>
      <c r="HG416" s="101"/>
      <c r="HH416" s="101"/>
      <c r="HI416" s="101"/>
      <c r="HJ416" s="101"/>
      <c r="HK416" s="101"/>
      <c r="HL416" s="101"/>
      <c r="HM416" s="101"/>
      <c r="HN416" s="101"/>
      <c r="HO416" s="101"/>
      <c r="HP416" s="101"/>
      <c r="HQ416" s="101"/>
      <c r="HR416" s="101"/>
      <c r="HS416" s="101"/>
      <c r="HT416" s="101"/>
      <c r="HU416" s="101"/>
      <c r="HV416" s="101"/>
      <c r="HW416" s="101"/>
      <c r="HX416" s="101"/>
      <c r="HY416" s="101"/>
      <c r="HZ416" s="101"/>
      <c r="IA416" s="101"/>
      <c r="IB416" s="101"/>
      <c r="IC416" s="101"/>
      <c r="ID416" s="101"/>
      <c r="IE416" s="101"/>
      <c r="IF416" s="101"/>
      <c r="IG416" s="101"/>
      <c r="IH416" s="101"/>
      <c r="II416" s="101"/>
      <c r="IJ416" s="101"/>
      <c r="IK416" s="101"/>
      <c r="IL416" s="101"/>
      <c r="IM416" s="101"/>
      <c r="IN416" s="101"/>
      <c r="IO416" s="101"/>
      <c r="IP416" s="101"/>
      <c r="IQ416" s="101"/>
      <c r="IR416" s="101"/>
      <c r="IS416" s="101"/>
      <c r="IT416" s="101"/>
      <c r="IU416" s="101"/>
      <c r="IV416" s="101"/>
      <c r="IW416" s="101"/>
      <c r="IX416" s="101"/>
      <c r="IY416" s="101"/>
    </row>
    <row r="417" spans="1:19">
      <c r="A417" s="154"/>
      <c r="B417" s="235"/>
      <c r="C417" s="234"/>
      <c r="D417" s="229" t="s">
        <v>242</v>
      </c>
      <c r="E417" s="230"/>
      <c r="F417" s="230"/>
      <c r="G417" s="158">
        <f>SUM(G414:G416)</f>
        <v>42</v>
      </c>
      <c r="H417" s="158">
        <f t="shared" ref="H417:S417" si="146">SUM(H414:H416)</f>
        <v>16</v>
      </c>
      <c r="I417" s="158">
        <f t="shared" si="146"/>
        <v>41</v>
      </c>
      <c r="J417" s="158">
        <f t="shared" si="146"/>
        <v>3</v>
      </c>
      <c r="K417" s="158">
        <f t="shared" si="146"/>
        <v>16</v>
      </c>
      <c r="L417" s="158">
        <f t="shared" si="146"/>
        <v>7</v>
      </c>
      <c r="M417" s="158">
        <f t="shared" si="146"/>
        <v>8</v>
      </c>
      <c r="N417" s="158">
        <f t="shared" si="146"/>
        <v>3</v>
      </c>
      <c r="O417" s="158">
        <f t="shared" si="146"/>
        <v>2</v>
      </c>
      <c r="P417" s="158">
        <f t="shared" si="146"/>
        <v>5</v>
      </c>
      <c r="Q417" s="158">
        <f t="shared" si="146"/>
        <v>2</v>
      </c>
      <c r="R417" s="158">
        <f t="shared" si="146"/>
        <v>4</v>
      </c>
      <c r="S417" s="158">
        <f t="shared" si="146"/>
        <v>0</v>
      </c>
    </row>
    <row r="418" spans="1:19">
      <c r="A418" s="154"/>
      <c r="B418" s="235"/>
      <c r="C418" s="234"/>
      <c r="D418" s="229" t="s">
        <v>243</v>
      </c>
      <c r="E418" s="230"/>
      <c r="F418" s="230"/>
      <c r="G418" s="159">
        <f>G417/3</f>
        <v>14</v>
      </c>
      <c r="H418" s="159">
        <f t="shared" ref="H418:S418" si="147">H417/3</f>
        <v>5.333333333333333</v>
      </c>
      <c r="I418" s="159">
        <f t="shared" si="147"/>
        <v>13.666666666666666</v>
      </c>
      <c r="J418" s="159">
        <f t="shared" si="147"/>
        <v>1</v>
      </c>
      <c r="K418" s="159">
        <f t="shared" si="147"/>
        <v>5.333333333333333</v>
      </c>
      <c r="L418" s="159">
        <f t="shared" si="147"/>
        <v>2.3333333333333335</v>
      </c>
      <c r="M418" s="159">
        <f t="shared" si="147"/>
        <v>2.6666666666666665</v>
      </c>
      <c r="N418" s="159">
        <f t="shared" si="147"/>
        <v>1</v>
      </c>
      <c r="O418" s="159">
        <f t="shared" si="147"/>
        <v>0.66666666666666663</v>
      </c>
      <c r="P418" s="159">
        <f t="shared" si="147"/>
        <v>1.6666666666666667</v>
      </c>
      <c r="Q418" s="159">
        <f t="shared" si="147"/>
        <v>0.66666666666666663</v>
      </c>
      <c r="R418" s="159">
        <f t="shared" si="147"/>
        <v>1.3333333333333333</v>
      </c>
      <c r="S418" s="159">
        <f t="shared" si="147"/>
        <v>0</v>
      </c>
    </row>
    <row r="419" spans="1:19" ht="16.5" thickBot="1">
      <c r="A419" s="154"/>
      <c r="B419" s="235"/>
      <c r="C419" s="234"/>
      <c r="D419" s="140"/>
      <c r="E419" s="141"/>
      <c r="F419" s="140"/>
      <c r="G419" s="142"/>
      <c r="H419" s="142"/>
      <c r="I419" s="142"/>
      <c r="J419" s="143"/>
      <c r="K419" s="142"/>
      <c r="L419" s="142"/>
      <c r="M419" s="142"/>
      <c r="N419" s="142"/>
      <c r="O419" s="142"/>
      <c r="P419" s="142"/>
      <c r="Q419" s="142"/>
      <c r="R419" s="142"/>
      <c r="S419" s="144"/>
    </row>
    <row r="420" spans="1:19">
      <c r="A420" s="154"/>
      <c r="B420" s="235"/>
      <c r="C420" s="234"/>
      <c r="D420" s="201" t="s">
        <v>238</v>
      </c>
      <c r="E420" s="193">
        <v>43499</v>
      </c>
      <c r="F420" s="194" t="s">
        <v>8</v>
      </c>
      <c r="G420" s="39">
        <v>26</v>
      </c>
      <c r="H420" s="39">
        <v>9</v>
      </c>
      <c r="I420" s="39">
        <v>18</v>
      </c>
      <c r="J420" s="39">
        <v>2</v>
      </c>
      <c r="K420" s="39">
        <v>5</v>
      </c>
      <c r="L420" s="39">
        <v>6</v>
      </c>
      <c r="M420" s="39">
        <v>11</v>
      </c>
      <c r="N420" s="39">
        <v>2</v>
      </c>
      <c r="O420" s="39">
        <v>2</v>
      </c>
      <c r="P420" s="39">
        <v>4</v>
      </c>
      <c r="Q420" s="39">
        <v>1</v>
      </c>
      <c r="R420" s="39">
        <v>1</v>
      </c>
      <c r="S420" s="39">
        <v>0</v>
      </c>
    </row>
    <row r="421" spans="1:19">
      <c r="A421" s="154"/>
      <c r="B421" s="235"/>
      <c r="C421" s="234"/>
      <c r="D421" s="201"/>
      <c r="E421" s="49">
        <v>43506</v>
      </c>
      <c r="F421" s="50" t="s">
        <v>8</v>
      </c>
      <c r="G421" s="39">
        <v>11</v>
      </c>
      <c r="H421" s="39">
        <v>3</v>
      </c>
      <c r="I421" s="39">
        <v>7</v>
      </c>
      <c r="J421" s="39">
        <v>2</v>
      </c>
      <c r="K421" s="39">
        <v>4</v>
      </c>
      <c r="L421" s="39">
        <v>3</v>
      </c>
      <c r="M421" s="39">
        <v>5</v>
      </c>
      <c r="N421" s="39">
        <v>1</v>
      </c>
      <c r="O421" s="39">
        <v>1</v>
      </c>
      <c r="P421" s="39">
        <v>2</v>
      </c>
      <c r="Q421" s="39">
        <v>3</v>
      </c>
      <c r="R421" s="39">
        <v>1</v>
      </c>
      <c r="S421" s="39">
        <v>0</v>
      </c>
    </row>
    <row r="422" spans="1:19">
      <c r="A422" s="154"/>
      <c r="B422" s="235"/>
      <c r="C422" s="234"/>
      <c r="D422" s="202"/>
      <c r="E422" s="49">
        <v>43520</v>
      </c>
      <c r="F422" s="50" t="s">
        <v>8</v>
      </c>
      <c r="G422" s="50">
        <v>24</v>
      </c>
      <c r="H422" s="50">
        <v>9</v>
      </c>
      <c r="I422" s="50">
        <v>21</v>
      </c>
      <c r="J422" s="50">
        <v>2</v>
      </c>
      <c r="K422" s="50">
        <v>6</v>
      </c>
      <c r="L422" s="50">
        <v>4</v>
      </c>
      <c r="M422" s="50">
        <v>8</v>
      </c>
      <c r="N422" s="50">
        <v>1</v>
      </c>
      <c r="O422" s="50">
        <v>1</v>
      </c>
      <c r="P422" s="50">
        <v>2</v>
      </c>
      <c r="Q422" s="50">
        <v>1</v>
      </c>
      <c r="R422" s="50">
        <v>2</v>
      </c>
      <c r="S422" s="50">
        <v>0</v>
      </c>
    </row>
    <row r="423" spans="1:19">
      <c r="A423" s="154"/>
      <c r="B423" s="235"/>
      <c r="C423" s="234"/>
      <c r="D423" s="203" t="s">
        <v>239</v>
      </c>
      <c r="E423" s="204"/>
      <c r="F423" s="204"/>
      <c r="G423" s="138">
        <f>SUM(G420:G422)</f>
        <v>61</v>
      </c>
      <c r="H423" s="138">
        <f t="shared" ref="H423:S423" si="148">SUM(H420:H422)</f>
        <v>21</v>
      </c>
      <c r="I423" s="138">
        <f t="shared" si="148"/>
        <v>46</v>
      </c>
      <c r="J423" s="138">
        <f t="shared" si="148"/>
        <v>6</v>
      </c>
      <c r="K423" s="138">
        <f t="shared" si="148"/>
        <v>15</v>
      </c>
      <c r="L423" s="138">
        <f t="shared" si="148"/>
        <v>13</v>
      </c>
      <c r="M423" s="138">
        <f t="shared" si="148"/>
        <v>24</v>
      </c>
      <c r="N423" s="138">
        <f t="shared" si="148"/>
        <v>4</v>
      </c>
      <c r="O423" s="138">
        <f t="shared" si="148"/>
        <v>4</v>
      </c>
      <c r="P423" s="138">
        <f t="shared" si="148"/>
        <v>8</v>
      </c>
      <c r="Q423" s="138">
        <f t="shared" si="148"/>
        <v>5</v>
      </c>
      <c r="R423" s="138">
        <f t="shared" si="148"/>
        <v>4</v>
      </c>
      <c r="S423" s="138">
        <f t="shared" si="148"/>
        <v>0</v>
      </c>
    </row>
    <row r="424" spans="1:19">
      <c r="A424" s="154"/>
      <c r="B424" s="235"/>
      <c r="C424" s="234"/>
      <c r="D424" s="203" t="s">
        <v>240</v>
      </c>
      <c r="E424" s="204"/>
      <c r="F424" s="204"/>
      <c r="G424" s="139">
        <f>G423/3</f>
        <v>20.333333333333332</v>
      </c>
      <c r="H424" s="139">
        <f t="shared" ref="H424:S424" si="149">H423/3</f>
        <v>7</v>
      </c>
      <c r="I424" s="139">
        <f t="shared" si="149"/>
        <v>15.333333333333334</v>
      </c>
      <c r="J424" s="139">
        <f t="shared" si="149"/>
        <v>2</v>
      </c>
      <c r="K424" s="139">
        <f t="shared" si="149"/>
        <v>5</v>
      </c>
      <c r="L424" s="139">
        <f t="shared" si="149"/>
        <v>4.333333333333333</v>
      </c>
      <c r="M424" s="139">
        <f t="shared" si="149"/>
        <v>8</v>
      </c>
      <c r="N424" s="139">
        <f t="shared" si="149"/>
        <v>1.3333333333333333</v>
      </c>
      <c r="O424" s="139">
        <f t="shared" si="149"/>
        <v>1.3333333333333333</v>
      </c>
      <c r="P424" s="139">
        <f t="shared" si="149"/>
        <v>2.6666666666666665</v>
      </c>
      <c r="Q424" s="139">
        <f t="shared" si="149"/>
        <v>1.6666666666666667</v>
      </c>
      <c r="R424" s="139">
        <f t="shared" si="149"/>
        <v>1.3333333333333333</v>
      </c>
      <c r="S424" s="139">
        <f t="shared" si="149"/>
        <v>0</v>
      </c>
    </row>
    <row r="425" spans="1:19">
      <c r="A425" s="154"/>
      <c r="B425" s="235"/>
      <c r="C425" s="234"/>
      <c r="D425" s="140"/>
      <c r="E425" s="141"/>
      <c r="F425" s="140"/>
      <c r="G425" s="142"/>
      <c r="H425" s="142"/>
      <c r="I425" s="142"/>
      <c r="J425" s="143"/>
      <c r="K425" s="142"/>
      <c r="L425" s="142"/>
      <c r="M425" s="142"/>
      <c r="N425" s="142"/>
      <c r="O425" s="142"/>
      <c r="P425" s="142"/>
      <c r="Q425" s="142"/>
      <c r="R425" s="142"/>
      <c r="S425" s="144"/>
    </row>
    <row r="426" spans="1:19">
      <c r="A426" s="154"/>
      <c r="B426" s="235"/>
      <c r="C426" s="234"/>
      <c r="D426" s="201" t="s">
        <v>244</v>
      </c>
      <c r="E426" s="49"/>
      <c r="F426" s="50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</row>
    <row r="427" spans="1:19">
      <c r="A427" s="154"/>
      <c r="B427" s="235"/>
      <c r="C427" s="234"/>
      <c r="D427" s="201"/>
      <c r="E427" s="49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</row>
    <row r="428" spans="1:19">
      <c r="A428" s="154"/>
      <c r="B428" s="235"/>
      <c r="C428" s="234"/>
      <c r="D428" s="199" t="s">
        <v>245</v>
      </c>
      <c r="E428" s="200"/>
      <c r="F428" s="200"/>
      <c r="G428" s="145">
        <f t="shared" ref="G428:S428" si="150">SUM(G426:G427)</f>
        <v>0</v>
      </c>
      <c r="H428" s="145"/>
      <c r="I428" s="145"/>
      <c r="J428" s="145">
        <f t="shared" si="150"/>
        <v>0</v>
      </c>
      <c r="K428" s="145">
        <f t="shared" si="150"/>
        <v>0</v>
      </c>
      <c r="L428" s="145">
        <f t="shared" si="150"/>
        <v>0</v>
      </c>
      <c r="M428" s="145">
        <f t="shared" si="150"/>
        <v>0</v>
      </c>
      <c r="N428" s="145">
        <f t="shared" si="150"/>
        <v>0</v>
      </c>
      <c r="O428" s="145">
        <f t="shared" si="150"/>
        <v>0</v>
      </c>
      <c r="P428" s="145">
        <f t="shared" si="150"/>
        <v>0</v>
      </c>
      <c r="Q428" s="145">
        <f t="shared" si="150"/>
        <v>0</v>
      </c>
      <c r="R428" s="145">
        <f t="shared" si="150"/>
        <v>0</v>
      </c>
      <c r="S428" s="145">
        <f t="shared" si="150"/>
        <v>0</v>
      </c>
    </row>
    <row r="429" spans="1:19">
      <c r="A429" s="154"/>
      <c r="B429" s="235"/>
      <c r="C429" s="234"/>
      <c r="D429" s="199" t="s">
        <v>246</v>
      </c>
      <c r="E429" s="200"/>
      <c r="F429" s="200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</row>
    <row r="430" spans="1:19">
      <c r="A430" s="38"/>
      <c r="B430" s="86"/>
      <c r="C430" s="86"/>
      <c r="D430" s="86"/>
      <c r="E430" s="87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</row>
    <row r="431" spans="1:19">
      <c r="A431" s="38"/>
      <c r="B431" s="86"/>
      <c r="C431" s="86"/>
      <c r="D431" s="86"/>
      <c r="E431" s="87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</row>
    <row r="432" spans="1:19" ht="15.95" customHeight="1">
      <c r="A432" s="240" t="s">
        <v>230</v>
      </c>
      <c r="B432" s="235" t="s">
        <v>29</v>
      </c>
      <c r="C432" s="234" t="s">
        <v>231</v>
      </c>
      <c r="D432" s="232" t="s">
        <v>70</v>
      </c>
      <c r="E432" s="63">
        <v>43346</v>
      </c>
      <c r="F432" s="85" t="s">
        <v>285</v>
      </c>
      <c r="G432" s="85" t="s">
        <v>342</v>
      </c>
      <c r="H432" s="85" t="s">
        <v>342</v>
      </c>
      <c r="I432" s="85" t="s">
        <v>342</v>
      </c>
      <c r="J432" s="85" t="s">
        <v>342</v>
      </c>
      <c r="K432" s="85" t="s">
        <v>342</v>
      </c>
      <c r="L432" s="85" t="s">
        <v>342</v>
      </c>
      <c r="M432" s="85" t="s">
        <v>342</v>
      </c>
      <c r="N432" s="85" t="s">
        <v>342</v>
      </c>
      <c r="O432" s="85" t="s">
        <v>342</v>
      </c>
      <c r="P432" s="85" t="s">
        <v>342</v>
      </c>
      <c r="Q432" s="85" t="s">
        <v>342</v>
      </c>
      <c r="R432" s="85" t="s">
        <v>342</v>
      </c>
      <c r="S432" s="85" t="s">
        <v>342</v>
      </c>
    </row>
    <row r="433" spans="1:259">
      <c r="A433" s="240"/>
      <c r="B433" s="235"/>
      <c r="C433" s="234"/>
      <c r="D433" s="232"/>
      <c r="E433" s="63">
        <v>43366</v>
      </c>
      <c r="F433" s="85" t="s">
        <v>12</v>
      </c>
      <c r="G433" s="85">
        <v>2</v>
      </c>
      <c r="H433" s="85">
        <v>1</v>
      </c>
      <c r="I433" s="85">
        <v>3</v>
      </c>
      <c r="J433" s="85">
        <v>0</v>
      </c>
      <c r="K433" s="85">
        <v>1</v>
      </c>
      <c r="L433" s="85">
        <v>0</v>
      </c>
      <c r="M433" s="85">
        <v>0</v>
      </c>
      <c r="N433" s="85">
        <v>0</v>
      </c>
      <c r="O433" s="85">
        <v>0</v>
      </c>
      <c r="P433" s="85">
        <v>0</v>
      </c>
      <c r="Q433" s="85">
        <v>0</v>
      </c>
      <c r="R433" s="85">
        <v>0</v>
      </c>
      <c r="S433" s="85">
        <v>0</v>
      </c>
    </row>
    <row r="434" spans="1:259" s="2" customFormat="1">
      <c r="A434" s="240"/>
      <c r="B434" s="235"/>
      <c r="C434" s="234"/>
      <c r="D434" s="232"/>
      <c r="E434" s="63">
        <v>43387</v>
      </c>
      <c r="F434" s="85" t="s">
        <v>10</v>
      </c>
      <c r="G434" s="85">
        <v>3</v>
      </c>
      <c r="H434" s="85">
        <v>1</v>
      </c>
      <c r="I434" s="85">
        <v>3</v>
      </c>
      <c r="J434" s="85">
        <v>1</v>
      </c>
      <c r="K434" s="85">
        <v>3</v>
      </c>
      <c r="L434" s="85">
        <v>0</v>
      </c>
      <c r="M434" s="85">
        <v>0</v>
      </c>
      <c r="N434" s="85">
        <v>0</v>
      </c>
      <c r="O434" s="85">
        <v>0</v>
      </c>
      <c r="P434" s="85">
        <v>0</v>
      </c>
      <c r="Q434" s="85">
        <v>0</v>
      </c>
      <c r="R434" s="85">
        <v>0</v>
      </c>
      <c r="S434" s="85">
        <v>0</v>
      </c>
    </row>
    <row r="435" spans="1:259" s="2" customFormat="1">
      <c r="A435" s="240"/>
      <c r="B435" s="235"/>
      <c r="C435" s="234"/>
      <c r="D435" s="232"/>
      <c r="E435" s="63">
        <v>43394</v>
      </c>
      <c r="F435" s="85" t="s">
        <v>8</v>
      </c>
      <c r="G435" s="85" t="s">
        <v>342</v>
      </c>
      <c r="H435" s="85" t="s">
        <v>342</v>
      </c>
      <c r="I435" s="85" t="s">
        <v>342</v>
      </c>
      <c r="J435" s="85" t="s">
        <v>342</v>
      </c>
      <c r="K435" s="85" t="s">
        <v>342</v>
      </c>
      <c r="L435" s="85" t="s">
        <v>342</v>
      </c>
      <c r="M435" s="85" t="s">
        <v>342</v>
      </c>
      <c r="N435" s="85" t="s">
        <v>342</v>
      </c>
      <c r="O435" s="85" t="s">
        <v>342</v>
      </c>
      <c r="P435" s="85" t="s">
        <v>342</v>
      </c>
      <c r="Q435" s="85" t="s">
        <v>342</v>
      </c>
      <c r="R435" s="85" t="s">
        <v>342</v>
      </c>
      <c r="S435" s="85" t="s">
        <v>342</v>
      </c>
    </row>
    <row r="436" spans="1:259" s="2" customFormat="1">
      <c r="A436" s="240"/>
      <c r="B436" s="235"/>
      <c r="C436" s="234"/>
      <c r="D436" s="232"/>
      <c r="E436" s="63">
        <v>43412</v>
      </c>
      <c r="F436" s="85" t="s">
        <v>7</v>
      </c>
      <c r="G436" s="85" t="s">
        <v>342</v>
      </c>
      <c r="H436" s="85" t="s">
        <v>342</v>
      </c>
      <c r="I436" s="85" t="s">
        <v>342</v>
      </c>
      <c r="J436" s="85" t="s">
        <v>342</v>
      </c>
      <c r="K436" s="85" t="s">
        <v>342</v>
      </c>
      <c r="L436" s="85" t="s">
        <v>342</v>
      </c>
      <c r="M436" s="85" t="s">
        <v>342</v>
      </c>
      <c r="N436" s="85" t="s">
        <v>342</v>
      </c>
      <c r="O436" s="85" t="s">
        <v>342</v>
      </c>
      <c r="P436" s="85" t="s">
        <v>342</v>
      </c>
      <c r="Q436" s="85" t="s">
        <v>342</v>
      </c>
      <c r="R436" s="85" t="s">
        <v>342</v>
      </c>
      <c r="S436" s="85" t="s">
        <v>342</v>
      </c>
    </row>
    <row r="437" spans="1:259" s="12" customFormat="1">
      <c r="A437" s="240"/>
      <c r="B437" s="235"/>
      <c r="C437" s="234"/>
      <c r="D437" s="231" t="s">
        <v>72</v>
      </c>
      <c r="E437" s="231"/>
      <c r="F437" s="231"/>
      <c r="G437" s="151">
        <f t="shared" ref="G437:S437" si="151">SUM(G432:G436)</f>
        <v>5</v>
      </c>
      <c r="H437" s="151">
        <f t="shared" si="151"/>
        <v>2</v>
      </c>
      <c r="I437" s="151">
        <f t="shared" si="151"/>
        <v>6</v>
      </c>
      <c r="J437" s="151">
        <f t="shared" si="151"/>
        <v>1</v>
      </c>
      <c r="K437" s="151">
        <f t="shared" si="151"/>
        <v>4</v>
      </c>
      <c r="L437" s="151">
        <f t="shared" si="151"/>
        <v>0</v>
      </c>
      <c r="M437" s="151">
        <f t="shared" si="151"/>
        <v>0</v>
      </c>
      <c r="N437" s="151">
        <f t="shared" si="151"/>
        <v>0</v>
      </c>
      <c r="O437" s="151">
        <f t="shared" si="151"/>
        <v>0</v>
      </c>
      <c r="P437" s="151">
        <f t="shared" si="151"/>
        <v>0</v>
      </c>
      <c r="Q437" s="151">
        <f t="shared" si="151"/>
        <v>0</v>
      </c>
      <c r="R437" s="151">
        <f t="shared" si="151"/>
        <v>0</v>
      </c>
      <c r="S437" s="151">
        <f t="shared" si="151"/>
        <v>0</v>
      </c>
    </row>
    <row r="438" spans="1:259" s="12" customFormat="1">
      <c r="A438" s="240"/>
      <c r="B438" s="235"/>
      <c r="C438" s="234"/>
      <c r="D438" s="231" t="s">
        <v>73</v>
      </c>
      <c r="E438" s="231"/>
      <c r="F438" s="231"/>
      <c r="G438" s="151">
        <f>G437/2</f>
        <v>2.5</v>
      </c>
      <c r="H438" s="151">
        <f t="shared" ref="H438:I438" si="152">H437/2</f>
        <v>1</v>
      </c>
      <c r="I438" s="151">
        <f t="shared" si="152"/>
        <v>3</v>
      </c>
      <c r="J438" s="151">
        <f t="shared" ref="J438:S438" si="153">J437/2</f>
        <v>0.5</v>
      </c>
      <c r="K438" s="151">
        <f t="shared" si="153"/>
        <v>2</v>
      </c>
      <c r="L438" s="151">
        <f t="shared" si="153"/>
        <v>0</v>
      </c>
      <c r="M438" s="151">
        <f t="shared" si="153"/>
        <v>0</v>
      </c>
      <c r="N438" s="151">
        <f t="shared" si="153"/>
        <v>0</v>
      </c>
      <c r="O438" s="151">
        <f t="shared" si="153"/>
        <v>0</v>
      </c>
      <c r="P438" s="151">
        <f t="shared" si="153"/>
        <v>0</v>
      </c>
      <c r="Q438" s="151">
        <f t="shared" si="153"/>
        <v>0</v>
      </c>
      <c r="R438" s="151">
        <f t="shared" si="153"/>
        <v>0</v>
      </c>
      <c r="S438" s="151">
        <f t="shared" si="153"/>
        <v>0</v>
      </c>
    </row>
    <row r="439" spans="1:259" s="12" customFormat="1">
      <c r="A439" s="240"/>
      <c r="B439" s="235"/>
      <c r="C439" s="234"/>
      <c r="D439" s="236"/>
      <c r="E439" s="236"/>
      <c r="F439" s="236"/>
      <c r="G439" s="236"/>
      <c r="H439" s="236"/>
      <c r="I439" s="236"/>
      <c r="J439" s="236"/>
      <c r="K439" s="236"/>
      <c r="L439" s="236"/>
      <c r="M439" s="236"/>
      <c r="N439" s="236"/>
      <c r="O439" s="236"/>
      <c r="P439" s="236"/>
      <c r="Q439" s="236"/>
      <c r="R439" s="236"/>
      <c r="S439" s="236"/>
    </row>
    <row r="440" spans="1:259" s="2" customFormat="1">
      <c r="A440" s="240"/>
      <c r="B440" s="235"/>
      <c r="C440" s="234"/>
      <c r="D440" s="232" t="s">
        <v>71</v>
      </c>
      <c r="E440" s="63">
        <v>43429</v>
      </c>
      <c r="F440" s="85" t="s">
        <v>16</v>
      </c>
      <c r="G440" s="85" t="s">
        <v>342</v>
      </c>
      <c r="H440" s="85" t="s">
        <v>342</v>
      </c>
      <c r="I440" s="85" t="s">
        <v>342</v>
      </c>
      <c r="J440" s="85" t="s">
        <v>342</v>
      </c>
      <c r="K440" s="85" t="s">
        <v>342</v>
      </c>
      <c r="L440" s="85" t="s">
        <v>342</v>
      </c>
      <c r="M440" s="85" t="s">
        <v>342</v>
      </c>
      <c r="N440" s="85" t="s">
        <v>342</v>
      </c>
      <c r="O440" s="85" t="s">
        <v>342</v>
      </c>
      <c r="P440" s="85" t="s">
        <v>342</v>
      </c>
      <c r="Q440" s="85" t="s">
        <v>342</v>
      </c>
      <c r="R440" s="85" t="s">
        <v>342</v>
      </c>
      <c r="S440" s="85" t="s">
        <v>342</v>
      </c>
    </row>
    <row r="441" spans="1:259" s="2" customFormat="1">
      <c r="A441" s="240"/>
      <c r="B441" s="235"/>
      <c r="C441" s="234"/>
      <c r="D441" s="232"/>
      <c r="E441" s="49">
        <v>43432</v>
      </c>
      <c r="F441" s="85" t="s">
        <v>9</v>
      </c>
      <c r="G441" s="85" t="s">
        <v>342</v>
      </c>
      <c r="H441" s="85" t="s">
        <v>342</v>
      </c>
      <c r="I441" s="85" t="s">
        <v>342</v>
      </c>
      <c r="J441" s="85" t="s">
        <v>342</v>
      </c>
      <c r="K441" s="85" t="s">
        <v>342</v>
      </c>
      <c r="L441" s="85" t="s">
        <v>342</v>
      </c>
      <c r="M441" s="85" t="s">
        <v>342</v>
      </c>
      <c r="N441" s="85" t="s">
        <v>342</v>
      </c>
      <c r="O441" s="85" t="s">
        <v>342</v>
      </c>
      <c r="P441" s="85" t="s">
        <v>342</v>
      </c>
      <c r="Q441" s="85" t="s">
        <v>342</v>
      </c>
      <c r="R441" s="85" t="s">
        <v>342</v>
      </c>
      <c r="S441" s="85" t="s">
        <v>342</v>
      </c>
    </row>
    <row r="442" spans="1:259" s="2" customFormat="1">
      <c r="A442" s="240"/>
      <c r="B442" s="235"/>
      <c r="C442" s="234"/>
      <c r="D442" s="232"/>
      <c r="E442" s="49">
        <v>43440</v>
      </c>
      <c r="F442" s="85" t="s">
        <v>11</v>
      </c>
      <c r="G442" s="85" t="s">
        <v>342</v>
      </c>
      <c r="H442" s="85" t="s">
        <v>342</v>
      </c>
      <c r="I442" s="85" t="s">
        <v>342</v>
      </c>
      <c r="J442" s="85" t="s">
        <v>342</v>
      </c>
      <c r="K442" s="85" t="s">
        <v>342</v>
      </c>
      <c r="L442" s="85" t="s">
        <v>342</v>
      </c>
      <c r="M442" s="85" t="s">
        <v>342</v>
      </c>
      <c r="N442" s="85" t="s">
        <v>342</v>
      </c>
      <c r="O442" s="85" t="s">
        <v>342</v>
      </c>
      <c r="P442" s="85" t="s">
        <v>342</v>
      </c>
      <c r="Q442" s="85" t="s">
        <v>342</v>
      </c>
      <c r="R442" s="85" t="s">
        <v>342</v>
      </c>
      <c r="S442" s="85" t="s">
        <v>342</v>
      </c>
    </row>
    <row r="443" spans="1:259" s="2" customFormat="1">
      <c r="A443" s="240"/>
      <c r="B443" s="235"/>
      <c r="C443" s="234"/>
      <c r="D443" s="232"/>
      <c r="E443" s="63">
        <v>43450</v>
      </c>
      <c r="F443" s="85" t="s">
        <v>28</v>
      </c>
      <c r="G443" s="85" t="s">
        <v>342</v>
      </c>
      <c r="H443" s="85" t="s">
        <v>342</v>
      </c>
      <c r="I443" s="85" t="s">
        <v>342</v>
      </c>
      <c r="J443" s="85" t="s">
        <v>342</v>
      </c>
      <c r="K443" s="85" t="s">
        <v>342</v>
      </c>
      <c r="L443" s="85" t="s">
        <v>342</v>
      </c>
      <c r="M443" s="85" t="s">
        <v>342</v>
      </c>
      <c r="N443" s="85" t="s">
        <v>342</v>
      </c>
      <c r="O443" s="85" t="s">
        <v>342</v>
      </c>
      <c r="P443" s="85" t="s">
        <v>342</v>
      </c>
      <c r="Q443" s="85" t="s">
        <v>342</v>
      </c>
      <c r="R443" s="85" t="s">
        <v>342</v>
      </c>
      <c r="S443" s="85" t="s">
        <v>342</v>
      </c>
    </row>
    <row r="444" spans="1:259" s="13" customFormat="1">
      <c r="A444" s="240"/>
      <c r="B444" s="235"/>
      <c r="C444" s="234"/>
      <c r="D444" s="233" t="s">
        <v>74</v>
      </c>
      <c r="E444" s="233"/>
      <c r="F444" s="233"/>
      <c r="G444" s="153">
        <f>SUM(G440:G443)</f>
        <v>0</v>
      </c>
      <c r="H444" s="153">
        <f t="shared" ref="H444:I444" si="154">SUM(H440:H443)</f>
        <v>0</v>
      </c>
      <c r="I444" s="153">
        <f t="shared" si="154"/>
        <v>0</v>
      </c>
      <c r="J444" s="153">
        <f t="shared" ref="J444:S444" si="155">SUM(J440:J443)</f>
        <v>0</v>
      </c>
      <c r="K444" s="153">
        <f t="shared" si="155"/>
        <v>0</v>
      </c>
      <c r="L444" s="153">
        <f t="shared" si="155"/>
        <v>0</v>
      </c>
      <c r="M444" s="153">
        <f t="shared" si="155"/>
        <v>0</v>
      </c>
      <c r="N444" s="153">
        <f t="shared" si="155"/>
        <v>0</v>
      </c>
      <c r="O444" s="153">
        <f t="shared" si="155"/>
        <v>0</v>
      </c>
      <c r="P444" s="153">
        <f t="shared" si="155"/>
        <v>0</v>
      </c>
      <c r="Q444" s="153">
        <f t="shared" si="155"/>
        <v>0</v>
      </c>
      <c r="R444" s="153">
        <f t="shared" si="155"/>
        <v>0</v>
      </c>
      <c r="S444" s="153">
        <f t="shared" si="155"/>
        <v>0</v>
      </c>
    </row>
    <row r="445" spans="1:259" s="13" customFormat="1">
      <c r="A445" s="240"/>
      <c r="B445" s="235"/>
      <c r="C445" s="234"/>
      <c r="D445" s="233" t="s">
        <v>75</v>
      </c>
      <c r="E445" s="233"/>
      <c r="F445" s="233"/>
      <c r="G445" s="153">
        <f>G444</f>
        <v>0</v>
      </c>
      <c r="H445" s="153">
        <f t="shared" ref="H445:I445" si="156">H444</f>
        <v>0</v>
      </c>
      <c r="I445" s="153">
        <f t="shared" si="156"/>
        <v>0</v>
      </c>
      <c r="J445" s="153">
        <f t="shared" ref="J445:S445" si="157">J444</f>
        <v>0</v>
      </c>
      <c r="K445" s="153">
        <f t="shared" si="157"/>
        <v>0</v>
      </c>
      <c r="L445" s="153">
        <f t="shared" si="157"/>
        <v>0</v>
      </c>
      <c r="M445" s="153">
        <f t="shared" si="157"/>
        <v>0</v>
      </c>
      <c r="N445" s="153">
        <f t="shared" si="157"/>
        <v>0</v>
      </c>
      <c r="O445" s="153">
        <f t="shared" si="157"/>
        <v>0</v>
      </c>
      <c r="P445" s="153">
        <f t="shared" si="157"/>
        <v>0</v>
      </c>
      <c r="Q445" s="153">
        <f t="shared" si="157"/>
        <v>0</v>
      </c>
      <c r="R445" s="153">
        <f t="shared" si="157"/>
        <v>0</v>
      </c>
      <c r="S445" s="153">
        <f t="shared" si="157"/>
        <v>0</v>
      </c>
    </row>
    <row r="446" spans="1:259">
      <c r="A446" s="154"/>
      <c r="B446" s="235"/>
      <c r="C446" s="234"/>
      <c r="D446" s="155"/>
      <c r="E446" s="156"/>
      <c r="F446" s="155"/>
      <c r="G446" s="155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5"/>
    </row>
    <row r="447" spans="1:259" s="102" customFormat="1" ht="16.5" customHeight="1">
      <c r="A447" s="157"/>
      <c r="B447" s="235"/>
      <c r="C447" s="234"/>
      <c r="D447" s="201" t="s">
        <v>241</v>
      </c>
      <c r="E447" s="49">
        <v>43478</v>
      </c>
      <c r="F447" s="50" t="s">
        <v>285</v>
      </c>
      <c r="G447" s="85" t="s">
        <v>342</v>
      </c>
      <c r="H447" s="85" t="s">
        <v>342</v>
      </c>
      <c r="I447" s="85" t="s">
        <v>342</v>
      </c>
      <c r="J447" s="85" t="s">
        <v>342</v>
      </c>
      <c r="K447" s="85" t="s">
        <v>342</v>
      </c>
      <c r="L447" s="85" t="s">
        <v>342</v>
      </c>
      <c r="M447" s="85" t="s">
        <v>342</v>
      </c>
      <c r="N447" s="85" t="s">
        <v>342</v>
      </c>
      <c r="O447" s="85" t="s">
        <v>342</v>
      </c>
      <c r="P447" s="85" t="s">
        <v>342</v>
      </c>
      <c r="Q447" s="85" t="s">
        <v>342</v>
      </c>
      <c r="R447" s="85" t="s">
        <v>342</v>
      </c>
      <c r="S447" s="85" t="s">
        <v>342</v>
      </c>
      <c r="T447" s="101"/>
      <c r="U447" s="101"/>
      <c r="V447" s="101"/>
      <c r="W447" s="101"/>
      <c r="X447" s="101"/>
      <c r="Y447" s="101"/>
      <c r="Z447" s="101"/>
      <c r="AA447" s="101"/>
      <c r="AB447" s="101"/>
      <c r="AC447" s="101"/>
      <c r="AD447" s="101"/>
      <c r="AE447" s="101"/>
      <c r="AF447" s="101"/>
      <c r="AG447" s="101"/>
      <c r="AH447" s="101"/>
      <c r="AI447" s="101"/>
      <c r="AJ447" s="101"/>
      <c r="AK447" s="101"/>
      <c r="AL447" s="101"/>
      <c r="AM447" s="101"/>
      <c r="AN447" s="101"/>
      <c r="AO447" s="101"/>
      <c r="AP447" s="101"/>
      <c r="AQ447" s="101"/>
      <c r="AR447" s="101"/>
      <c r="AS447" s="101"/>
      <c r="AT447" s="101"/>
      <c r="AU447" s="101"/>
      <c r="AV447" s="101"/>
      <c r="AW447" s="101"/>
      <c r="AX447" s="101"/>
      <c r="AY447" s="101"/>
      <c r="AZ447" s="101"/>
      <c r="BA447" s="101"/>
      <c r="BB447" s="101"/>
      <c r="BC447" s="101"/>
      <c r="BD447" s="101"/>
      <c r="BE447" s="101"/>
      <c r="BF447" s="101"/>
      <c r="BG447" s="101"/>
      <c r="BH447" s="101"/>
      <c r="BI447" s="101"/>
      <c r="BJ447" s="101"/>
      <c r="BK447" s="101"/>
      <c r="BL447" s="101"/>
      <c r="BM447" s="101"/>
      <c r="BN447" s="101"/>
      <c r="BO447" s="101"/>
      <c r="BP447" s="101"/>
      <c r="BQ447" s="101"/>
      <c r="BR447" s="101"/>
      <c r="BS447" s="101"/>
      <c r="BT447" s="101"/>
      <c r="BU447" s="101"/>
      <c r="BV447" s="101"/>
      <c r="BW447" s="101"/>
      <c r="BX447" s="101"/>
      <c r="BY447" s="101"/>
      <c r="BZ447" s="101"/>
      <c r="CA447" s="101"/>
      <c r="CB447" s="101"/>
      <c r="CC447" s="101"/>
      <c r="CD447" s="101"/>
      <c r="CE447" s="101"/>
      <c r="CF447" s="101"/>
      <c r="CG447" s="101"/>
      <c r="CH447" s="101"/>
      <c r="CI447" s="101"/>
      <c r="CJ447" s="101"/>
      <c r="CK447" s="101"/>
      <c r="CL447" s="101"/>
      <c r="CM447" s="101"/>
      <c r="CN447" s="101"/>
      <c r="CO447" s="101"/>
      <c r="CP447" s="101"/>
      <c r="CQ447" s="101"/>
      <c r="CR447" s="101"/>
      <c r="CS447" s="101"/>
      <c r="CT447" s="101"/>
      <c r="CU447" s="101"/>
      <c r="CV447" s="101"/>
      <c r="CW447" s="101"/>
      <c r="CX447" s="101"/>
      <c r="CY447" s="101"/>
      <c r="CZ447" s="101"/>
      <c r="DA447" s="101"/>
      <c r="DB447" s="101"/>
      <c r="DC447" s="101"/>
      <c r="DD447" s="101"/>
      <c r="DE447" s="101"/>
      <c r="DF447" s="101"/>
      <c r="DG447" s="101"/>
      <c r="DH447" s="101"/>
      <c r="DI447" s="101"/>
      <c r="DJ447" s="101"/>
      <c r="DK447" s="101"/>
      <c r="DL447" s="101"/>
      <c r="DM447" s="101"/>
      <c r="DN447" s="101"/>
      <c r="DO447" s="101"/>
      <c r="DP447" s="101"/>
      <c r="DQ447" s="101"/>
      <c r="DR447" s="101"/>
      <c r="DS447" s="101"/>
      <c r="DT447" s="101"/>
      <c r="DU447" s="101"/>
      <c r="DV447" s="101"/>
      <c r="DW447" s="101"/>
      <c r="DX447" s="101"/>
      <c r="DY447" s="101"/>
      <c r="DZ447" s="101"/>
      <c r="EA447" s="101"/>
      <c r="EB447" s="101"/>
      <c r="EC447" s="101"/>
      <c r="ED447" s="101"/>
      <c r="EE447" s="101"/>
      <c r="EF447" s="101"/>
      <c r="EG447" s="101"/>
      <c r="EH447" s="101"/>
      <c r="EI447" s="101"/>
      <c r="EJ447" s="101"/>
      <c r="EK447" s="101"/>
      <c r="EL447" s="101"/>
      <c r="EM447" s="101"/>
      <c r="EN447" s="101"/>
      <c r="EO447" s="101"/>
      <c r="EP447" s="101"/>
      <c r="EQ447" s="101"/>
      <c r="ER447" s="101"/>
      <c r="ES447" s="101"/>
      <c r="ET447" s="101"/>
      <c r="EU447" s="101"/>
      <c r="EV447" s="101"/>
      <c r="EW447" s="101"/>
      <c r="EX447" s="101"/>
      <c r="EY447" s="101"/>
      <c r="EZ447" s="101"/>
      <c r="FA447" s="101"/>
      <c r="FB447" s="101"/>
      <c r="FC447" s="101"/>
      <c r="FD447" s="101"/>
      <c r="FE447" s="101"/>
      <c r="FF447" s="101"/>
      <c r="FG447" s="101"/>
      <c r="FH447" s="101"/>
      <c r="FI447" s="101"/>
      <c r="FJ447" s="101"/>
      <c r="FK447" s="101"/>
      <c r="FL447" s="101"/>
      <c r="FM447" s="101"/>
      <c r="FN447" s="101"/>
      <c r="FO447" s="101"/>
      <c r="FP447" s="101"/>
      <c r="FQ447" s="101"/>
      <c r="FR447" s="101"/>
      <c r="FS447" s="101"/>
      <c r="FT447" s="101"/>
      <c r="FU447" s="101"/>
      <c r="FV447" s="101"/>
      <c r="FW447" s="101"/>
      <c r="FX447" s="101"/>
      <c r="FY447" s="101"/>
      <c r="FZ447" s="101"/>
      <c r="GA447" s="101"/>
      <c r="GB447" s="101"/>
      <c r="GC447" s="101"/>
      <c r="GD447" s="101"/>
      <c r="GE447" s="101"/>
      <c r="GF447" s="101"/>
      <c r="GG447" s="101"/>
      <c r="GH447" s="101"/>
      <c r="GI447" s="101"/>
      <c r="GJ447" s="101"/>
      <c r="GK447" s="101"/>
      <c r="GL447" s="101"/>
      <c r="GM447" s="101"/>
      <c r="GN447" s="101"/>
      <c r="GO447" s="101"/>
      <c r="GP447" s="101"/>
      <c r="GQ447" s="101"/>
      <c r="GR447" s="101"/>
      <c r="GS447" s="101"/>
      <c r="GT447" s="101"/>
      <c r="GU447" s="101"/>
      <c r="GV447" s="101"/>
      <c r="GW447" s="101"/>
      <c r="GX447" s="101"/>
      <c r="GY447" s="101"/>
      <c r="GZ447" s="101"/>
      <c r="HA447" s="101"/>
      <c r="HB447" s="101"/>
      <c r="HC447" s="101"/>
      <c r="HD447" s="101"/>
      <c r="HE447" s="101"/>
      <c r="HF447" s="101"/>
      <c r="HG447" s="101"/>
      <c r="HH447" s="101"/>
      <c r="HI447" s="101"/>
      <c r="HJ447" s="101"/>
      <c r="HK447" s="101"/>
      <c r="HL447" s="101"/>
      <c r="HM447" s="101"/>
      <c r="HN447" s="101"/>
      <c r="HO447" s="101"/>
      <c r="HP447" s="101"/>
      <c r="HQ447" s="101"/>
      <c r="HR447" s="101"/>
      <c r="HS447" s="101"/>
      <c r="HT447" s="101"/>
      <c r="HU447" s="101"/>
      <c r="HV447" s="101"/>
      <c r="HW447" s="101"/>
      <c r="HX447" s="101"/>
      <c r="HY447" s="101"/>
      <c r="HZ447" s="101"/>
      <c r="IA447" s="101"/>
      <c r="IB447" s="101"/>
      <c r="IC447" s="101"/>
      <c r="ID447" s="101"/>
      <c r="IE447" s="101"/>
      <c r="IF447" s="101"/>
      <c r="IG447" s="101"/>
      <c r="IH447" s="101"/>
      <c r="II447" s="101"/>
      <c r="IJ447" s="101"/>
      <c r="IK447" s="101"/>
      <c r="IL447" s="101"/>
      <c r="IM447" s="101"/>
      <c r="IN447" s="101"/>
      <c r="IO447" s="101"/>
      <c r="IP447" s="101"/>
      <c r="IQ447" s="101"/>
      <c r="IR447" s="101"/>
      <c r="IS447" s="101"/>
      <c r="IT447" s="101"/>
      <c r="IU447" s="101"/>
      <c r="IV447" s="101"/>
      <c r="IW447" s="101"/>
      <c r="IX447" s="101"/>
      <c r="IY447" s="101"/>
    </row>
    <row r="448" spans="1:259" s="102" customFormat="1" ht="16.5" customHeight="1">
      <c r="A448" s="157"/>
      <c r="B448" s="235"/>
      <c r="C448" s="234"/>
      <c r="D448" s="201"/>
      <c r="E448" s="106">
        <v>43485</v>
      </c>
      <c r="F448" s="107" t="s">
        <v>11</v>
      </c>
      <c r="G448" s="85" t="s">
        <v>342</v>
      </c>
      <c r="H448" s="85" t="s">
        <v>342</v>
      </c>
      <c r="I448" s="85" t="s">
        <v>342</v>
      </c>
      <c r="J448" s="85" t="s">
        <v>342</v>
      </c>
      <c r="K448" s="85" t="s">
        <v>342</v>
      </c>
      <c r="L448" s="85" t="s">
        <v>342</v>
      </c>
      <c r="M448" s="85" t="s">
        <v>342</v>
      </c>
      <c r="N448" s="85" t="s">
        <v>342</v>
      </c>
      <c r="O448" s="85" t="s">
        <v>342</v>
      </c>
      <c r="P448" s="85" t="s">
        <v>342</v>
      </c>
      <c r="Q448" s="85" t="s">
        <v>342</v>
      </c>
      <c r="R448" s="85" t="s">
        <v>342</v>
      </c>
      <c r="S448" s="85" t="s">
        <v>342</v>
      </c>
      <c r="T448" s="101"/>
      <c r="U448" s="101"/>
      <c r="V448" s="101"/>
      <c r="W448" s="101"/>
      <c r="X448" s="101"/>
      <c r="Y448" s="101"/>
      <c r="Z448" s="101"/>
      <c r="AA448" s="101"/>
      <c r="AB448" s="101"/>
      <c r="AC448" s="101"/>
      <c r="AD448" s="101"/>
      <c r="AE448" s="101"/>
      <c r="AF448" s="101"/>
      <c r="AG448" s="101"/>
      <c r="AH448" s="101"/>
      <c r="AI448" s="101"/>
      <c r="AJ448" s="101"/>
      <c r="AK448" s="101"/>
      <c r="AL448" s="101"/>
      <c r="AM448" s="101"/>
      <c r="AN448" s="101"/>
      <c r="AO448" s="101"/>
      <c r="AP448" s="101"/>
      <c r="AQ448" s="101"/>
      <c r="AR448" s="101"/>
      <c r="AS448" s="101"/>
      <c r="AT448" s="101"/>
      <c r="AU448" s="101"/>
      <c r="AV448" s="101"/>
      <c r="AW448" s="101"/>
      <c r="AX448" s="101"/>
      <c r="AY448" s="101"/>
      <c r="AZ448" s="101"/>
      <c r="BA448" s="101"/>
      <c r="BB448" s="101"/>
      <c r="BC448" s="101"/>
      <c r="BD448" s="101"/>
      <c r="BE448" s="101"/>
      <c r="BF448" s="101"/>
      <c r="BG448" s="101"/>
      <c r="BH448" s="101"/>
      <c r="BI448" s="101"/>
      <c r="BJ448" s="101"/>
      <c r="BK448" s="101"/>
      <c r="BL448" s="101"/>
      <c r="BM448" s="101"/>
      <c r="BN448" s="101"/>
      <c r="BO448" s="101"/>
      <c r="BP448" s="101"/>
      <c r="BQ448" s="101"/>
      <c r="BR448" s="101"/>
      <c r="BS448" s="101"/>
      <c r="BT448" s="101"/>
      <c r="BU448" s="101"/>
      <c r="BV448" s="101"/>
      <c r="BW448" s="101"/>
      <c r="BX448" s="101"/>
      <c r="BY448" s="101"/>
      <c r="BZ448" s="101"/>
      <c r="CA448" s="101"/>
      <c r="CB448" s="101"/>
      <c r="CC448" s="101"/>
      <c r="CD448" s="101"/>
      <c r="CE448" s="101"/>
      <c r="CF448" s="101"/>
      <c r="CG448" s="101"/>
      <c r="CH448" s="101"/>
      <c r="CI448" s="101"/>
      <c r="CJ448" s="101"/>
      <c r="CK448" s="101"/>
      <c r="CL448" s="101"/>
      <c r="CM448" s="101"/>
      <c r="CN448" s="101"/>
      <c r="CO448" s="101"/>
      <c r="CP448" s="101"/>
      <c r="CQ448" s="101"/>
      <c r="CR448" s="101"/>
      <c r="CS448" s="101"/>
      <c r="CT448" s="101"/>
      <c r="CU448" s="101"/>
      <c r="CV448" s="101"/>
      <c r="CW448" s="101"/>
      <c r="CX448" s="101"/>
      <c r="CY448" s="101"/>
      <c r="CZ448" s="101"/>
      <c r="DA448" s="101"/>
      <c r="DB448" s="101"/>
      <c r="DC448" s="101"/>
      <c r="DD448" s="101"/>
      <c r="DE448" s="101"/>
      <c r="DF448" s="101"/>
      <c r="DG448" s="101"/>
      <c r="DH448" s="101"/>
      <c r="DI448" s="101"/>
      <c r="DJ448" s="101"/>
      <c r="DK448" s="101"/>
      <c r="DL448" s="101"/>
      <c r="DM448" s="101"/>
      <c r="DN448" s="101"/>
      <c r="DO448" s="101"/>
      <c r="DP448" s="101"/>
      <c r="DQ448" s="101"/>
      <c r="DR448" s="101"/>
      <c r="DS448" s="101"/>
      <c r="DT448" s="101"/>
      <c r="DU448" s="101"/>
      <c r="DV448" s="101"/>
      <c r="DW448" s="101"/>
      <c r="DX448" s="101"/>
      <c r="DY448" s="101"/>
      <c r="DZ448" s="101"/>
      <c r="EA448" s="101"/>
      <c r="EB448" s="101"/>
      <c r="EC448" s="101"/>
      <c r="ED448" s="101"/>
      <c r="EE448" s="101"/>
      <c r="EF448" s="101"/>
      <c r="EG448" s="101"/>
      <c r="EH448" s="101"/>
      <c r="EI448" s="101"/>
      <c r="EJ448" s="101"/>
      <c r="EK448" s="101"/>
      <c r="EL448" s="101"/>
      <c r="EM448" s="101"/>
      <c r="EN448" s="101"/>
      <c r="EO448" s="101"/>
      <c r="EP448" s="101"/>
      <c r="EQ448" s="101"/>
      <c r="ER448" s="101"/>
      <c r="ES448" s="101"/>
      <c r="ET448" s="101"/>
      <c r="EU448" s="101"/>
      <c r="EV448" s="101"/>
      <c r="EW448" s="101"/>
      <c r="EX448" s="101"/>
      <c r="EY448" s="101"/>
      <c r="EZ448" s="101"/>
      <c r="FA448" s="101"/>
      <c r="FB448" s="101"/>
      <c r="FC448" s="101"/>
      <c r="FD448" s="101"/>
      <c r="FE448" s="101"/>
      <c r="FF448" s="101"/>
      <c r="FG448" s="101"/>
      <c r="FH448" s="101"/>
      <c r="FI448" s="101"/>
      <c r="FJ448" s="101"/>
      <c r="FK448" s="101"/>
      <c r="FL448" s="101"/>
      <c r="FM448" s="101"/>
      <c r="FN448" s="101"/>
      <c r="FO448" s="101"/>
      <c r="FP448" s="101"/>
      <c r="FQ448" s="101"/>
      <c r="FR448" s="101"/>
      <c r="FS448" s="101"/>
      <c r="FT448" s="101"/>
      <c r="FU448" s="101"/>
      <c r="FV448" s="101"/>
      <c r="FW448" s="101"/>
      <c r="FX448" s="101"/>
      <c r="FY448" s="101"/>
      <c r="FZ448" s="101"/>
      <c r="GA448" s="101"/>
      <c r="GB448" s="101"/>
      <c r="GC448" s="101"/>
      <c r="GD448" s="101"/>
      <c r="GE448" s="101"/>
      <c r="GF448" s="101"/>
      <c r="GG448" s="101"/>
      <c r="GH448" s="101"/>
      <c r="GI448" s="101"/>
      <c r="GJ448" s="101"/>
      <c r="GK448" s="101"/>
      <c r="GL448" s="101"/>
      <c r="GM448" s="101"/>
      <c r="GN448" s="101"/>
      <c r="GO448" s="101"/>
      <c r="GP448" s="101"/>
      <c r="GQ448" s="101"/>
      <c r="GR448" s="101"/>
      <c r="GS448" s="101"/>
      <c r="GT448" s="101"/>
      <c r="GU448" s="101"/>
      <c r="GV448" s="101"/>
      <c r="GW448" s="101"/>
      <c r="GX448" s="101"/>
      <c r="GY448" s="101"/>
      <c r="GZ448" s="101"/>
      <c r="HA448" s="101"/>
      <c r="HB448" s="101"/>
      <c r="HC448" s="101"/>
      <c r="HD448" s="101"/>
      <c r="HE448" s="101"/>
      <c r="HF448" s="101"/>
      <c r="HG448" s="101"/>
      <c r="HH448" s="101"/>
      <c r="HI448" s="101"/>
      <c r="HJ448" s="101"/>
      <c r="HK448" s="101"/>
      <c r="HL448" s="101"/>
      <c r="HM448" s="101"/>
      <c r="HN448" s="101"/>
      <c r="HO448" s="101"/>
      <c r="HP448" s="101"/>
      <c r="HQ448" s="101"/>
      <c r="HR448" s="101"/>
      <c r="HS448" s="101"/>
      <c r="HT448" s="101"/>
      <c r="HU448" s="101"/>
      <c r="HV448" s="101"/>
      <c r="HW448" s="101"/>
      <c r="HX448" s="101"/>
      <c r="HY448" s="101"/>
      <c r="HZ448" s="101"/>
      <c r="IA448" s="101"/>
      <c r="IB448" s="101"/>
      <c r="IC448" s="101"/>
      <c r="ID448" s="101"/>
      <c r="IE448" s="101"/>
      <c r="IF448" s="101"/>
      <c r="IG448" s="101"/>
      <c r="IH448" s="101"/>
      <c r="II448" s="101"/>
      <c r="IJ448" s="101"/>
      <c r="IK448" s="101"/>
      <c r="IL448" s="101"/>
      <c r="IM448" s="101"/>
      <c r="IN448" s="101"/>
      <c r="IO448" s="101"/>
      <c r="IP448" s="101"/>
      <c r="IQ448" s="101"/>
      <c r="IR448" s="101"/>
      <c r="IS448" s="101"/>
      <c r="IT448" s="101"/>
      <c r="IU448" s="101"/>
      <c r="IV448" s="101"/>
      <c r="IW448" s="101"/>
      <c r="IX448" s="101"/>
      <c r="IY448" s="101"/>
    </row>
    <row r="449" spans="1:259" s="102" customFormat="1" ht="16.5" customHeight="1">
      <c r="A449" s="157"/>
      <c r="B449" s="235"/>
      <c r="C449" s="234"/>
      <c r="D449" s="201"/>
      <c r="E449" s="106">
        <v>43492</v>
      </c>
      <c r="F449" s="107" t="s">
        <v>16</v>
      </c>
      <c r="G449" s="85" t="s">
        <v>342</v>
      </c>
      <c r="H449" s="85" t="s">
        <v>342</v>
      </c>
      <c r="I449" s="85" t="s">
        <v>342</v>
      </c>
      <c r="J449" s="85" t="s">
        <v>342</v>
      </c>
      <c r="K449" s="85" t="s">
        <v>342</v>
      </c>
      <c r="L449" s="85" t="s">
        <v>342</v>
      </c>
      <c r="M449" s="85" t="s">
        <v>342</v>
      </c>
      <c r="N449" s="85" t="s">
        <v>342</v>
      </c>
      <c r="O449" s="85" t="s">
        <v>342</v>
      </c>
      <c r="P449" s="85" t="s">
        <v>342</v>
      </c>
      <c r="Q449" s="85" t="s">
        <v>342</v>
      </c>
      <c r="R449" s="85" t="s">
        <v>342</v>
      </c>
      <c r="S449" s="85" t="s">
        <v>342</v>
      </c>
      <c r="T449" s="101"/>
      <c r="U449" s="101"/>
      <c r="V449" s="101"/>
      <c r="W449" s="101"/>
      <c r="X449" s="101"/>
      <c r="Y449" s="101"/>
      <c r="Z449" s="101"/>
      <c r="AA449" s="101"/>
      <c r="AB449" s="101"/>
      <c r="AC449" s="101"/>
      <c r="AD449" s="101"/>
      <c r="AE449" s="101"/>
      <c r="AF449" s="101"/>
      <c r="AG449" s="101"/>
      <c r="AH449" s="101"/>
      <c r="AI449" s="101"/>
      <c r="AJ449" s="101"/>
      <c r="AK449" s="101"/>
      <c r="AL449" s="101"/>
      <c r="AM449" s="101"/>
      <c r="AN449" s="101"/>
      <c r="AO449" s="101"/>
      <c r="AP449" s="101"/>
      <c r="AQ449" s="101"/>
      <c r="AR449" s="101"/>
      <c r="AS449" s="101"/>
      <c r="AT449" s="101"/>
      <c r="AU449" s="101"/>
      <c r="AV449" s="101"/>
      <c r="AW449" s="101"/>
      <c r="AX449" s="101"/>
      <c r="AY449" s="101"/>
      <c r="AZ449" s="101"/>
      <c r="BA449" s="101"/>
      <c r="BB449" s="101"/>
      <c r="BC449" s="101"/>
      <c r="BD449" s="101"/>
      <c r="BE449" s="101"/>
      <c r="BF449" s="101"/>
      <c r="BG449" s="101"/>
      <c r="BH449" s="101"/>
      <c r="BI449" s="101"/>
      <c r="BJ449" s="101"/>
      <c r="BK449" s="101"/>
      <c r="BL449" s="101"/>
      <c r="BM449" s="101"/>
      <c r="BN449" s="101"/>
      <c r="BO449" s="101"/>
      <c r="BP449" s="101"/>
      <c r="BQ449" s="101"/>
      <c r="BR449" s="101"/>
      <c r="BS449" s="101"/>
      <c r="BT449" s="101"/>
      <c r="BU449" s="101"/>
      <c r="BV449" s="101"/>
      <c r="BW449" s="101"/>
      <c r="BX449" s="101"/>
      <c r="BY449" s="101"/>
      <c r="BZ449" s="101"/>
      <c r="CA449" s="101"/>
      <c r="CB449" s="101"/>
      <c r="CC449" s="101"/>
      <c r="CD449" s="101"/>
      <c r="CE449" s="101"/>
      <c r="CF449" s="101"/>
      <c r="CG449" s="101"/>
      <c r="CH449" s="101"/>
      <c r="CI449" s="101"/>
      <c r="CJ449" s="101"/>
      <c r="CK449" s="101"/>
      <c r="CL449" s="101"/>
      <c r="CM449" s="101"/>
      <c r="CN449" s="101"/>
      <c r="CO449" s="101"/>
      <c r="CP449" s="101"/>
      <c r="CQ449" s="101"/>
      <c r="CR449" s="101"/>
      <c r="CS449" s="101"/>
      <c r="CT449" s="101"/>
      <c r="CU449" s="101"/>
      <c r="CV449" s="101"/>
      <c r="CW449" s="101"/>
      <c r="CX449" s="101"/>
      <c r="CY449" s="101"/>
      <c r="CZ449" s="101"/>
      <c r="DA449" s="101"/>
      <c r="DB449" s="101"/>
      <c r="DC449" s="101"/>
      <c r="DD449" s="101"/>
      <c r="DE449" s="101"/>
      <c r="DF449" s="101"/>
      <c r="DG449" s="101"/>
      <c r="DH449" s="101"/>
      <c r="DI449" s="101"/>
      <c r="DJ449" s="101"/>
      <c r="DK449" s="101"/>
      <c r="DL449" s="101"/>
      <c r="DM449" s="101"/>
      <c r="DN449" s="101"/>
      <c r="DO449" s="101"/>
      <c r="DP449" s="101"/>
      <c r="DQ449" s="101"/>
      <c r="DR449" s="101"/>
      <c r="DS449" s="101"/>
      <c r="DT449" s="101"/>
      <c r="DU449" s="101"/>
      <c r="DV449" s="101"/>
      <c r="DW449" s="101"/>
      <c r="DX449" s="101"/>
      <c r="DY449" s="101"/>
      <c r="DZ449" s="101"/>
      <c r="EA449" s="101"/>
      <c r="EB449" s="101"/>
      <c r="EC449" s="101"/>
      <c r="ED449" s="101"/>
      <c r="EE449" s="101"/>
      <c r="EF449" s="101"/>
      <c r="EG449" s="101"/>
      <c r="EH449" s="101"/>
      <c r="EI449" s="101"/>
      <c r="EJ449" s="101"/>
      <c r="EK449" s="101"/>
      <c r="EL449" s="101"/>
      <c r="EM449" s="101"/>
      <c r="EN449" s="101"/>
      <c r="EO449" s="101"/>
      <c r="EP449" s="101"/>
      <c r="EQ449" s="101"/>
      <c r="ER449" s="101"/>
      <c r="ES449" s="101"/>
      <c r="ET449" s="101"/>
      <c r="EU449" s="101"/>
      <c r="EV449" s="101"/>
      <c r="EW449" s="101"/>
      <c r="EX449" s="101"/>
      <c r="EY449" s="101"/>
      <c r="EZ449" s="101"/>
      <c r="FA449" s="101"/>
      <c r="FB449" s="101"/>
      <c r="FC449" s="101"/>
      <c r="FD449" s="101"/>
      <c r="FE449" s="101"/>
      <c r="FF449" s="101"/>
      <c r="FG449" s="101"/>
      <c r="FH449" s="101"/>
      <c r="FI449" s="101"/>
      <c r="FJ449" s="101"/>
      <c r="FK449" s="101"/>
      <c r="FL449" s="101"/>
      <c r="FM449" s="101"/>
      <c r="FN449" s="101"/>
      <c r="FO449" s="101"/>
      <c r="FP449" s="101"/>
      <c r="FQ449" s="101"/>
      <c r="FR449" s="101"/>
      <c r="FS449" s="101"/>
      <c r="FT449" s="101"/>
      <c r="FU449" s="101"/>
      <c r="FV449" s="101"/>
      <c r="FW449" s="101"/>
      <c r="FX449" s="101"/>
      <c r="FY449" s="101"/>
      <c r="FZ449" s="101"/>
      <c r="GA449" s="101"/>
      <c r="GB449" s="101"/>
      <c r="GC449" s="101"/>
      <c r="GD449" s="101"/>
      <c r="GE449" s="101"/>
      <c r="GF449" s="101"/>
      <c r="GG449" s="101"/>
      <c r="GH449" s="101"/>
      <c r="GI449" s="101"/>
      <c r="GJ449" s="101"/>
      <c r="GK449" s="101"/>
      <c r="GL449" s="101"/>
      <c r="GM449" s="101"/>
      <c r="GN449" s="101"/>
      <c r="GO449" s="101"/>
      <c r="GP449" s="101"/>
      <c r="GQ449" s="101"/>
      <c r="GR449" s="101"/>
      <c r="GS449" s="101"/>
      <c r="GT449" s="101"/>
      <c r="GU449" s="101"/>
      <c r="GV449" s="101"/>
      <c r="GW449" s="101"/>
      <c r="GX449" s="101"/>
      <c r="GY449" s="101"/>
      <c r="GZ449" s="101"/>
      <c r="HA449" s="101"/>
      <c r="HB449" s="101"/>
      <c r="HC449" s="101"/>
      <c r="HD449" s="101"/>
      <c r="HE449" s="101"/>
      <c r="HF449" s="101"/>
      <c r="HG449" s="101"/>
      <c r="HH449" s="101"/>
      <c r="HI449" s="101"/>
      <c r="HJ449" s="101"/>
      <c r="HK449" s="101"/>
      <c r="HL449" s="101"/>
      <c r="HM449" s="101"/>
      <c r="HN449" s="101"/>
      <c r="HO449" s="101"/>
      <c r="HP449" s="101"/>
      <c r="HQ449" s="101"/>
      <c r="HR449" s="101"/>
      <c r="HS449" s="101"/>
      <c r="HT449" s="101"/>
      <c r="HU449" s="101"/>
      <c r="HV449" s="101"/>
      <c r="HW449" s="101"/>
      <c r="HX449" s="101"/>
      <c r="HY449" s="101"/>
      <c r="HZ449" s="101"/>
      <c r="IA449" s="101"/>
      <c r="IB449" s="101"/>
      <c r="IC449" s="101"/>
      <c r="ID449" s="101"/>
      <c r="IE449" s="101"/>
      <c r="IF449" s="101"/>
      <c r="IG449" s="101"/>
      <c r="IH449" s="101"/>
      <c r="II449" s="101"/>
      <c r="IJ449" s="101"/>
      <c r="IK449" s="101"/>
      <c r="IL449" s="101"/>
      <c r="IM449" s="101"/>
      <c r="IN449" s="101"/>
      <c r="IO449" s="101"/>
      <c r="IP449" s="101"/>
      <c r="IQ449" s="101"/>
      <c r="IR449" s="101"/>
      <c r="IS449" s="101"/>
      <c r="IT449" s="101"/>
      <c r="IU449" s="101"/>
      <c r="IV449" s="101"/>
      <c r="IW449" s="101"/>
      <c r="IX449" s="101"/>
      <c r="IY449" s="101"/>
    </row>
    <row r="450" spans="1:259">
      <c r="A450" s="154"/>
      <c r="B450" s="235"/>
      <c r="C450" s="234"/>
      <c r="D450" s="229" t="s">
        <v>242</v>
      </c>
      <c r="E450" s="230"/>
      <c r="F450" s="230"/>
      <c r="G450" s="158">
        <f>SUM(G447:G449)</f>
        <v>0</v>
      </c>
      <c r="H450" s="158">
        <f t="shared" ref="H450:S450" si="158">SUM(H447:H449)</f>
        <v>0</v>
      </c>
      <c r="I450" s="158">
        <f t="shared" si="158"/>
        <v>0</v>
      </c>
      <c r="J450" s="158">
        <f t="shared" si="158"/>
        <v>0</v>
      </c>
      <c r="K450" s="158">
        <f t="shared" si="158"/>
        <v>0</v>
      </c>
      <c r="L450" s="158">
        <f t="shared" si="158"/>
        <v>0</v>
      </c>
      <c r="M450" s="158">
        <f t="shared" si="158"/>
        <v>0</v>
      </c>
      <c r="N450" s="158">
        <f t="shared" si="158"/>
        <v>0</v>
      </c>
      <c r="O450" s="158">
        <f t="shared" si="158"/>
        <v>0</v>
      </c>
      <c r="P450" s="158">
        <f t="shared" si="158"/>
        <v>0</v>
      </c>
      <c r="Q450" s="158">
        <f t="shared" si="158"/>
        <v>0</v>
      </c>
      <c r="R450" s="158">
        <f t="shared" si="158"/>
        <v>0</v>
      </c>
      <c r="S450" s="158">
        <f t="shared" si="158"/>
        <v>0</v>
      </c>
    </row>
    <row r="451" spans="1:259">
      <c r="A451" s="154"/>
      <c r="B451" s="235"/>
      <c r="C451" s="234"/>
      <c r="D451" s="229" t="s">
        <v>243</v>
      </c>
      <c r="E451" s="230"/>
      <c r="F451" s="230"/>
      <c r="G451" s="159"/>
      <c r="H451" s="159"/>
      <c r="I451" s="159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</row>
    <row r="452" spans="1:259" ht="16.5" thickBot="1">
      <c r="A452" s="154"/>
      <c r="B452" s="235"/>
      <c r="C452" s="234"/>
      <c r="D452" s="140"/>
      <c r="E452" s="141"/>
      <c r="F452" s="140"/>
      <c r="G452" s="142"/>
      <c r="H452" s="142"/>
      <c r="I452" s="142"/>
      <c r="J452" s="143"/>
      <c r="K452" s="142"/>
      <c r="L452" s="142"/>
      <c r="M452" s="142"/>
      <c r="N452" s="142"/>
      <c r="O452" s="142"/>
      <c r="P452" s="142"/>
      <c r="Q452" s="142"/>
      <c r="R452" s="142"/>
      <c r="S452" s="144"/>
    </row>
    <row r="453" spans="1:259">
      <c r="A453" s="154"/>
      <c r="B453" s="235"/>
      <c r="C453" s="234"/>
      <c r="D453" s="201" t="s">
        <v>238</v>
      </c>
      <c r="E453" s="193">
        <v>43499</v>
      </c>
      <c r="F453" s="194" t="s">
        <v>8</v>
      </c>
      <c r="G453" s="85" t="s">
        <v>342</v>
      </c>
      <c r="H453" s="85" t="s">
        <v>342</v>
      </c>
      <c r="I453" s="85" t="s">
        <v>342</v>
      </c>
      <c r="J453" s="85" t="s">
        <v>342</v>
      </c>
      <c r="K453" s="85" t="s">
        <v>342</v>
      </c>
      <c r="L453" s="85" t="s">
        <v>342</v>
      </c>
      <c r="M453" s="85" t="s">
        <v>342</v>
      </c>
      <c r="N453" s="85" t="s">
        <v>342</v>
      </c>
      <c r="O453" s="85" t="s">
        <v>342</v>
      </c>
      <c r="P453" s="85" t="s">
        <v>342</v>
      </c>
      <c r="Q453" s="85" t="s">
        <v>342</v>
      </c>
      <c r="R453" s="85" t="s">
        <v>342</v>
      </c>
      <c r="S453" s="85" t="s">
        <v>342</v>
      </c>
    </row>
    <row r="454" spans="1:259">
      <c r="A454" s="154"/>
      <c r="B454" s="235"/>
      <c r="C454" s="234"/>
      <c r="D454" s="201"/>
      <c r="E454" s="49">
        <v>43506</v>
      </c>
      <c r="F454" s="50" t="s">
        <v>8</v>
      </c>
      <c r="G454" s="85" t="s">
        <v>342</v>
      </c>
      <c r="H454" s="85" t="s">
        <v>342</v>
      </c>
      <c r="I454" s="85" t="s">
        <v>342</v>
      </c>
      <c r="J454" s="85" t="s">
        <v>342</v>
      </c>
      <c r="K454" s="85" t="s">
        <v>342</v>
      </c>
      <c r="L454" s="85" t="s">
        <v>342</v>
      </c>
      <c r="M454" s="85" t="s">
        <v>342</v>
      </c>
      <c r="N454" s="85" t="s">
        <v>342</v>
      </c>
      <c r="O454" s="85" t="s">
        <v>342</v>
      </c>
      <c r="P454" s="85" t="s">
        <v>342</v>
      </c>
      <c r="Q454" s="85" t="s">
        <v>342</v>
      </c>
      <c r="R454" s="85" t="s">
        <v>342</v>
      </c>
      <c r="S454" s="85" t="s">
        <v>342</v>
      </c>
    </row>
    <row r="455" spans="1:259">
      <c r="A455" s="154"/>
      <c r="B455" s="235"/>
      <c r="C455" s="234"/>
      <c r="D455" s="202"/>
      <c r="E455" s="49">
        <v>43520</v>
      </c>
      <c r="F455" s="50" t="s">
        <v>8</v>
      </c>
      <c r="G455" s="50" t="s">
        <v>342</v>
      </c>
      <c r="H455" s="50" t="s">
        <v>342</v>
      </c>
      <c r="I455" s="50" t="s">
        <v>342</v>
      </c>
      <c r="J455" s="50" t="s">
        <v>342</v>
      </c>
      <c r="K455" s="50" t="s">
        <v>342</v>
      </c>
      <c r="L455" s="50" t="s">
        <v>342</v>
      </c>
      <c r="M455" s="50" t="s">
        <v>342</v>
      </c>
      <c r="N455" s="50" t="s">
        <v>342</v>
      </c>
      <c r="O455" s="50" t="s">
        <v>342</v>
      </c>
      <c r="P455" s="50" t="s">
        <v>342</v>
      </c>
      <c r="Q455" s="50" t="s">
        <v>342</v>
      </c>
      <c r="R455" s="50" t="s">
        <v>342</v>
      </c>
      <c r="S455" s="50" t="s">
        <v>342</v>
      </c>
    </row>
    <row r="456" spans="1:259">
      <c r="A456" s="154"/>
      <c r="B456" s="235"/>
      <c r="C456" s="234"/>
      <c r="D456" s="203" t="s">
        <v>239</v>
      </c>
      <c r="E456" s="204"/>
      <c r="F456" s="204"/>
      <c r="G456" s="138">
        <f>SUM(G453:G455)</f>
        <v>0</v>
      </c>
      <c r="H456" s="138">
        <f t="shared" ref="H456:I456" si="159">SUM(H453:H455)</f>
        <v>0</v>
      </c>
      <c r="I456" s="138">
        <f t="shared" si="159"/>
        <v>0</v>
      </c>
      <c r="J456" s="138">
        <f t="shared" ref="J456:S456" si="160">SUM(J453:J455)</f>
        <v>0</v>
      </c>
      <c r="K456" s="138">
        <f t="shared" si="160"/>
        <v>0</v>
      </c>
      <c r="L456" s="138">
        <f t="shared" si="160"/>
        <v>0</v>
      </c>
      <c r="M456" s="138">
        <f t="shared" si="160"/>
        <v>0</v>
      </c>
      <c r="N456" s="138">
        <f t="shared" si="160"/>
        <v>0</v>
      </c>
      <c r="O456" s="138">
        <f t="shared" si="160"/>
        <v>0</v>
      </c>
      <c r="P456" s="138">
        <f t="shared" si="160"/>
        <v>0</v>
      </c>
      <c r="Q456" s="138">
        <f t="shared" si="160"/>
        <v>0</v>
      </c>
      <c r="R456" s="138">
        <f t="shared" si="160"/>
        <v>0</v>
      </c>
      <c r="S456" s="138">
        <f t="shared" si="160"/>
        <v>0</v>
      </c>
    </row>
    <row r="457" spans="1:259">
      <c r="A457" s="154"/>
      <c r="B457" s="235"/>
      <c r="C457" s="234"/>
      <c r="D457" s="203" t="s">
        <v>240</v>
      </c>
      <c r="E457" s="204"/>
      <c r="F457" s="204"/>
      <c r="G457" s="139">
        <f>G456/1</f>
        <v>0</v>
      </c>
      <c r="H457" s="139">
        <f t="shared" ref="H457:S457" si="161">H456/1</f>
        <v>0</v>
      </c>
      <c r="I457" s="139">
        <f t="shared" si="161"/>
        <v>0</v>
      </c>
      <c r="J457" s="139">
        <f t="shared" si="161"/>
        <v>0</v>
      </c>
      <c r="K457" s="139">
        <f t="shared" si="161"/>
        <v>0</v>
      </c>
      <c r="L457" s="139">
        <f t="shared" si="161"/>
        <v>0</v>
      </c>
      <c r="M457" s="139">
        <f t="shared" si="161"/>
        <v>0</v>
      </c>
      <c r="N457" s="139">
        <f t="shared" si="161"/>
        <v>0</v>
      </c>
      <c r="O457" s="139">
        <f t="shared" si="161"/>
        <v>0</v>
      </c>
      <c r="P457" s="139">
        <f t="shared" si="161"/>
        <v>0</v>
      </c>
      <c r="Q457" s="139">
        <f t="shared" si="161"/>
        <v>0</v>
      </c>
      <c r="R457" s="139">
        <f t="shared" si="161"/>
        <v>0</v>
      </c>
      <c r="S457" s="139">
        <f t="shared" si="161"/>
        <v>0</v>
      </c>
    </row>
    <row r="458" spans="1:259">
      <c r="A458" s="154"/>
      <c r="B458" s="235"/>
      <c r="C458" s="234"/>
      <c r="D458" s="140"/>
      <c r="E458" s="141"/>
      <c r="F458" s="140"/>
      <c r="G458" s="142"/>
      <c r="H458" s="142"/>
      <c r="I458" s="142"/>
      <c r="J458" s="143"/>
      <c r="K458" s="142"/>
      <c r="L458" s="142"/>
      <c r="M458" s="142"/>
      <c r="N458" s="142"/>
      <c r="O458" s="142"/>
      <c r="P458" s="142"/>
      <c r="Q458" s="142"/>
      <c r="R458" s="142"/>
      <c r="S458" s="144"/>
    </row>
    <row r="459" spans="1:259">
      <c r="A459" s="154"/>
      <c r="B459" s="235"/>
      <c r="C459" s="234"/>
      <c r="D459" s="201" t="s">
        <v>244</v>
      </c>
      <c r="E459" s="49"/>
      <c r="F459" s="50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</row>
    <row r="460" spans="1:259">
      <c r="A460" s="154"/>
      <c r="B460" s="235"/>
      <c r="C460" s="234"/>
      <c r="D460" s="201"/>
      <c r="E460" s="49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</row>
    <row r="461" spans="1:259">
      <c r="A461" s="154"/>
      <c r="B461" s="235"/>
      <c r="C461" s="234"/>
      <c r="D461" s="199" t="s">
        <v>245</v>
      </c>
      <c r="E461" s="200"/>
      <c r="F461" s="200"/>
      <c r="G461" s="145">
        <f t="shared" ref="G461:S461" si="162">SUM(G459:G460)</f>
        <v>0</v>
      </c>
      <c r="H461" s="145"/>
      <c r="I461" s="145"/>
      <c r="J461" s="145">
        <f t="shared" si="162"/>
        <v>0</v>
      </c>
      <c r="K461" s="145">
        <f t="shared" si="162"/>
        <v>0</v>
      </c>
      <c r="L461" s="145">
        <f t="shared" si="162"/>
        <v>0</v>
      </c>
      <c r="M461" s="145">
        <f t="shared" si="162"/>
        <v>0</v>
      </c>
      <c r="N461" s="145">
        <f t="shared" si="162"/>
        <v>0</v>
      </c>
      <c r="O461" s="145">
        <f t="shared" si="162"/>
        <v>0</v>
      </c>
      <c r="P461" s="145">
        <f t="shared" si="162"/>
        <v>0</v>
      </c>
      <c r="Q461" s="145">
        <f t="shared" si="162"/>
        <v>0</v>
      </c>
      <c r="R461" s="145">
        <f t="shared" si="162"/>
        <v>0</v>
      </c>
      <c r="S461" s="145">
        <f t="shared" si="162"/>
        <v>0</v>
      </c>
    </row>
    <row r="462" spans="1:259">
      <c r="A462" s="154"/>
      <c r="B462" s="235"/>
      <c r="C462" s="234"/>
      <c r="D462" s="199" t="s">
        <v>246</v>
      </c>
      <c r="E462" s="200"/>
      <c r="F462" s="200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</row>
    <row r="463" spans="1:259">
      <c r="A463" s="38"/>
      <c r="B463" s="86"/>
      <c r="C463" s="86"/>
      <c r="D463" s="86"/>
      <c r="E463" s="87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</row>
    <row r="464" spans="1:259">
      <c r="A464" s="38"/>
      <c r="B464" s="86"/>
      <c r="C464" s="86"/>
      <c r="D464" s="86"/>
      <c r="E464" s="87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</row>
    <row r="465" spans="1:259" ht="15.95" customHeight="1">
      <c r="A465" s="240" t="s">
        <v>232</v>
      </c>
      <c r="B465" s="235" t="s">
        <v>29</v>
      </c>
      <c r="C465" s="234" t="s">
        <v>233</v>
      </c>
      <c r="D465" s="232" t="s">
        <v>70</v>
      </c>
      <c r="E465" s="63">
        <v>43346</v>
      </c>
      <c r="F465" s="85" t="s">
        <v>285</v>
      </c>
      <c r="G465" s="85">
        <v>11</v>
      </c>
      <c r="H465" s="85">
        <v>3</v>
      </c>
      <c r="I465" s="85">
        <v>3</v>
      </c>
      <c r="J465" s="85">
        <v>1</v>
      </c>
      <c r="K465" s="85">
        <v>1</v>
      </c>
      <c r="L465" s="85">
        <v>4</v>
      </c>
      <c r="M465" s="85">
        <v>7</v>
      </c>
      <c r="N465" s="85">
        <v>4</v>
      </c>
      <c r="O465" s="85">
        <v>3</v>
      </c>
      <c r="P465" s="85">
        <v>7</v>
      </c>
      <c r="Q465" s="85">
        <v>0</v>
      </c>
      <c r="R465" s="85">
        <v>1</v>
      </c>
      <c r="S465" s="85">
        <v>1</v>
      </c>
    </row>
    <row r="466" spans="1:259">
      <c r="A466" s="240"/>
      <c r="B466" s="235"/>
      <c r="C466" s="234"/>
      <c r="D466" s="232"/>
      <c r="E466" s="63">
        <v>43366</v>
      </c>
      <c r="F466" s="85" t="s">
        <v>12</v>
      </c>
      <c r="G466" s="85">
        <v>8</v>
      </c>
      <c r="H466" s="85">
        <v>3</v>
      </c>
      <c r="I466" s="85">
        <v>8</v>
      </c>
      <c r="J466" s="85">
        <v>1</v>
      </c>
      <c r="K466" s="85">
        <v>2</v>
      </c>
      <c r="L466" s="85">
        <v>1</v>
      </c>
      <c r="M466" s="85">
        <v>2</v>
      </c>
      <c r="N466" s="85">
        <v>10</v>
      </c>
      <c r="O466" s="85">
        <v>1</v>
      </c>
      <c r="P466" s="85">
        <v>11</v>
      </c>
      <c r="Q466" s="85">
        <v>1</v>
      </c>
      <c r="R466" s="85">
        <v>1</v>
      </c>
      <c r="S466" s="85">
        <v>1</v>
      </c>
    </row>
    <row r="467" spans="1:259" s="2" customFormat="1">
      <c r="A467" s="240"/>
      <c r="B467" s="235"/>
      <c r="C467" s="234"/>
      <c r="D467" s="232"/>
      <c r="E467" s="63">
        <v>43387</v>
      </c>
      <c r="F467" s="85" t="s">
        <v>10</v>
      </c>
      <c r="G467" s="85">
        <v>5</v>
      </c>
      <c r="H467" s="85">
        <v>2</v>
      </c>
      <c r="I467" s="85">
        <v>5</v>
      </c>
      <c r="J467" s="85">
        <v>0</v>
      </c>
      <c r="K467" s="85">
        <v>1</v>
      </c>
      <c r="L467" s="85">
        <v>1</v>
      </c>
      <c r="M467" s="85">
        <v>1</v>
      </c>
      <c r="N467" s="85">
        <v>1</v>
      </c>
      <c r="O467" s="85">
        <v>2</v>
      </c>
      <c r="P467" s="85">
        <v>3</v>
      </c>
      <c r="Q467" s="85">
        <v>0</v>
      </c>
      <c r="R467" s="85">
        <v>0</v>
      </c>
      <c r="S467" s="85">
        <v>0</v>
      </c>
    </row>
    <row r="468" spans="1:259" s="2" customFormat="1">
      <c r="A468" s="240"/>
      <c r="B468" s="235"/>
      <c r="C468" s="234"/>
      <c r="D468" s="232"/>
      <c r="E468" s="63">
        <v>43394</v>
      </c>
      <c r="F468" s="85" t="s">
        <v>8</v>
      </c>
      <c r="G468" s="85">
        <v>11</v>
      </c>
      <c r="H468" s="85">
        <v>2</v>
      </c>
      <c r="I468" s="85">
        <v>10</v>
      </c>
      <c r="J468" s="85">
        <v>0</v>
      </c>
      <c r="K468" s="85">
        <v>2</v>
      </c>
      <c r="L468" s="85">
        <v>7</v>
      </c>
      <c r="M468" s="85">
        <v>9</v>
      </c>
      <c r="N468" s="85">
        <v>6</v>
      </c>
      <c r="O468" s="85">
        <v>3</v>
      </c>
      <c r="P468" s="85">
        <v>9</v>
      </c>
      <c r="Q468" s="85">
        <v>0</v>
      </c>
      <c r="R468" s="85">
        <v>0</v>
      </c>
      <c r="S468" s="85">
        <v>0</v>
      </c>
    </row>
    <row r="469" spans="1:259" s="2" customFormat="1">
      <c r="A469" s="240"/>
      <c r="B469" s="235"/>
      <c r="C469" s="234"/>
      <c r="D469" s="232"/>
      <c r="E469" s="63">
        <v>43412</v>
      </c>
      <c r="F469" s="85" t="s">
        <v>7</v>
      </c>
      <c r="G469" s="85">
        <v>15</v>
      </c>
      <c r="H469" s="85">
        <v>4</v>
      </c>
      <c r="I469" s="85">
        <v>12</v>
      </c>
      <c r="J469" s="85">
        <v>1</v>
      </c>
      <c r="K469" s="85">
        <v>5</v>
      </c>
      <c r="L469" s="85">
        <v>6</v>
      </c>
      <c r="M469" s="85">
        <v>8</v>
      </c>
      <c r="N469" s="85">
        <v>2</v>
      </c>
      <c r="O469" s="85">
        <v>3</v>
      </c>
      <c r="P469" s="85">
        <v>5</v>
      </c>
      <c r="Q469" s="85">
        <v>1</v>
      </c>
      <c r="R469" s="85">
        <v>1</v>
      </c>
      <c r="S469" s="85">
        <v>0</v>
      </c>
    </row>
    <row r="470" spans="1:259" s="12" customFormat="1">
      <c r="A470" s="240"/>
      <c r="B470" s="235"/>
      <c r="C470" s="234"/>
      <c r="D470" s="231" t="s">
        <v>72</v>
      </c>
      <c r="E470" s="231"/>
      <c r="F470" s="231"/>
      <c r="G470" s="151">
        <f t="shared" ref="G470:S470" si="163">SUM(G465:G469)</f>
        <v>50</v>
      </c>
      <c r="H470" s="151">
        <f t="shared" si="163"/>
        <v>14</v>
      </c>
      <c r="I470" s="151">
        <f t="shared" si="163"/>
        <v>38</v>
      </c>
      <c r="J470" s="151">
        <f t="shared" si="163"/>
        <v>3</v>
      </c>
      <c r="K470" s="151">
        <f t="shared" si="163"/>
        <v>11</v>
      </c>
      <c r="L470" s="151">
        <f t="shared" si="163"/>
        <v>19</v>
      </c>
      <c r="M470" s="151">
        <f t="shared" si="163"/>
        <v>27</v>
      </c>
      <c r="N470" s="151">
        <f t="shared" si="163"/>
        <v>23</v>
      </c>
      <c r="O470" s="151">
        <f t="shared" si="163"/>
        <v>12</v>
      </c>
      <c r="P470" s="151">
        <f t="shared" si="163"/>
        <v>35</v>
      </c>
      <c r="Q470" s="151">
        <f t="shared" si="163"/>
        <v>2</v>
      </c>
      <c r="R470" s="151">
        <f t="shared" si="163"/>
        <v>3</v>
      </c>
      <c r="S470" s="151">
        <f t="shared" si="163"/>
        <v>2</v>
      </c>
    </row>
    <row r="471" spans="1:259" s="12" customFormat="1">
      <c r="A471" s="240"/>
      <c r="B471" s="235"/>
      <c r="C471" s="234"/>
      <c r="D471" s="231" t="s">
        <v>73</v>
      </c>
      <c r="E471" s="231"/>
      <c r="F471" s="231"/>
      <c r="G471" s="152">
        <f>G470/5</f>
        <v>10</v>
      </c>
      <c r="H471" s="152">
        <f t="shared" ref="H471:I471" si="164">H470/5</f>
        <v>2.8</v>
      </c>
      <c r="I471" s="152">
        <f t="shared" si="164"/>
        <v>7.6</v>
      </c>
      <c r="J471" s="152">
        <f t="shared" ref="J471:S471" si="165">J470/5</f>
        <v>0.6</v>
      </c>
      <c r="K471" s="152">
        <f t="shared" si="165"/>
        <v>2.2000000000000002</v>
      </c>
      <c r="L471" s="152">
        <f t="shared" si="165"/>
        <v>3.8</v>
      </c>
      <c r="M471" s="152">
        <f t="shared" si="165"/>
        <v>5.4</v>
      </c>
      <c r="N471" s="152">
        <f t="shared" si="165"/>
        <v>4.5999999999999996</v>
      </c>
      <c r="O471" s="152">
        <f t="shared" si="165"/>
        <v>2.4</v>
      </c>
      <c r="P471" s="152">
        <f t="shared" si="165"/>
        <v>7</v>
      </c>
      <c r="Q471" s="152">
        <f t="shared" si="165"/>
        <v>0.4</v>
      </c>
      <c r="R471" s="152">
        <f t="shared" si="165"/>
        <v>0.6</v>
      </c>
      <c r="S471" s="152">
        <f t="shared" si="165"/>
        <v>0.4</v>
      </c>
    </row>
    <row r="472" spans="1:259" s="12" customFormat="1">
      <c r="A472" s="240"/>
      <c r="B472" s="235"/>
      <c r="C472" s="234"/>
      <c r="D472" s="236"/>
      <c r="E472" s="236"/>
      <c r="F472" s="236"/>
      <c r="G472" s="236"/>
      <c r="H472" s="236"/>
      <c r="I472" s="236"/>
      <c r="J472" s="236"/>
      <c r="K472" s="236"/>
      <c r="L472" s="236"/>
      <c r="M472" s="236"/>
      <c r="N472" s="236"/>
      <c r="O472" s="236"/>
      <c r="P472" s="236"/>
      <c r="Q472" s="236"/>
      <c r="R472" s="236"/>
      <c r="S472" s="236"/>
    </row>
    <row r="473" spans="1:259" s="2" customFormat="1">
      <c r="A473" s="240"/>
      <c r="B473" s="235"/>
      <c r="C473" s="234"/>
      <c r="D473" s="232" t="s">
        <v>71</v>
      </c>
      <c r="E473" s="63">
        <v>43429</v>
      </c>
      <c r="F473" s="85" t="s">
        <v>16</v>
      </c>
      <c r="G473" s="85">
        <v>7</v>
      </c>
      <c r="H473" s="85">
        <v>2</v>
      </c>
      <c r="I473" s="85">
        <v>3</v>
      </c>
      <c r="J473" s="85">
        <v>0</v>
      </c>
      <c r="K473" s="85">
        <v>0</v>
      </c>
      <c r="L473" s="85">
        <v>3</v>
      </c>
      <c r="M473" s="85">
        <v>5</v>
      </c>
      <c r="N473" s="85">
        <v>7</v>
      </c>
      <c r="O473" s="85">
        <v>0</v>
      </c>
      <c r="P473" s="85">
        <v>7</v>
      </c>
      <c r="Q473" s="85">
        <v>4</v>
      </c>
      <c r="R473" s="85">
        <v>0</v>
      </c>
      <c r="S473" s="85">
        <v>0</v>
      </c>
    </row>
    <row r="474" spans="1:259" s="2" customFormat="1">
      <c r="A474" s="240"/>
      <c r="B474" s="235"/>
      <c r="C474" s="234"/>
      <c r="D474" s="232"/>
      <c r="E474" s="49">
        <v>43432</v>
      </c>
      <c r="F474" s="85" t="s">
        <v>9</v>
      </c>
      <c r="G474" s="85">
        <v>8</v>
      </c>
      <c r="H474" s="85">
        <v>4</v>
      </c>
      <c r="I474" s="85">
        <v>10</v>
      </c>
      <c r="J474" s="85">
        <v>0</v>
      </c>
      <c r="K474" s="85">
        <v>0</v>
      </c>
      <c r="L474" s="85">
        <v>0</v>
      </c>
      <c r="M474" s="85">
        <v>6</v>
      </c>
      <c r="N474" s="85">
        <v>4</v>
      </c>
      <c r="O474" s="85">
        <v>6</v>
      </c>
      <c r="P474" s="85">
        <v>10</v>
      </c>
      <c r="Q474" s="85">
        <v>0</v>
      </c>
      <c r="R474" s="85">
        <v>0</v>
      </c>
      <c r="S474" s="85">
        <v>2</v>
      </c>
    </row>
    <row r="475" spans="1:259" s="2" customFormat="1">
      <c r="A475" s="240"/>
      <c r="B475" s="235"/>
      <c r="C475" s="234"/>
      <c r="D475" s="232"/>
      <c r="E475" s="49">
        <v>43440</v>
      </c>
      <c r="F475" s="85" t="s">
        <v>11</v>
      </c>
      <c r="G475" s="85">
        <v>15</v>
      </c>
      <c r="H475" s="85">
        <v>5</v>
      </c>
      <c r="I475" s="85">
        <v>8</v>
      </c>
      <c r="J475" s="85">
        <v>0</v>
      </c>
      <c r="K475" s="85">
        <v>1</v>
      </c>
      <c r="L475" s="85">
        <v>5</v>
      </c>
      <c r="M475" s="85">
        <v>9</v>
      </c>
      <c r="N475" s="85">
        <v>8</v>
      </c>
      <c r="O475" s="85">
        <v>6</v>
      </c>
      <c r="P475" s="85">
        <v>14</v>
      </c>
      <c r="Q475" s="85">
        <v>1</v>
      </c>
      <c r="R475" s="85">
        <v>1</v>
      </c>
      <c r="S475" s="85">
        <v>0</v>
      </c>
    </row>
    <row r="476" spans="1:259" s="2" customFormat="1">
      <c r="A476" s="240"/>
      <c r="B476" s="235"/>
      <c r="C476" s="234"/>
      <c r="D476" s="232"/>
      <c r="E476" s="63">
        <v>43450</v>
      </c>
      <c r="F476" s="85" t="s">
        <v>28</v>
      </c>
      <c r="G476" s="85">
        <v>1</v>
      </c>
      <c r="H476" s="85">
        <v>0</v>
      </c>
      <c r="I476" s="85">
        <v>6</v>
      </c>
      <c r="J476" s="85">
        <v>0</v>
      </c>
      <c r="K476" s="85">
        <v>0</v>
      </c>
      <c r="L476" s="85">
        <v>1</v>
      </c>
      <c r="M476" s="85">
        <v>1</v>
      </c>
      <c r="N476" s="85">
        <v>9</v>
      </c>
      <c r="O476" s="85">
        <v>3</v>
      </c>
      <c r="P476" s="85">
        <v>12</v>
      </c>
      <c r="Q476" s="85">
        <v>4</v>
      </c>
      <c r="R476" s="85">
        <v>0</v>
      </c>
      <c r="S476" s="85">
        <v>0</v>
      </c>
    </row>
    <row r="477" spans="1:259" s="13" customFormat="1">
      <c r="A477" s="240"/>
      <c r="B477" s="235"/>
      <c r="C477" s="234"/>
      <c r="D477" s="233" t="s">
        <v>74</v>
      </c>
      <c r="E477" s="233"/>
      <c r="F477" s="233"/>
      <c r="G477" s="153">
        <f>SUM(G473:G476)</f>
        <v>31</v>
      </c>
      <c r="H477" s="153">
        <f t="shared" ref="H477:I477" si="166">SUM(H473:H476)</f>
        <v>11</v>
      </c>
      <c r="I477" s="153">
        <f t="shared" si="166"/>
        <v>27</v>
      </c>
      <c r="J477" s="153">
        <f t="shared" ref="J477:S477" si="167">SUM(J473:J476)</f>
        <v>0</v>
      </c>
      <c r="K477" s="153">
        <f t="shared" si="167"/>
        <v>1</v>
      </c>
      <c r="L477" s="153">
        <f t="shared" si="167"/>
        <v>9</v>
      </c>
      <c r="M477" s="153">
        <f t="shared" si="167"/>
        <v>21</v>
      </c>
      <c r="N477" s="153">
        <f t="shared" si="167"/>
        <v>28</v>
      </c>
      <c r="O477" s="153">
        <f t="shared" si="167"/>
        <v>15</v>
      </c>
      <c r="P477" s="153">
        <f t="shared" si="167"/>
        <v>43</v>
      </c>
      <c r="Q477" s="153">
        <f t="shared" si="167"/>
        <v>9</v>
      </c>
      <c r="R477" s="153">
        <f t="shared" si="167"/>
        <v>1</v>
      </c>
      <c r="S477" s="153">
        <f t="shared" si="167"/>
        <v>2</v>
      </c>
    </row>
    <row r="478" spans="1:259" s="13" customFormat="1">
      <c r="A478" s="240"/>
      <c r="B478" s="235"/>
      <c r="C478" s="234"/>
      <c r="D478" s="233" t="s">
        <v>75</v>
      </c>
      <c r="E478" s="233"/>
      <c r="F478" s="233"/>
      <c r="G478" s="160">
        <f>G477/4</f>
        <v>7.75</v>
      </c>
      <c r="H478" s="160">
        <f t="shared" ref="H478:I478" si="168">H477/4</f>
        <v>2.75</v>
      </c>
      <c r="I478" s="160">
        <f t="shared" si="168"/>
        <v>6.75</v>
      </c>
      <c r="J478" s="160">
        <f t="shared" ref="J478:S478" si="169">J477/4</f>
        <v>0</v>
      </c>
      <c r="K478" s="160">
        <f t="shared" si="169"/>
        <v>0.25</v>
      </c>
      <c r="L478" s="160">
        <f t="shared" si="169"/>
        <v>2.25</v>
      </c>
      <c r="M478" s="160">
        <f t="shared" si="169"/>
        <v>5.25</v>
      </c>
      <c r="N478" s="160">
        <f t="shared" si="169"/>
        <v>7</v>
      </c>
      <c r="O478" s="160">
        <f t="shared" si="169"/>
        <v>3.75</v>
      </c>
      <c r="P478" s="160">
        <f t="shared" si="169"/>
        <v>10.75</v>
      </c>
      <c r="Q478" s="160">
        <f t="shared" si="169"/>
        <v>2.25</v>
      </c>
      <c r="R478" s="160">
        <f t="shared" si="169"/>
        <v>0.25</v>
      </c>
      <c r="S478" s="160">
        <f t="shared" si="169"/>
        <v>0.5</v>
      </c>
    </row>
    <row r="479" spans="1:259">
      <c r="A479" s="154"/>
      <c r="B479" s="235"/>
      <c r="C479" s="234"/>
      <c r="D479" s="155"/>
      <c r="E479" s="156"/>
      <c r="F479" s="155"/>
      <c r="G479" s="155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5"/>
    </row>
    <row r="480" spans="1:259" s="102" customFormat="1" ht="16.5" customHeight="1">
      <c r="A480" s="157"/>
      <c r="B480" s="235"/>
      <c r="C480" s="234"/>
      <c r="D480" s="201" t="s">
        <v>241</v>
      </c>
      <c r="E480" s="49">
        <v>43478</v>
      </c>
      <c r="F480" s="50" t="s">
        <v>285</v>
      </c>
      <c r="G480" s="130">
        <v>2</v>
      </c>
      <c r="H480" s="130">
        <v>1</v>
      </c>
      <c r="I480" s="130">
        <v>2</v>
      </c>
      <c r="J480" s="130">
        <v>0</v>
      </c>
      <c r="K480" s="130">
        <v>0</v>
      </c>
      <c r="L480" s="130">
        <v>0</v>
      </c>
      <c r="M480" s="130">
        <v>0</v>
      </c>
      <c r="N480" s="130">
        <v>1</v>
      </c>
      <c r="O480" s="130">
        <v>0</v>
      </c>
      <c r="P480" s="130">
        <v>1</v>
      </c>
      <c r="Q480" s="130">
        <v>0</v>
      </c>
      <c r="R480" s="130">
        <v>0</v>
      </c>
      <c r="S480" s="130">
        <v>0</v>
      </c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K480" s="101"/>
      <c r="AL480" s="101"/>
      <c r="AM480" s="101"/>
      <c r="AN480" s="101"/>
      <c r="AO480" s="101"/>
      <c r="AP480" s="101"/>
      <c r="AQ480" s="101"/>
      <c r="AR480" s="101"/>
      <c r="AS480" s="101"/>
      <c r="AT480" s="101"/>
      <c r="AU480" s="101"/>
      <c r="AV480" s="101"/>
      <c r="AW480" s="101"/>
      <c r="AX480" s="101"/>
      <c r="AY480" s="101"/>
      <c r="AZ480" s="101"/>
      <c r="BA480" s="101"/>
      <c r="BB480" s="101"/>
      <c r="BC480" s="101"/>
      <c r="BD480" s="101"/>
      <c r="BE480" s="101"/>
      <c r="BF480" s="101"/>
      <c r="BG480" s="101"/>
      <c r="BH480" s="101"/>
      <c r="BI480" s="101"/>
      <c r="BJ480" s="101"/>
      <c r="BK480" s="101"/>
      <c r="BL480" s="101"/>
      <c r="BM480" s="101"/>
      <c r="BN480" s="101"/>
      <c r="BO480" s="101"/>
      <c r="BP480" s="101"/>
      <c r="BQ480" s="101"/>
      <c r="BR480" s="101"/>
      <c r="BS480" s="101"/>
      <c r="BT480" s="101"/>
      <c r="BU480" s="101"/>
      <c r="BV480" s="101"/>
      <c r="BW480" s="101"/>
      <c r="BX480" s="101"/>
      <c r="BY480" s="101"/>
      <c r="BZ480" s="101"/>
      <c r="CA480" s="101"/>
      <c r="CB480" s="101"/>
      <c r="CC480" s="101"/>
      <c r="CD480" s="101"/>
      <c r="CE480" s="101"/>
      <c r="CF480" s="101"/>
      <c r="CG480" s="101"/>
      <c r="CH480" s="101"/>
      <c r="CI480" s="101"/>
      <c r="CJ480" s="101"/>
      <c r="CK480" s="101"/>
      <c r="CL480" s="101"/>
      <c r="CM480" s="101"/>
      <c r="CN480" s="101"/>
      <c r="CO480" s="101"/>
      <c r="CP480" s="101"/>
      <c r="CQ480" s="101"/>
      <c r="CR480" s="101"/>
      <c r="CS480" s="101"/>
      <c r="CT480" s="101"/>
      <c r="CU480" s="101"/>
      <c r="CV480" s="101"/>
      <c r="CW480" s="101"/>
      <c r="CX480" s="101"/>
      <c r="CY480" s="101"/>
      <c r="CZ480" s="101"/>
      <c r="DA480" s="101"/>
      <c r="DB480" s="101"/>
      <c r="DC480" s="101"/>
      <c r="DD480" s="101"/>
      <c r="DE480" s="101"/>
      <c r="DF480" s="101"/>
      <c r="DG480" s="101"/>
      <c r="DH480" s="101"/>
      <c r="DI480" s="101"/>
      <c r="DJ480" s="101"/>
      <c r="DK480" s="101"/>
      <c r="DL480" s="101"/>
      <c r="DM480" s="101"/>
      <c r="DN480" s="101"/>
      <c r="DO480" s="101"/>
      <c r="DP480" s="101"/>
      <c r="DQ480" s="101"/>
      <c r="DR480" s="101"/>
      <c r="DS480" s="101"/>
      <c r="DT480" s="101"/>
      <c r="DU480" s="101"/>
      <c r="DV480" s="101"/>
      <c r="DW480" s="101"/>
      <c r="DX480" s="101"/>
      <c r="DY480" s="101"/>
      <c r="DZ480" s="101"/>
      <c r="EA480" s="101"/>
      <c r="EB480" s="101"/>
      <c r="EC480" s="101"/>
      <c r="ED480" s="101"/>
      <c r="EE480" s="101"/>
      <c r="EF480" s="101"/>
      <c r="EG480" s="101"/>
      <c r="EH480" s="101"/>
      <c r="EI480" s="101"/>
      <c r="EJ480" s="101"/>
      <c r="EK480" s="101"/>
      <c r="EL480" s="101"/>
      <c r="EM480" s="101"/>
      <c r="EN480" s="101"/>
      <c r="EO480" s="101"/>
      <c r="EP480" s="101"/>
      <c r="EQ480" s="101"/>
      <c r="ER480" s="101"/>
      <c r="ES480" s="101"/>
      <c r="ET480" s="101"/>
      <c r="EU480" s="101"/>
      <c r="EV480" s="101"/>
      <c r="EW480" s="101"/>
      <c r="EX480" s="101"/>
      <c r="EY480" s="101"/>
      <c r="EZ480" s="101"/>
      <c r="FA480" s="101"/>
      <c r="FB480" s="101"/>
      <c r="FC480" s="101"/>
      <c r="FD480" s="101"/>
      <c r="FE480" s="101"/>
      <c r="FF480" s="101"/>
      <c r="FG480" s="101"/>
      <c r="FH480" s="101"/>
      <c r="FI480" s="101"/>
      <c r="FJ480" s="101"/>
      <c r="FK480" s="101"/>
      <c r="FL480" s="101"/>
      <c r="FM480" s="101"/>
      <c r="FN480" s="101"/>
      <c r="FO480" s="101"/>
      <c r="FP480" s="101"/>
      <c r="FQ480" s="101"/>
      <c r="FR480" s="101"/>
      <c r="FS480" s="101"/>
      <c r="FT480" s="101"/>
      <c r="FU480" s="101"/>
      <c r="FV480" s="101"/>
      <c r="FW480" s="101"/>
      <c r="FX480" s="101"/>
      <c r="FY480" s="101"/>
      <c r="FZ480" s="101"/>
      <c r="GA480" s="101"/>
      <c r="GB480" s="101"/>
      <c r="GC480" s="101"/>
      <c r="GD480" s="101"/>
      <c r="GE480" s="101"/>
      <c r="GF480" s="101"/>
      <c r="GG480" s="101"/>
      <c r="GH480" s="101"/>
      <c r="GI480" s="101"/>
      <c r="GJ480" s="101"/>
      <c r="GK480" s="101"/>
      <c r="GL480" s="101"/>
      <c r="GM480" s="101"/>
      <c r="GN480" s="101"/>
      <c r="GO480" s="101"/>
      <c r="GP480" s="101"/>
      <c r="GQ480" s="101"/>
      <c r="GR480" s="101"/>
      <c r="GS480" s="101"/>
      <c r="GT480" s="101"/>
      <c r="GU480" s="101"/>
      <c r="GV480" s="101"/>
      <c r="GW480" s="101"/>
      <c r="GX480" s="101"/>
      <c r="GY480" s="101"/>
      <c r="GZ480" s="101"/>
      <c r="HA480" s="101"/>
      <c r="HB480" s="101"/>
      <c r="HC480" s="101"/>
      <c r="HD480" s="101"/>
      <c r="HE480" s="101"/>
      <c r="HF480" s="101"/>
      <c r="HG480" s="101"/>
      <c r="HH480" s="101"/>
      <c r="HI480" s="101"/>
      <c r="HJ480" s="101"/>
      <c r="HK480" s="101"/>
      <c r="HL480" s="101"/>
      <c r="HM480" s="101"/>
      <c r="HN480" s="101"/>
      <c r="HO480" s="101"/>
      <c r="HP480" s="101"/>
      <c r="HQ480" s="101"/>
      <c r="HR480" s="101"/>
      <c r="HS480" s="101"/>
      <c r="HT480" s="101"/>
      <c r="HU480" s="101"/>
      <c r="HV480" s="101"/>
      <c r="HW480" s="101"/>
      <c r="HX480" s="101"/>
      <c r="HY480" s="101"/>
      <c r="HZ480" s="101"/>
      <c r="IA480" s="101"/>
      <c r="IB480" s="101"/>
      <c r="IC480" s="101"/>
      <c r="ID480" s="101"/>
      <c r="IE480" s="101"/>
      <c r="IF480" s="101"/>
      <c r="IG480" s="101"/>
      <c r="IH480" s="101"/>
      <c r="II480" s="101"/>
      <c r="IJ480" s="101"/>
      <c r="IK480" s="101"/>
      <c r="IL480" s="101"/>
      <c r="IM480" s="101"/>
      <c r="IN480" s="101"/>
      <c r="IO480" s="101"/>
      <c r="IP480" s="101"/>
      <c r="IQ480" s="101"/>
      <c r="IR480" s="101"/>
      <c r="IS480" s="101"/>
      <c r="IT480" s="101"/>
      <c r="IU480" s="101"/>
      <c r="IV480" s="101"/>
      <c r="IW480" s="101"/>
      <c r="IX480" s="101"/>
      <c r="IY480" s="101"/>
    </row>
    <row r="481" spans="1:259" s="102" customFormat="1" ht="16.5" customHeight="1">
      <c r="A481" s="157"/>
      <c r="B481" s="235"/>
      <c r="C481" s="234"/>
      <c r="D481" s="201"/>
      <c r="E481" s="106">
        <v>43485</v>
      </c>
      <c r="F481" s="107" t="s">
        <v>11</v>
      </c>
      <c r="G481" s="130">
        <v>17</v>
      </c>
      <c r="H481" s="130">
        <v>4</v>
      </c>
      <c r="I481" s="130">
        <v>7</v>
      </c>
      <c r="J481" s="130">
        <v>1</v>
      </c>
      <c r="K481" s="130">
        <v>2</v>
      </c>
      <c r="L481" s="130">
        <v>8</v>
      </c>
      <c r="M481" s="130">
        <v>12</v>
      </c>
      <c r="N481" s="130">
        <v>4</v>
      </c>
      <c r="O481" s="130">
        <v>5</v>
      </c>
      <c r="P481" s="130">
        <v>9</v>
      </c>
      <c r="Q481" s="130">
        <v>0</v>
      </c>
      <c r="R481" s="130">
        <v>1</v>
      </c>
      <c r="S481" s="130">
        <v>0</v>
      </c>
      <c r="T481" s="101"/>
      <c r="U481" s="101"/>
      <c r="V481" s="101"/>
      <c r="W481" s="101"/>
      <c r="X481" s="101"/>
      <c r="Y481" s="101"/>
      <c r="Z481" s="101"/>
      <c r="AA481" s="101"/>
      <c r="AB481" s="101"/>
      <c r="AC481" s="101"/>
      <c r="AD481" s="101"/>
      <c r="AE481" s="101"/>
      <c r="AF481" s="101"/>
      <c r="AG481" s="101"/>
      <c r="AH481" s="101"/>
      <c r="AI481" s="101"/>
      <c r="AJ481" s="101"/>
      <c r="AK481" s="101"/>
      <c r="AL481" s="101"/>
      <c r="AM481" s="101"/>
      <c r="AN481" s="101"/>
      <c r="AO481" s="101"/>
      <c r="AP481" s="101"/>
      <c r="AQ481" s="101"/>
      <c r="AR481" s="101"/>
      <c r="AS481" s="101"/>
      <c r="AT481" s="101"/>
      <c r="AU481" s="101"/>
      <c r="AV481" s="101"/>
      <c r="AW481" s="101"/>
      <c r="AX481" s="101"/>
      <c r="AY481" s="101"/>
      <c r="AZ481" s="101"/>
      <c r="BA481" s="101"/>
      <c r="BB481" s="101"/>
      <c r="BC481" s="101"/>
      <c r="BD481" s="101"/>
      <c r="BE481" s="101"/>
      <c r="BF481" s="101"/>
      <c r="BG481" s="101"/>
      <c r="BH481" s="101"/>
      <c r="BI481" s="101"/>
      <c r="BJ481" s="101"/>
      <c r="BK481" s="101"/>
      <c r="BL481" s="101"/>
      <c r="BM481" s="101"/>
      <c r="BN481" s="101"/>
      <c r="BO481" s="101"/>
      <c r="BP481" s="101"/>
      <c r="BQ481" s="101"/>
      <c r="BR481" s="101"/>
      <c r="BS481" s="101"/>
      <c r="BT481" s="101"/>
      <c r="BU481" s="101"/>
      <c r="BV481" s="101"/>
      <c r="BW481" s="101"/>
      <c r="BX481" s="101"/>
      <c r="BY481" s="101"/>
      <c r="BZ481" s="101"/>
      <c r="CA481" s="101"/>
      <c r="CB481" s="101"/>
      <c r="CC481" s="101"/>
      <c r="CD481" s="101"/>
      <c r="CE481" s="101"/>
      <c r="CF481" s="101"/>
      <c r="CG481" s="101"/>
      <c r="CH481" s="101"/>
      <c r="CI481" s="101"/>
      <c r="CJ481" s="101"/>
      <c r="CK481" s="101"/>
      <c r="CL481" s="101"/>
      <c r="CM481" s="101"/>
      <c r="CN481" s="101"/>
      <c r="CO481" s="101"/>
      <c r="CP481" s="101"/>
      <c r="CQ481" s="101"/>
      <c r="CR481" s="101"/>
      <c r="CS481" s="101"/>
      <c r="CT481" s="101"/>
      <c r="CU481" s="101"/>
      <c r="CV481" s="101"/>
      <c r="CW481" s="101"/>
      <c r="CX481" s="101"/>
      <c r="CY481" s="101"/>
      <c r="CZ481" s="101"/>
      <c r="DA481" s="101"/>
      <c r="DB481" s="101"/>
      <c r="DC481" s="101"/>
      <c r="DD481" s="101"/>
      <c r="DE481" s="101"/>
      <c r="DF481" s="101"/>
      <c r="DG481" s="101"/>
      <c r="DH481" s="101"/>
      <c r="DI481" s="101"/>
      <c r="DJ481" s="101"/>
      <c r="DK481" s="101"/>
      <c r="DL481" s="101"/>
      <c r="DM481" s="101"/>
      <c r="DN481" s="101"/>
      <c r="DO481" s="101"/>
      <c r="DP481" s="101"/>
      <c r="DQ481" s="101"/>
      <c r="DR481" s="101"/>
      <c r="DS481" s="101"/>
      <c r="DT481" s="101"/>
      <c r="DU481" s="101"/>
      <c r="DV481" s="101"/>
      <c r="DW481" s="101"/>
      <c r="DX481" s="101"/>
      <c r="DY481" s="101"/>
      <c r="DZ481" s="101"/>
      <c r="EA481" s="101"/>
      <c r="EB481" s="101"/>
      <c r="EC481" s="101"/>
      <c r="ED481" s="101"/>
      <c r="EE481" s="101"/>
      <c r="EF481" s="101"/>
      <c r="EG481" s="101"/>
      <c r="EH481" s="101"/>
      <c r="EI481" s="101"/>
      <c r="EJ481" s="101"/>
      <c r="EK481" s="101"/>
      <c r="EL481" s="101"/>
      <c r="EM481" s="101"/>
      <c r="EN481" s="101"/>
      <c r="EO481" s="101"/>
      <c r="EP481" s="101"/>
      <c r="EQ481" s="101"/>
      <c r="ER481" s="101"/>
      <c r="ES481" s="101"/>
      <c r="ET481" s="101"/>
      <c r="EU481" s="101"/>
      <c r="EV481" s="101"/>
      <c r="EW481" s="101"/>
      <c r="EX481" s="101"/>
      <c r="EY481" s="101"/>
      <c r="EZ481" s="101"/>
      <c r="FA481" s="101"/>
      <c r="FB481" s="101"/>
      <c r="FC481" s="101"/>
      <c r="FD481" s="101"/>
      <c r="FE481" s="101"/>
      <c r="FF481" s="101"/>
      <c r="FG481" s="101"/>
      <c r="FH481" s="101"/>
      <c r="FI481" s="101"/>
      <c r="FJ481" s="101"/>
      <c r="FK481" s="101"/>
      <c r="FL481" s="101"/>
      <c r="FM481" s="101"/>
      <c r="FN481" s="101"/>
      <c r="FO481" s="101"/>
      <c r="FP481" s="101"/>
      <c r="FQ481" s="101"/>
      <c r="FR481" s="101"/>
      <c r="FS481" s="101"/>
      <c r="FT481" s="101"/>
      <c r="FU481" s="101"/>
      <c r="FV481" s="101"/>
      <c r="FW481" s="101"/>
      <c r="FX481" s="101"/>
      <c r="FY481" s="101"/>
      <c r="FZ481" s="101"/>
      <c r="GA481" s="101"/>
      <c r="GB481" s="101"/>
      <c r="GC481" s="101"/>
      <c r="GD481" s="101"/>
      <c r="GE481" s="101"/>
      <c r="GF481" s="101"/>
      <c r="GG481" s="101"/>
      <c r="GH481" s="101"/>
      <c r="GI481" s="101"/>
      <c r="GJ481" s="101"/>
      <c r="GK481" s="101"/>
      <c r="GL481" s="101"/>
      <c r="GM481" s="101"/>
      <c r="GN481" s="101"/>
      <c r="GO481" s="101"/>
      <c r="GP481" s="101"/>
      <c r="GQ481" s="101"/>
      <c r="GR481" s="101"/>
      <c r="GS481" s="101"/>
      <c r="GT481" s="101"/>
      <c r="GU481" s="101"/>
      <c r="GV481" s="101"/>
      <c r="GW481" s="101"/>
      <c r="GX481" s="101"/>
      <c r="GY481" s="101"/>
      <c r="GZ481" s="101"/>
      <c r="HA481" s="101"/>
      <c r="HB481" s="101"/>
      <c r="HC481" s="101"/>
      <c r="HD481" s="101"/>
      <c r="HE481" s="101"/>
      <c r="HF481" s="101"/>
      <c r="HG481" s="101"/>
      <c r="HH481" s="101"/>
      <c r="HI481" s="101"/>
      <c r="HJ481" s="101"/>
      <c r="HK481" s="101"/>
      <c r="HL481" s="101"/>
      <c r="HM481" s="101"/>
      <c r="HN481" s="101"/>
      <c r="HO481" s="101"/>
      <c r="HP481" s="101"/>
      <c r="HQ481" s="101"/>
      <c r="HR481" s="101"/>
      <c r="HS481" s="101"/>
      <c r="HT481" s="101"/>
      <c r="HU481" s="101"/>
      <c r="HV481" s="101"/>
      <c r="HW481" s="101"/>
      <c r="HX481" s="101"/>
      <c r="HY481" s="101"/>
      <c r="HZ481" s="101"/>
      <c r="IA481" s="101"/>
      <c r="IB481" s="101"/>
      <c r="IC481" s="101"/>
      <c r="ID481" s="101"/>
      <c r="IE481" s="101"/>
      <c r="IF481" s="101"/>
      <c r="IG481" s="101"/>
      <c r="IH481" s="101"/>
      <c r="II481" s="101"/>
      <c r="IJ481" s="101"/>
      <c r="IK481" s="101"/>
      <c r="IL481" s="101"/>
      <c r="IM481" s="101"/>
      <c r="IN481" s="101"/>
      <c r="IO481" s="101"/>
      <c r="IP481" s="101"/>
      <c r="IQ481" s="101"/>
      <c r="IR481" s="101"/>
      <c r="IS481" s="101"/>
      <c r="IT481" s="101"/>
      <c r="IU481" s="101"/>
      <c r="IV481" s="101"/>
      <c r="IW481" s="101"/>
      <c r="IX481" s="101"/>
      <c r="IY481" s="101"/>
    </row>
    <row r="482" spans="1:259" s="102" customFormat="1" ht="16.5" customHeight="1">
      <c r="A482" s="157"/>
      <c r="B482" s="235"/>
      <c r="C482" s="234"/>
      <c r="D482" s="201"/>
      <c r="E482" s="106">
        <v>43492</v>
      </c>
      <c r="F482" s="107" t="s">
        <v>16</v>
      </c>
      <c r="G482" s="130">
        <v>11</v>
      </c>
      <c r="H482" s="130">
        <v>4</v>
      </c>
      <c r="I482" s="130">
        <v>6</v>
      </c>
      <c r="J482" s="130">
        <v>1</v>
      </c>
      <c r="K482" s="130">
        <v>1</v>
      </c>
      <c r="L482" s="130">
        <v>2</v>
      </c>
      <c r="M482" s="130">
        <v>3</v>
      </c>
      <c r="N482" s="130">
        <v>7</v>
      </c>
      <c r="O482" s="130">
        <v>3</v>
      </c>
      <c r="P482" s="130">
        <v>10</v>
      </c>
      <c r="Q482" s="130">
        <v>1</v>
      </c>
      <c r="R482" s="130">
        <v>2</v>
      </c>
      <c r="S482" s="130">
        <v>0</v>
      </c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K482" s="101"/>
      <c r="AL482" s="101"/>
      <c r="AM482" s="101"/>
      <c r="AN482" s="101"/>
      <c r="AO482" s="101"/>
      <c r="AP482" s="101"/>
      <c r="AQ482" s="101"/>
      <c r="AR482" s="101"/>
      <c r="AS482" s="101"/>
      <c r="AT482" s="101"/>
      <c r="AU482" s="101"/>
      <c r="AV482" s="101"/>
      <c r="AW482" s="101"/>
      <c r="AX482" s="101"/>
      <c r="AY482" s="101"/>
      <c r="AZ482" s="101"/>
      <c r="BA482" s="101"/>
      <c r="BB482" s="101"/>
      <c r="BC482" s="101"/>
      <c r="BD482" s="101"/>
      <c r="BE482" s="101"/>
      <c r="BF482" s="101"/>
      <c r="BG482" s="101"/>
      <c r="BH482" s="101"/>
      <c r="BI482" s="101"/>
      <c r="BJ482" s="101"/>
      <c r="BK482" s="101"/>
      <c r="BL482" s="101"/>
      <c r="BM482" s="101"/>
      <c r="BN482" s="101"/>
      <c r="BO482" s="101"/>
      <c r="BP482" s="101"/>
      <c r="BQ482" s="101"/>
      <c r="BR482" s="101"/>
      <c r="BS482" s="101"/>
      <c r="BT482" s="101"/>
      <c r="BU482" s="101"/>
      <c r="BV482" s="101"/>
      <c r="BW482" s="101"/>
      <c r="BX482" s="101"/>
      <c r="BY482" s="101"/>
      <c r="BZ482" s="101"/>
      <c r="CA482" s="101"/>
      <c r="CB482" s="101"/>
      <c r="CC482" s="101"/>
      <c r="CD482" s="101"/>
      <c r="CE482" s="101"/>
      <c r="CF482" s="101"/>
      <c r="CG482" s="101"/>
      <c r="CH482" s="101"/>
      <c r="CI482" s="101"/>
      <c r="CJ482" s="101"/>
      <c r="CK482" s="101"/>
      <c r="CL482" s="101"/>
      <c r="CM482" s="101"/>
      <c r="CN482" s="101"/>
      <c r="CO482" s="101"/>
      <c r="CP482" s="101"/>
      <c r="CQ482" s="101"/>
      <c r="CR482" s="101"/>
      <c r="CS482" s="101"/>
      <c r="CT482" s="101"/>
      <c r="CU482" s="101"/>
      <c r="CV482" s="101"/>
      <c r="CW482" s="101"/>
      <c r="CX482" s="101"/>
      <c r="CY482" s="101"/>
      <c r="CZ482" s="101"/>
      <c r="DA482" s="101"/>
      <c r="DB482" s="101"/>
      <c r="DC482" s="101"/>
      <c r="DD482" s="101"/>
      <c r="DE482" s="101"/>
      <c r="DF482" s="101"/>
      <c r="DG482" s="101"/>
      <c r="DH482" s="101"/>
      <c r="DI482" s="101"/>
      <c r="DJ482" s="101"/>
      <c r="DK482" s="101"/>
      <c r="DL482" s="101"/>
      <c r="DM482" s="101"/>
      <c r="DN482" s="101"/>
      <c r="DO482" s="101"/>
      <c r="DP482" s="101"/>
      <c r="DQ482" s="101"/>
      <c r="DR482" s="101"/>
      <c r="DS482" s="101"/>
      <c r="DT482" s="101"/>
      <c r="DU482" s="101"/>
      <c r="DV482" s="101"/>
      <c r="DW482" s="101"/>
      <c r="DX482" s="101"/>
      <c r="DY482" s="101"/>
      <c r="DZ482" s="101"/>
      <c r="EA482" s="101"/>
      <c r="EB482" s="101"/>
      <c r="EC482" s="101"/>
      <c r="ED482" s="101"/>
      <c r="EE482" s="101"/>
      <c r="EF482" s="101"/>
      <c r="EG482" s="101"/>
      <c r="EH482" s="101"/>
      <c r="EI482" s="101"/>
      <c r="EJ482" s="101"/>
      <c r="EK482" s="101"/>
      <c r="EL482" s="101"/>
      <c r="EM482" s="101"/>
      <c r="EN482" s="101"/>
      <c r="EO482" s="101"/>
      <c r="EP482" s="101"/>
      <c r="EQ482" s="101"/>
      <c r="ER482" s="101"/>
      <c r="ES482" s="101"/>
      <c r="ET482" s="101"/>
      <c r="EU482" s="101"/>
      <c r="EV482" s="101"/>
      <c r="EW482" s="101"/>
      <c r="EX482" s="101"/>
      <c r="EY482" s="101"/>
      <c r="EZ482" s="101"/>
      <c r="FA482" s="101"/>
      <c r="FB482" s="101"/>
      <c r="FC482" s="101"/>
      <c r="FD482" s="101"/>
      <c r="FE482" s="101"/>
      <c r="FF482" s="101"/>
      <c r="FG482" s="101"/>
      <c r="FH482" s="101"/>
      <c r="FI482" s="101"/>
      <c r="FJ482" s="101"/>
      <c r="FK482" s="101"/>
      <c r="FL482" s="101"/>
      <c r="FM482" s="101"/>
      <c r="FN482" s="101"/>
      <c r="FO482" s="101"/>
      <c r="FP482" s="101"/>
      <c r="FQ482" s="101"/>
      <c r="FR482" s="101"/>
      <c r="FS482" s="101"/>
      <c r="FT482" s="101"/>
      <c r="FU482" s="101"/>
      <c r="FV482" s="101"/>
      <c r="FW482" s="101"/>
      <c r="FX482" s="101"/>
      <c r="FY482" s="101"/>
      <c r="FZ482" s="101"/>
      <c r="GA482" s="101"/>
      <c r="GB482" s="101"/>
      <c r="GC482" s="101"/>
      <c r="GD482" s="101"/>
      <c r="GE482" s="101"/>
      <c r="GF482" s="101"/>
      <c r="GG482" s="101"/>
      <c r="GH482" s="101"/>
      <c r="GI482" s="101"/>
      <c r="GJ482" s="101"/>
      <c r="GK482" s="101"/>
      <c r="GL482" s="101"/>
      <c r="GM482" s="101"/>
      <c r="GN482" s="101"/>
      <c r="GO482" s="101"/>
      <c r="GP482" s="101"/>
      <c r="GQ482" s="101"/>
      <c r="GR482" s="101"/>
      <c r="GS482" s="101"/>
      <c r="GT482" s="101"/>
      <c r="GU482" s="101"/>
      <c r="GV482" s="101"/>
      <c r="GW482" s="101"/>
      <c r="GX482" s="101"/>
      <c r="GY482" s="101"/>
      <c r="GZ482" s="101"/>
      <c r="HA482" s="101"/>
      <c r="HB482" s="101"/>
      <c r="HC482" s="101"/>
      <c r="HD482" s="101"/>
      <c r="HE482" s="101"/>
      <c r="HF482" s="101"/>
      <c r="HG482" s="101"/>
      <c r="HH482" s="101"/>
      <c r="HI482" s="101"/>
      <c r="HJ482" s="101"/>
      <c r="HK482" s="101"/>
      <c r="HL482" s="101"/>
      <c r="HM482" s="101"/>
      <c r="HN482" s="101"/>
      <c r="HO482" s="101"/>
      <c r="HP482" s="101"/>
      <c r="HQ482" s="101"/>
      <c r="HR482" s="101"/>
      <c r="HS482" s="101"/>
      <c r="HT482" s="101"/>
      <c r="HU482" s="101"/>
      <c r="HV482" s="101"/>
      <c r="HW482" s="101"/>
      <c r="HX482" s="101"/>
      <c r="HY482" s="101"/>
      <c r="HZ482" s="101"/>
      <c r="IA482" s="101"/>
      <c r="IB482" s="101"/>
      <c r="IC482" s="101"/>
      <c r="ID482" s="101"/>
      <c r="IE482" s="101"/>
      <c r="IF482" s="101"/>
      <c r="IG482" s="101"/>
      <c r="IH482" s="101"/>
      <c r="II482" s="101"/>
      <c r="IJ482" s="101"/>
      <c r="IK482" s="101"/>
      <c r="IL482" s="101"/>
      <c r="IM482" s="101"/>
      <c r="IN482" s="101"/>
      <c r="IO482" s="101"/>
      <c r="IP482" s="101"/>
      <c r="IQ482" s="101"/>
      <c r="IR482" s="101"/>
      <c r="IS482" s="101"/>
      <c r="IT482" s="101"/>
      <c r="IU482" s="101"/>
      <c r="IV482" s="101"/>
      <c r="IW482" s="101"/>
      <c r="IX482" s="101"/>
      <c r="IY482" s="101"/>
    </row>
    <row r="483" spans="1:259">
      <c r="A483" s="154"/>
      <c r="B483" s="235"/>
      <c r="C483" s="234"/>
      <c r="D483" s="229" t="s">
        <v>242</v>
      </c>
      <c r="E483" s="230"/>
      <c r="F483" s="230"/>
      <c r="G483" s="158">
        <f>SUM(G480:G482)</f>
        <v>30</v>
      </c>
      <c r="H483" s="158">
        <f t="shared" ref="H483:S483" si="170">SUM(H480:H482)</f>
        <v>9</v>
      </c>
      <c r="I483" s="158">
        <f t="shared" si="170"/>
        <v>15</v>
      </c>
      <c r="J483" s="158">
        <f t="shared" si="170"/>
        <v>2</v>
      </c>
      <c r="K483" s="158">
        <f t="shared" si="170"/>
        <v>3</v>
      </c>
      <c r="L483" s="158">
        <f t="shared" si="170"/>
        <v>10</v>
      </c>
      <c r="M483" s="158">
        <f t="shared" si="170"/>
        <v>15</v>
      </c>
      <c r="N483" s="158">
        <f t="shared" si="170"/>
        <v>12</v>
      </c>
      <c r="O483" s="158">
        <f t="shared" si="170"/>
        <v>8</v>
      </c>
      <c r="P483" s="158">
        <f t="shared" si="170"/>
        <v>20</v>
      </c>
      <c r="Q483" s="158">
        <f t="shared" si="170"/>
        <v>1</v>
      </c>
      <c r="R483" s="158">
        <f t="shared" si="170"/>
        <v>3</v>
      </c>
      <c r="S483" s="158">
        <f t="shared" si="170"/>
        <v>0</v>
      </c>
    </row>
    <row r="484" spans="1:259">
      <c r="A484" s="154"/>
      <c r="B484" s="235"/>
      <c r="C484" s="234"/>
      <c r="D484" s="229" t="s">
        <v>243</v>
      </c>
      <c r="E484" s="230"/>
      <c r="F484" s="230"/>
      <c r="G484" s="159">
        <f>G483/3</f>
        <v>10</v>
      </c>
      <c r="H484" s="159">
        <f t="shared" ref="H484:S484" si="171">H483/3</f>
        <v>3</v>
      </c>
      <c r="I484" s="159">
        <f t="shared" si="171"/>
        <v>5</v>
      </c>
      <c r="J484" s="159">
        <f t="shared" si="171"/>
        <v>0.66666666666666663</v>
      </c>
      <c r="K484" s="159">
        <f t="shared" si="171"/>
        <v>1</v>
      </c>
      <c r="L484" s="159">
        <f t="shared" si="171"/>
        <v>3.3333333333333335</v>
      </c>
      <c r="M484" s="159">
        <f t="shared" si="171"/>
        <v>5</v>
      </c>
      <c r="N484" s="159">
        <f t="shared" si="171"/>
        <v>4</v>
      </c>
      <c r="O484" s="159">
        <f t="shared" si="171"/>
        <v>2.6666666666666665</v>
      </c>
      <c r="P484" s="159">
        <f t="shared" si="171"/>
        <v>6.666666666666667</v>
      </c>
      <c r="Q484" s="159">
        <f t="shared" si="171"/>
        <v>0.33333333333333331</v>
      </c>
      <c r="R484" s="159">
        <f t="shared" si="171"/>
        <v>1</v>
      </c>
      <c r="S484" s="159">
        <f t="shared" si="171"/>
        <v>0</v>
      </c>
    </row>
    <row r="485" spans="1:259" ht="16.5" thickBot="1">
      <c r="A485" s="154"/>
      <c r="B485" s="235"/>
      <c r="C485" s="234"/>
      <c r="D485" s="140"/>
      <c r="E485" s="141"/>
      <c r="F485" s="140"/>
      <c r="G485" s="142"/>
      <c r="H485" s="142"/>
      <c r="I485" s="142"/>
      <c r="J485" s="143"/>
      <c r="K485" s="142"/>
      <c r="L485" s="142"/>
      <c r="M485" s="142"/>
      <c r="N485" s="142"/>
      <c r="O485" s="142"/>
      <c r="P485" s="142"/>
      <c r="Q485" s="142"/>
      <c r="R485" s="142"/>
      <c r="S485" s="144"/>
    </row>
    <row r="486" spans="1:259">
      <c r="A486" s="154"/>
      <c r="B486" s="235"/>
      <c r="C486" s="234"/>
      <c r="D486" s="201" t="s">
        <v>238</v>
      </c>
      <c r="E486" s="193">
        <v>43499</v>
      </c>
      <c r="F486" s="194" t="s">
        <v>8</v>
      </c>
      <c r="G486" s="39">
        <v>6</v>
      </c>
      <c r="H486" s="39">
        <v>1</v>
      </c>
      <c r="I486" s="39">
        <v>4</v>
      </c>
      <c r="J486" s="39">
        <v>0</v>
      </c>
      <c r="K486" s="39">
        <v>1</v>
      </c>
      <c r="L486" s="39">
        <v>4</v>
      </c>
      <c r="M486" s="39">
        <v>6</v>
      </c>
      <c r="N486" s="39">
        <v>4</v>
      </c>
      <c r="O486" s="39">
        <v>1</v>
      </c>
      <c r="P486" s="39">
        <v>5</v>
      </c>
      <c r="Q486" s="39">
        <v>1</v>
      </c>
      <c r="R486" s="39">
        <v>4</v>
      </c>
      <c r="S486" s="39">
        <v>0</v>
      </c>
    </row>
    <row r="487" spans="1:259">
      <c r="A487" s="154"/>
      <c r="B487" s="235"/>
      <c r="C487" s="234"/>
      <c r="D487" s="201"/>
      <c r="E487" s="49">
        <v>43506</v>
      </c>
      <c r="F487" s="50" t="s">
        <v>8</v>
      </c>
      <c r="G487" s="39">
        <v>17</v>
      </c>
      <c r="H487" s="39">
        <v>5</v>
      </c>
      <c r="I487" s="39">
        <v>8</v>
      </c>
      <c r="J487" s="39">
        <v>2</v>
      </c>
      <c r="K487" s="39">
        <v>4</v>
      </c>
      <c r="L487" s="39">
        <v>5</v>
      </c>
      <c r="M487" s="39">
        <v>7</v>
      </c>
      <c r="N487" s="39">
        <v>7</v>
      </c>
      <c r="O487" s="39">
        <v>1</v>
      </c>
      <c r="P487" s="39">
        <v>8</v>
      </c>
      <c r="Q487" s="39">
        <v>0</v>
      </c>
      <c r="R487" s="39">
        <v>1</v>
      </c>
      <c r="S487" s="39">
        <v>1</v>
      </c>
    </row>
    <row r="488" spans="1:259">
      <c r="A488" s="154"/>
      <c r="B488" s="235"/>
      <c r="C488" s="234"/>
      <c r="D488" s="202"/>
      <c r="E488" s="49">
        <v>43520</v>
      </c>
      <c r="F488" s="50" t="s">
        <v>8</v>
      </c>
      <c r="G488" s="50">
        <v>2</v>
      </c>
      <c r="H488" s="50">
        <v>1</v>
      </c>
      <c r="I488" s="50">
        <v>5</v>
      </c>
      <c r="J488" s="50">
        <v>0</v>
      </c>
      <c r="K488" s="50">
        <v>1</v>
      </c>
      <c r="L488" s="50">
        <v>0</v>
      </c>
      <c r="M488" s="50">
        <v>0</v>
      </c>
      <c r="N488" s="50">
        <v>6</v>
      </c>
      <c r="O488" s="50">
        <v>1</v>
      </c>
      <c r="P488" s="50">
        <v>7</v>
      </c>
      <c r="Q488" s="50">
        <v>4</v>
      </c>
      <c r="R488" s="50">
        <v>0</v>
      </c>
      <c r="S488" s="50">
        <v>0</v>
      </c>
    </row>
    <row r="489" spans="1:259">
      <c r="A489" s="154"/>
      <c r="B489" s="235"/>
      <c r="C489" s="234"/>
      <c r="D489" s="203" t="s">
        <v>239</v>
      </c>
      <c r="E489" s="204"/>
      <c r="F489" s="204"/>
      <c r="G489" s="138">
        <f>SUM(G486:G488)</f>
        <v>25</v>
      </c>
      <c r="H489" s="138">
        <f t="shared" ref="H489:S489" si="172">SUM(H486:H488)</f>
        <v>7</v>
      </c>
      <c r="I489" s="138">
        <f t="shared" si="172"/>
        <v>17</v>
      </c>
      <c r="J489" s="138">
        <f t="shared" si="172"/>
        <v>2</v>
      </c>
      <c r="K489" s="138">
        <f t="shared" si="172"/>
        <v>6</v>
      </c>
      <c r="L489" s="138">
        <f t="shared" si="172"/>
        <v>9</v>
      </c>
      <c r="M489" s="138">
        <f t="shared" si="172"/>
        <v>13</v>
      </c>
      <c r="N489" s="138">
        <f t="shared" si="172"/>
        <v>17</v>
      </c>
      <c r="O489" s="138">
        <f t="shared" si="172"/>
        <v>3</v>
      </c>
      <c r="P489" s="138">
        <f t="shared" si="172"/>
        <v>20</v>
      </c>
      <c r="Q489" s="138">
        <f t="shared" si="172"/>
        <v>5</v>
      </c>
      <c r="R489" s="138">
        <f t="shared" si="172"/>
        <v>5</v>
      </c>
      <c r="S489" s="138">
        <f t="shared" si="172"/>
        <v>1</v>
      </c>
    </row>
    <row r="490" spans="1:259">
      <c r="A490" s="154"/>
      <c r="B490" s="235"/>
      <c r="C490" s="234"/>
      <c r="D490" s="203" t="s">
        <v>240</v>
      </c>
      <c r="E490" s="204"/>
      <c r="F490" s="204"/>
      <c r="G490" s="139">
        <f>G489/3</f>
        <v>8.3333333333333339</v>
      </c>
      <c r="H490" s="139">
        <f t="shared" ref="H490:S490" si="173">H489/3</f>
        <v>2.3333333333333335</v>
      </c>
      <c r="I490" s="139">
        <f t="shared" si="173"/>
        <v>5.666666666666667</v>
      </c>
      <c r="J490" s="139">
        <f t="shared" si="173"/>
        <v>0.66666666666666663</v>
      </c>
      <c r="K490" s="139">
        <f t="shared" si="173"/>
        <v>2</v>
      </c>
      <c r="L490" s="139">
        <f t="shared" si="173"/>
        <v>3</v>
      </c>
      <c r="M490" s="139">
        <f t="shared" si="173"/>
        <v>4.333333333333333</v>
      </c>
      <c r="N490" s="139">
        <f t="shared" si="173"/>
        <v>5.666666666666667</v>
      </c>
      <c r="O490" s="139">
        <f t="shared" si="173"/>
        <v>1</v>
      </c>
      <c r="P490" s="139">
        <f t="shared" si="173"/>
        <v>6.666666666666667</v>
      </c>
      <c r="Q490" s="139">
        <f t="shared" si="173"/>
        <v>1.6666666666666667</v>
      </c>
      <c r="R490" s="139">
        <f t="shared" si="173"/>
        <v>1.6666666666666667</v>
      </c>
      <c r="S490" s="139">
        <f t="shared" si="173"/>
        <v>0.33333333333333331</v>
      </c>
    </row>
    <row r="491" spans="1:259">
      <c r="A491" s="154"/>
      <c r="B491" s="235"/>
      <c r="C491" s="234"/>
      <c r="D491" s="140"/>
      <c r="E491" s="141"/>
      <c r="F491" s="140"/>
      <c r="G491" s="142"/>
      <c r="H491" s="142"/>
      <c r="I491" s="142"/>
      <c r="J491" s="143"/>
      <c r="K491" s="142"/>
      <c r="L491" s="142"/>
      <c r="M491" s="142"/>
      <c r="N491" s="142"/>
      <c r="O491" s="142"/>
      <c r="P491" s="142"/>
      <c r="Q491" s="142"/>
      <c r="R491" s="142"/>
      <c r="S491" s="144"/>
    </row>
    <row r="492" spans="1:259">
      <c r="A492" s="154"/>
      <c r="B492" s="235"/>
      <c r="C492" s="234"/>
      <c r="D492" s="201" t="s">
        <v>244</v>
      </c>
      <c r="E492" s="49"/>
      <c r="F492" s="50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</row>
    <row r="493" spans="1:259">
      <c r="A493" s="154"/>
      <c r="B493" s="235"/>
      <c r="C493" s="234"/>
      <c r="D493" s="201"/>
      <c r="E493" s="49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</row>
    <row r="494" spans="1:259">
      <c r="A494" s="154"/>
      <c r="B494" s="235"/>
      <c r="C494" s="234"/>
      <c r="D494" s="199" t="s">
        <v>245</v>
      </c>
      <c r="E494" s="200"/>
      <c r="F494" s="200"/>
      <c r="G494" s="145">
        <f t="shared" ref="G494:S494" si="174">SUM(G492:G493)</f>
        <v>0</v>
      </c>
      <c r="H494" s="145"/>
      <c r="I494" s="145"/>
      <c r="J494" s="145">
        <f t="shared" si="174"/>
        <v>0</v>
      </c>
      <c r="K494" s="145">
        <f t="shared" si="174"/>
        <v>0</v>
      </c>
      <c r="L494" s="145">
        <f t="shared" si="174"/>
        <v>0</v>
      </c>
      <c r="M494" s="145">
        <f t="shared" si="174"/>
        <v>0</v>
      </c>
      <c r="N494" s="145">
        <f t="shared" si="174"/>
        <v>0</v>
      </c>
      <c r="O494" s="145">
        <f t="shared" si="174"/>
        <v>0</v>
      </c>
      <c r="P494" s="145">
        <f t="shared" si="174"/>
        <v>0</v>
      </c>
      <c r="Q494" s="145">
        <f t="shared" si="174"/>
        <v>0</v>
      </c>
      <c r="R494" s="145">
        <f t="shared" si="174"/>
        <v>0</v>
      </c>
      <c r="S494" s="145">
        <f t="shared" si="174"/>
        <v>0</v>
      </c>
    </row>
    <row r="495" spans="1:259">
      <c r="A495" s="154"/>
      <c r="B495" s="235"/>
      <c r="C495" s="234"/>
      <c r="D495" s="199" t="s">
        <v>246</v>
      </c>
      <c r="E495" s="200"/>
      <c r="F495" s="200"/>
      <c r="G495" s="146"/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  <c r="S495" s="146"/>
    </row>
    <row r="496" spans="1:259">
      <c r="A496" s="38"/>
      <c r="B496" s="86"/>
      <c r="C496" s="86"/>
      <c r="D496" s="86"/>
      <c r="E496" s="87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</row>
    <row r="497" spans="1:19">
      <c r="A497" s="38"/>
      <c r="B497" s="86"/>
      <c r="C497" s="86"/>
      <c r="D497" s="86"/>
      <c r="E497" s="87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</row>
    <row r="498" spans="1:19" ht="15.95" customHeight="1">
      <c r="A498" s="240" t="s">
        <v>234</v>
      </c>
      <c r="B498" s="235" t="s">
        <v>29</v>
      </c>
      <c r="C498" s="234" t="s">
        <v>235</v>
      </c>
      <c r="D498" s="232" t="s">
        <v>70</v>
      </c>
      <c r="E498" s="63">
        <v>43346</v>
      </c>
      <c r="F498" s="85" t="s">
        <v>285</v>
      </c>
      <c r="G498" s="85">
        <v>14</v>
      </c>
      <c r="H498" s="85">
        <v>3</v>
      </c>
      <c r="I498" s="85">
        <v>8</v>
      </c>
      <c r="J498" s="85">
        <v>0</v>
      </c>
      <c r="K498" s="85">
        <v>3</v>
      </c>
      <c r="L498" s="85">
        <v>8</v>
      </c>
      <c r="M498" s="85">
        <v>10</v>
      </c>
      <c r="N498" s="85">
        <v>9</v>
      </c>
      <c r="O498" s="85">
        <v>4</v>
      </c>
      <c r="P498" s="85">
        <v>13</v>
      </c>
      <c r="Q498" s="85">
        <v>1</v>
      </c>
      <c r="R498" s="85">
        <v>4</v>
      </c>
      <c r="S498" s="85">
        <v>0</v>
      </c>
    </row>
    <row r="499" spans="1:19">
      <c r="A499" s="240"/>
      <c r="B499" s="235"/>
      <c r="C499" s="234"/>
      <c r="D499" s="232"/>
      <c r="E499" s="63">
        <v>43366</v>
      </c>
      <c r="F499" s="85" t="s">
        <v>12</v>
      </c>
      <c r="G499" s="85">
        <v>10</v>
      </c>
      <c r="H499" s="85">
        <v>3</v>
      </c>
      <c r="I499" s="85">
        <v>8</v>
      </c>
      <c r="J499" s="85">
        <v>1</v>
      </c>
      <c r="K499" s="85">
        <v>3</v>
      </c>
      <c r="L499" s="85">
        <v>3</v>
      </c>
      <c r="M499" s="85">
        <v>5</v>
      </c>
      <c r="N499" s="85">
        <v>6</v>
      </c>
      <c r="O499" s="85">
        <v>0</v>
      </c>
      <c r="P499" s="85">
        <v>6</v>
      </c>
      <c r="Q499" s="85">
        <v>2</v>
      </c>
      <c r="R499" s="85">
        <v>3</v>
      </c>
      <c r="S499" s="85">
        <v>1</v>
      </c>
    </row>
    <row r="500" spans="1:19" s="2" customFormat="1">
      <c r="A500" s="240"/>
      <c r="B500" s="235"/>
      <c r="C500" s="234"/>
      <c r="D500" s="232"/>
      <c r="E500" s="63">
        <v>43387</v>
      </c>
      <c r="F500" s="85" t="s">
        <v>10</v>
      </c>
      <c r="G500" s="85">
        <v>23</v>
      </c>
      <c r="H500" s="85">
        <v>8</v>
      </c>
      <c r="I500" s="85">
        <v>14</v>
      </c>
      <c r="J500" s="85">
        <v>1</v>
      </c>
      <c r="K500" s="85">
        <v>2</v>
      </c>
      <c r="L500" s="85">
        <v>6</v>
      </c>
      <c r="M500" s="85">
        <v>6</v>
      </c>
      <c r="N500" s="85">
        <v>13</v>
      </c>
      <c r="O500" s="85">
        <v>7</v>
      </c>
      <c r="P500" s="85">
        <v>20</v>
      </c>
      <c r="Q500" s="85">
        <v>0</v>
      </c>
      <c r="R500" s="85">
        <v>3</v>
      </c>
      <c r="S500" s="85">
        <v>3</v>
      </c>
    </row>
    <row r="501" spans="1:19" s="2" customFormat="1">
      <c r="A501" s="240"/>
      <c r="B501" s="235"/>
      <c r="C501" s="234"/>
      <c r="D501" s="232"/>
      <c r="E501" s="63">
        <v>43394</v>
      </c>
      <c r="F501" s="85" t="s">
        <v>8</v>
      </c>
      <c r="G501" s="85">
        <v>10</v>
      </c>
      <c r="H501" s="85">
        <v>4</v>
      </c>
      <c r="I501" s="85">
        <v>11</v>
      </c>
      <c r="J501" s="85">
        <v>0</v>
      </c>
      <c r="K501" s="85">
        <v>1</v>
      </c>
      <c r="L501" s="85">
        <v>2</v>
      </c>
      <c r="M501" s="85">
        <v>2</v>
      </c>
      <c r="N501" s="85">
        <v>6</v>
      </c>
      <c r="O501" s="85">
        <v>0</v>
      </c>
      <c r="P501" s="85">
        <v>6</v>
      </c>
      <c r="Q501" s="85">
        <v>1</v>
      </c>
      <c r="R501" s="85">
        <v>2</v>
      </c>
      <c r="S501" s="85">
        <v>0</v>
      </c>
    </row>
    <row r="502" spans="1:19" s="2" customFormat="1">
      <c r="A502" s="240"/>
      <c r="B502" s="235"/>
      <c r="C502" s="234"/>
      <c r="D502" s="232"/>
      <c r="E502" s="63">
        <v>43412</v>
      </c>
      <c r="F502" s="85" t="s">
        <v>7</v>
      </c>
      <c r="G502" s="85">
        <v>8</v>
      </c>
      <c r="H502" s="85">
        <v>2</v>
      </c>
      <c r="I502" s="85">
        <v>4</v>
      </c>
      <c r="J502" s="85">
        <v>1</v>
      </c>
      <c r="K502" s="85">
        <v>2</v>
      </c>
      <c r="L502" s="85">
        <v>3</v>
      </c>
      <c r="M502" s="85">
        <v>7</v>
      </c>
      <c r="N502" s="85">
        <v>5</v>
      </c>
      <c r="O502" s="85">
        <v>1</v>
      </c>
      <c r="P502" s="85">
        <v>6</v>
      </c>
      <c r="Q502" s="85">
        <v>2</v>
      </c>
      <c r="R502" s="85">
        <v>2</v>
      </c>
      <c r="S502" s="85">
        <v>2</v>
      </c>
    </row>
    <row r="503" spans="1:19" s="12" customFormat="1">
      <c r="A503" s="240"/>
      <c r="B503" s="235"/>
      <c r="C503" s="234"/>
      <c r="D503" s="231" t="s">
        <v>72</v>
      </c>
      <c r="E503" s="231"/>
      <c r="F503" s="231"/>
      <c r="G503" s="151">
        <f t="shared" ref="G503:S503" si="175">SUM(G498:G502)</f>
        <v>65</v>
      </c>
      <c r="H503" s="151">
        <f t="shared" si="175"/>
        <v>20</v>
      </c>
      <c r="I503" s="151">
        <f t="shared" si="175"/>
        <v>45</v>
      </c>
      <c r="J503" s="151">
        <f t="shared" si="175"/>
        <v>3</v>
      </c>
      <c r="K503" s="151">
        <f t="shared" si="175"/>
        <v>11</v>
      </c>
      <c r="L503" s="151">
        <f t="shared" si="175"/>
        <v>22</v>
      </c>
      <c r="M503" s="151">
        <f t="shared" si="175"/>
        <v>30</v>
      </c>
      <c r="N503" s="151">
        <f t="shared" si="175"/>
        <v>39</v>
      </c>
      <c r="O503" s="151">
        <f t="shared" si="175"/>
        <v>12</v>
      </c>
      <c r="P503" s="151">
        <f t="shared" si="175"/>
        <v>51</v>
      </c>
      <c r="Q503" s="151">
        <f t="shared" si="175"/>
        <v>6</v>
      </c>
      <c r="R503" s="151">
        <f t="shared" si="175"/>
        <v>14</v>
      </c>
      <c r="S503" s="151">
        <f t="shared" si="175"/>
        <v>6</v>
      </c>
    </row>
    <row r="504" spans="1:19" s="12" customFormat="1">
      <c r="A504" s="240"/>
      <c r="B504" s="235"/>
      <c r="C504" s="234"/>
      <c r="D504" s="231" t="s">
        <v>73</v>
      </c>
      <c r="E504" s="231"/>
      <c r="F504" s="231"/>
      <c r="G504" s="152">
        <f>G503/5</f>
        <v>13</v>
      </c>
      <c r="H504" s="152">
        <f t="shared" ref="H504:I504" si="176">H503/5</f>
        <v>4</v>
      </c>
      <c r="I504" s="152">
        <f t="shared" si="176"/>
        <v>9</v>
      </c>
      <c r="J504" s="152">
        <f t="shared" ref="J504:S504" si="177">J503/5</f>
        <v>0.6</v>
      </c>
      <c r="K504" s="152">
        <f t="shared" si="177"/>
        <v>2.2000000000000002</v>
      </c>
      <c r="L504" s="152">
        <f t="shared" si="177"/>
        <v>4.4000000000000004</v>
      </c>
      <c r="M504" s="152">
        <f t="shared" si="177"/>
        <v>6</v>
      </c>
      <c r="N504" s="152">
        <f t="shared" si="177"/>
        <v>7.8</v>
      </c>
      <c r="O504" s="152">
        <f t="shared" si="177"/>
        <v>2.4</v>
      </c>
      <c r="P504" s="152">
        <f t="shared" si="177"/>
        <v>10.199999999999999</v>
      </c>
      <c r="Q504" s="152">
        <f t="shared" si="177"/>
        <v>1.2</v>
      </c>
      <c r="R504" s="152">
        <f t="shared" si="177"/>
        <v>2.8</v>
      </c>
      <c r="S504" s="152">
        <f t="shared" si="177"/>
        <v>1.2</v>
      </c>
    </row>
    <row r="505" spans="1:19" s="12" customFormat="1">
      <c r="A505" s="240"/>
      <c r="B505" s="235"/>
      <c r="C505" s="234"/>
      <c r="D505" s="236"/>
      <c r="E505" s="236"/>
      <c r="F505" s="236"/>
      <c r="G505" s="236"/>
      <c r="H505" s="236"/>
      <c r="I505" s="236"/>
      <c r="J505" s="236"/>
      <c r="K505" s="236"/>
      <c r="L505" s="236"/>
      <c r="M505" s="236"/>
      <c r="N505" s="236"/>
      <c r="O505" s="236"/>
      <c r="P505" s="236"/>
      <c r="Q505" s="236"/>
      <c r="R505" s="236"/>
      <c r="S505" s="236"/>
    </row>
    <row r="506" spans="1:19" s="2" customFormat="1">
      <c r="A506" s="240"/>
      <c r="B506" s="235"/>
      <c r="C506" s="234"/>
      <c r="D506" s="232" t="s">
        <v>71</v>
      </c>
      <c r="E506" s="63">
        <v>43429</v>
      </c>
      <c r="F506" s="85" t="s">
        <v>16</v>
      </c>
      <c r="G506" s="85">
        <v>5</v>
      </c>
      <c r="H506" s="85">
        <v>2</v>
      </c>
      <c r="I506" s="85">
        <v>4</v>
      </c>
      <c r="J506" s="85">
        <v>1</v>
      </c>
      <c r="K506" s="85">
        <v>1</v>
      </c>
      <c r="L506" s="85">
        <v>0</v>
      </c>
      <c r="M506" s="85">
        <v>0</v>
      </c>
      <c r="N506" s="85">
        <v>3</v>
      </c>
      <c r="O506" s="85">
        <v>1</v>
      </c>
      <c r="P506" s="85">
        <v>4</v>
      </c>
      <c r="Q506" s="85">
        <v>1</v>
      </c>
      <c r="R506" s="85">
        <v>0</v>
      </c>
      <c r="S506" s="85">
        <v>0</v>
      </c>
    </row>
    <row r="507" spans="1:19" s="2" customFormat="1">
      <c r="A507" s="240"/>
      <c r="B507" s="235"/>
      <c r="C507" s="234"/>
      <c r="D507" s="232"/>
      <c r="E507" s="49">
        <v>43432</v>
      </c>
      <c r="F507" s="85" t="s">
        <v>9</v>
      </c>
      <c r="G507" s="85">
        <v>0</v>
      </c>
      <c r="H507" s="85">
        <v>0</v>
      </c>
      <c r="I507" s="85">
        <v>0</v>
      </c>
      <c r="J507" s="85">
        <v>0</v>
      </c>
      <c r="K507" s="85">
        <v>0</v>
      </c>
      <c r="L507" s="85">
        <v>0</v>
      </c>
      <c r="M507" s="85">
        <v>0</v>
      </c>
      <c r="N507" s="85">
        <v>1</v>
      </c>
      <c r="O507" s="85">
        <v>0</v>
      </c>
      <c r="P507" s="85">
        <v>1</v>
      </c>
      <c r="Q507" s="85">
        <v>0</v>
      </c>
      <c r="R507" s="85">
        <v>0</v>
      </c>
      <c r="S507" s="85">
        <v>0</v>
      </c>
    </row>
    <row r="508" spans="1:19" s="2" customFormat="1">
      <c r="A508" s="240"/>
      <c r="B508" s="235"/>
      <c r="C508" s="234"/>
      <c r="D508" s="232"/>
      <c r="E508" s="49">
        <v>43440</v>
      </c>
      <c r="F508" s="85" t="s">
        <v>11</v>
      </c>
      <c r="G508" s="85">
        <v>4</v>
      </c>
      <c r="H508" s="85">
        <v>0</v>
      </c>
      <c r="I508" s="85">
        <v>0</v>
      </c>
      <c r="J508" s="85">
        <v>0</v>
      </c>
      <c r="K508" s="85">
        <v>0</v>
      </c>
      <c r="L508" s="85">
        <v>4</v>
      </c>
      <c r="M508" s="85">
        <v>6</v>
      </c>
      <c r="N508" s="85">
        <v>2</v>
      </c>
      <c r="O508" s="85">
        <v>0</v>
      </c>
      <c r="P508" s="85">
        <v>2</v>
      </c>
      <c r="Q508" s="85">
        <v>2</v>
      </c>
      <c r="R508" s="85">
        <v>0</v>
      </c>
      <c r="S508" s="85">
        <v>0</v>
      </c>
    </row>
    <row r="509" spans="1:19" s="2" customFormat="1">
      <c r="A509" s="240"/>
      <c r="B509" s="235"/>
      <c r="C509" s="234"/>
      <c r="D509" s="232"/>
      <c r="E509" s="63">
        <v>43450</v>
      </c>
      <c r="F509" s="85" t="s">
        <v>28</v>
      </c>
      <c r="G509" s="85">
        <v>10</v>
      </c>
      <c r="H509" s="85">
        <v>4</v>
      </c>
      <c r="I509" s="85">
        <v>8</v>
      </c>
      <c r="J509" s="85">
        <v>0</v>
      </c>
      <c r="K509" s="85">
        <v>2</v>
      </c>
      <c r="L509" s="85">
        <v>2</v>
      </c>
      <c r="M509" s="85">
        <v>4</v>
      </c>
      <c r="N509" s="85">
        <v>11</v>
      </c>
      <c r="O509" s="85">
        <v>3</v>
      </c>
      <c r="P509" s="85">
        <v>14</v>
      </c>
      <c r="Q509" s="85">
        <v>0</v>
      </c>
      <c r="R509" s="85">
        <v>0</v>
      </c>
      <c r="S509" s="85">
        <v>1</v>
      </c>
    </row>
    <row r="510" spans="1:19" s="13" customFormat="1">
      <c r="A510" s="240"/>
      <c r="B510" s="235"/>
      <c r="C510" s="234"/>
      <c r="D510" s="233" t="s">
        <v>74</v>
      </c>
      <c r="E510" s="233"/>
      <c r="F510" s="233"/>
      <c r="G510" s="153">
        <f>SUM(G506:G509)</f>
        <v>19</v>
      </c>
      <c r="H510" s="153">
        <f t="shared" ref="H510:I510" si="178">SUM(H506:H509)</f>
        <v>6</v>
      </c>
      <c r="I510" s="153">
        <f t="shared" si="178"/>
        <v>12</v>
      </c>
      <c r="J510" s="153">
        <f t="shared" ref="J510:S510" si="179">SUM(J506:J509)</f>
        <v>1</v>
      </c>
      <c r="K510" s="153">
        <f t="shared" si="179"/>
        <v>3</v>
      </c>
      <c r="L510" s="153">
        <f t="shared" si="179"/>
        <v>6</v>
      </c>
      <c r="M510" s="153">
        <f t="shared" si="179"/>
        <v>10</v>
      </c>
      <c r="N510" s="153">
        <f t="shared" si="179"/>
        <v>17</v>
      </c>
      <c r="O510" s="153">
        <f t="shared" si="179"/>
        <v>4</v>
      </c>
      <c r="P510" s="153">
        <f t="shared" si="179"/>
        <v>21</v>
      </c>
      <c r="Q510" s="153">
        <f t="shared" si="179"/>
        <v>3</v>
      </c>
      <c r="R510" s="153">
        <f t="shared" si="179"/>
        <v>0</v>
      </c>
      <c r="S510" s="153">
        <f t="shared" si="179"/>
        <v>1</v>
      </c>
    </row>
    <row r="511" spans="1:19" s="13" customFormat="1">
      <c r="A511" s="240"/>
      <c r="B511" s="235"/>
      <c r="C511" s="234"/>
      <c r="D511" s="233" t="s">
        <v>75</v>
      </c>
      <c r="E511" s="233"/>
      <c r="F511" s="233"/>
      <c r="G511" s="160">
        <f>G510/4</f>
        <v>4.75</v>
      </c>
      <c r="H511" s="160">
        <f t="shared" ref="H511:I511" si="180">H510/4</f>
        <v>1.5</v>
      </c>
      <c r="I511" s="160">
        <f t="shared" si="180"/>
        <v>3</v>
      </c>
      <c r="J511" s="160">
        <f t="shared" ref="J511:S511" si="181">J510/4</f>
        <v>0.25</v>
      </c>
      <c r="K511" s="160">
        <f t="shared" si="181"/>
        <v>0.75</v>
      </c>
      <c r="L511" s="160">
        <f t="shared" si="181"/>
        <v>1.5</v>
      </c>
      <c r="M511" s="160">
        <f t="shared" si="181"/>
        <v>2.5</v>
      </c>
      <c r="N511" s="160">
        <f t="shared" si="181"/>
        <v>4.25</v>
      </c>
      <c r="O511" s="160">
        <f t="shared" si="181"/>
        <v>1</v>
      </c>
      <c r="P511" s="160">
        <f t="shared" si="181"/>
        <v>5.25</v>
      </c>
      <c r="Q511" s="160">
        <f t="shared" si="181"/>
        <v>0.75</v>
      </c>
      <c r="R511" s="160">
        <f t="shared" si="181"/>
        <v>0</v>
      </c>
      <c r="S511" s="160">
        <f t="shared" si="181"/>
        <v>0.25</v>
      </c>
    </row>
    <row r="512" spans="1:19">
      <c r="A512" s="154"/>
      <c r="B512" s="235"/>
      <c r="C512" s="234"/>
      <c r="D512" s="155"/>
      <c r="E512" s="156"/>
      <c r="F512" s="155"/>
      <c r="G512" s="155"/>
      <c r="H512" s="155"/>
      <c r="I512" s="155"/>
      <c r="J512" s="155"/>
      <c r="K512" s="155"/>
      <c r="L512" s="155"/>
      <c r="M512" s="155"/>
      <c r="N512" s="155"/>
      <c r="O512" s="155"/>
      <c r="P512" s="155"/>
      <c r="Q512" s="155"/>
      <c r="R512" s="155"/>
      <c r="S512" s="155"/>
    </row>
    <row r="513" spans="1:259" s="102" customFormat="1" ht="16.5" customHeight="1">
      <c r="A513" s="157"/>
      <c r="B513" s="235"/>
      <c r="C513" s="234"/>
      <c r="D513" s="201" t="s">
        <v>241</v>
      </c>
      <c r="E513" s="49">
        <v>43478</v>
      </c>
      <c r="F513" s="50" t="s">
        <v>285</v>
      </c>
      <c r="G513" s="130">
        <v>11</v>
      </c>
      <c r="H513" s="130">
        <v>3</v>
      </c>
      <c r="I513" s="130">
        <v>6</v>
      </c>
      <c r="J513" s="130">
        <v>1</v>
      </c>
      <c r="K513" s="130">
        <v>2</v>
      </c>
      <c r="L513" s="130">
        <v>4</v>
      </c>
      <c r="M513" s="130">
        <v>4</v>
      </c>
      <c r="N513" s="130">
        <v>8</v>
      </c>
      <c r="O513" s="130">
        <v>1</v>
      </c>
      <c r="P513" s="130">
        <v>9</v>
      </c>
      <c r="Q513" s="130">
        <v>0</v>
      </c>
      <c r="R513" s="130">
        <v>2</v>
      </c>
      <c r="S513" s="130">
        <v>0</v>
      </c>
      <c r="T513" s="101"/>
      <c r="U513" s="101"/>
      <c r="V513" s="101"/>
      <c r="W513" s="101"/>
      <c r="X513" s="101"/>
      <c r="Y513" s="101"/>
      <c r="Z513" s="101"/>
      <c r="AA513" s="101"/>
      <c r="AB513" s="101"/>
      <c r="AC513" s="101"/>
      <c r="AD513" s="101"/>
      <c r="AE513" s="101"/>
      <c r="AF513" s="101"/>
      <c r="AG513" s="101"/>
      <c r="AH513" s="101"/>
      <c r="AI513" s="101"/>
      <c r="AJ513" s="101"/>
      <c r="AK513" s="101"/>
      <c r="AL513" s="101"/>
      <c r="AM513" s="101"/>
      <c r="AN513" s="101"/>
      <c r="AO513" s="101"/>
      <c r="AP513" s="101"/>
      <c r="AQ513" s="101"/>
      <c r="AR513" s="101"/>
      <c r="AS513" s="101"/>
      <c r="AT513" s="101"/>
      <c r="AU513" s="101"/>
      <c r="AV513" s="101"/>
      <c r="AW513" s="101"/>
      <c r="AX513" s="101"/>
      <c r="AY513" s="101"/>
      <c r="AZ513" s="101"/>
      <c r="BA513" s="101"/>
      <c r="BB513" s="101"/>
      <c r="BC513" s="101"/>
      <c r="BD513" s="101"/>
      <c r="BE513" s="101"/>
      <c r="BF513" s="101"/>
      <c r="BG513" s="101"/>
      <c r="BH513" s="101"/>
      <c r="BI513" s="101"/>
      <c r="BJ513" s="101"/>
      <c r="BK513" s="101"/>
      <c r="BL513" s="101"/>
      <c r="BM513" s="101"/>
      <c r="BN513" s="101"/>
      <c r="BO513" s="101"/>
      <c r="BP513" s="101"/>
      <c r="BQ513" s="101"/>
      <c r="BR513" s="101"/>
      <c r="BS513" s="101"/>
      <c r="BT513" s="101"/>
      <c r="BU513" s="101"/>
      <c r="BV513" s="101"/>
      <c r="BW513" s="101"/>
      <c r="BX513" s="101"/>
      <c r="BY513" s="101"/>
      <c r="BZ513" s="101"/>
      <c r="CA513" s="101"/>
      <c r="CB513" s="101"/>
      <c r="CC513" s="101"/>
      <c r="CD513" s="101"/>
      <c r="CE513" s="101"/>
      <c r="CF513" s="101"/>
      <c r="CG513" s="101"/>
      <c r="CH513" s="101"/>
      <c r="CI513" s="101"/>
      <c r="CJ513" s="101"/>
      <c r="CK513" s="101"/>
      <c r="CL513" s="101"/>
      <c r="CM513" s="101"/>
      <c r="CN513" s="101"/>
      <c r="CO513" s="101"/>
      <c r="CP513" s="101"/>
      <c r="CQ513" s="101"/>
      <c r="CR513" s="101"/>
      <c r="CS513" s="101"/>
      <c r="CT513" s="101"/>
      <c r="CU513" s="101"/>
      <c r="CV513" s="101"/>
      <c r="CW513" s="101"/>
      <c r="CX513" s="101"/>
      <c r="CY513" s="101"/>
      <c r="CZ513" s="101"/>
      <c r="DA513" s="101"/>
      <c r="DB513" s="101"/>
      <c r="DC513" s="101"/>
      <c r="DD513" s="101"/>
      <c r="DE513" s="101"/>
      <c r="DF513" s="101"/>
      <c r="DG513" s="101"/>
      <c r="DH513" s="101"/>
      <c r="DI513" s="101"/>
      <c r="DJ513" s="101"/>
      <c r="DK513" s="101"/>
      <c r="DL513" s="101"/>
      <c r="DM513" s="101"/>
      <c r="DN513" s="101"/>
      <c r="DO513" s="101"/>
      <c r="DP513" s="101"/>
      <c r="DQ513" s="101"/>
      <c r="DR513" s="101"/>
      <c r="DS513" s="101"/>
      <c r="DT513" s="101"/>
      <c r="DU513" s="101"/>
      <c r="DV513" s="101"/>
      <c r="DW513" s="101"/>
      <c r="DX513" s="101"/>
      <c r="DY513" s="101"/>
      <c r="DZ513" s="101"/>
      <c r="EA513" s="101"/>
      <c r="EB513" s="101"/>
      <c r="EC513" s="101"/>
      <c r="ED513" s="101"/>
      <c r="EE513" s="101"/>
      <c r="EF513" s="101"/>
      <c r="EG513" s="101"/>
      <c r="EH513" s="101"/>
      <c r="EI513" s="101"/>
      <c r="EJ513" s="101"/>
      <c r="EK513" s="101"/>
      <c r="EL513" s="101"/>
      <c r="EM513" s="101"/>
      <c r="EN513" s="101"/>
      <c r="EO513" s="101"/>
      <c r="EP513" s="101"/>
      <c r="EQ513" s="101"/>
      <c r="ER513" s="101"/>
      <c r="ES513" s="101"/>
      <c r="ET513" s="101"/>
      <c r="EU513" s="101"/>
      <c r="EV513" s="101"/>
      <c r="EW513" s="101"/>
      <c r="EX513" s="101"/>
      <c r="EY513" s="101"/>
      <c r="EZ513" s="101"/>
      <c r="FA513" s="101"/>
      <c r="FB513" s="101"/>
      <c r="FC513" s="101"/>
      <c r="FD513" s="101"/>
      <c r="FE513" s="101"/>
      <c r="FF513" s="101"/>
      <c r="FG513" s="101"/>
      <c r="FH513" s="101"/>
      <c r="FI513" s="101"/>
      <c r="FJ513" s="101"/>
      <c r="FK513" s="101"/>
      <c r="FL513" s="101"/>
      <c r="FM513" s="101"/>
      <c r="FN513" s="101"/>
      <c r="FO513" s="101"/>
      <c r="FP513" s="101"/>
      <c r="FQ513" s="101"/>
      <c r="FR513" s="101"/>
      <c r="FS513" s="101"/>
      <c r="FT513" s="101"/>
      <c r="FU513" s="101"/>
      <c r="FV513" s="101"/>
      <c r="FW513" s="101"/>
      <c r="FX513" s="101"/>
      <c r="FY513" s="101"/>
      <c r="FZ513" s="101"/>
      <c r="GA513" s="101"/>
      <c r="GB513" s="101"/>
      <c r="GC513" s="101"/>
      <c r="GD513" s="101"/>
      <c r="GE513" s="101"/>
      <c r="GF513" s="101"/>
      <c r="GG513" s="101"/>
      <c r="GH513" s="101"/>
      <c r="GI513" s="101"/>
      <c r="GJ513" s="101"/>
      <c r="GK513" s="101"/>
      <c r="GL513" s="101"/>
      <c r="GM513" s="101"/>
      <c r="GN513" s="101"/>
      <c r="GO513" s="101"/>
      <c r="GP513" s="101"/>
      <c r="GQ513" s="101"/>
      <c r="GR513" s="101"/>
      <c r="GS513" s="101"/>
      <c r="GT513" s="101"/>
      <c r="GU513" s="101"/>
      <c r="GV513" s="101"/>
      <c r="GW513" s="101"/>
      <c r="GX513" s="101"/>
      <c r="GY513" s="101"/>
      <c r="GZ513" s="101"/>
      <c r="HA513" s="101"/>
      <c r="HB513" s="101"/>
      <c r="HC513" s="101"/>
      <c r="HD513" s="101"/>
      <c r="HE513" s="101"/>
      <c r="HF513" s="101"/>
      <c r="HG513" s="101"/>
      <c r="HH513" s="101"/>
      <c r="HI513" s="101"/>
      <c r="HJ513" s="101"/>
      <c r="HK513" s="101"/>
      <c r="HL513" s="101"/>
      <c r="HM513" s="101"/>
      <c r="HN513" s="101"/>
      <c r="HO513" s="101"/>
      <c r="HP513" s="101"/>
      <c r="HQ513" s="101"/>
      <c r="HR513" s="101"/>
      <c r="HS513" s="101"/>
      <c r="HT513" s="101"/>
      <c r="HU513" s="101"/>
      <c r="HV513" s="101"/>
      <c r="HW513" s="101"/>
      <c r="HX513" s="101"/>
      <c r="HY513" s="101"/>
      <c r="HZ513" s="101"/>
      <c r="IA513" s="101"/>
      <c r="IB513" s="101"/>
      <c r="IC513" s="101"/>
      <c r="ID513" s="101"/>
      <c r="IE513" s="101"/>
      <c r="IF513" s="101"/>
      <c r="IG513" s="101"/>
      <c r="IH513" s="101"/>
      <c r="II513" s="101"/>
      <c r="IJ513" s="101"/>
      <c r="IK513" s="101"/>
      <c r="IL513" s="101"/>
      <c r="IM513" s="101"/>
      <c r="IN513" s="101"/>
      <c r="IO513" s="101"/>
      <c r="IP513" s="101"/>
      <c r="IQ513" s="101"/>
      <c r="IR513" s="101"/>
      <c r="IS513" s="101"/>
      <c r="IT513" s="101"/>
      <c r="IU513" s="101"/>
      <c r="IV513" s="101"/>
      <c r="IW513" s="101"/>
      <c r="IX513" s="101"/>
      <c r="IY513" s="101"/>
    </row>
    <row r="514" spans="1:259" s="102" customFormat="1" ht="16.5" customHeight="1">
      <c r="A514" s="157"/>
      <c r="B514" s="235"/>
      <c r="C514" s="234"/>
      <c r="D514" s="201"/>
      <c r="E514" s="106">
        <v>43485</v>
      </c>
      <c r="F514" s="107" t="s">
        <v>11</v>
      </c>
      <c r="G514" s="130">
        <v>7</v>
      </c>
      <c r="H514" s="130">
        <v>3</v>
      </c>
      <c r="I514" s="130">
        <v>17</v>
      </c>
      <c r="J514" s="130">
        <v>1</v>
      </c>
      <c r="K514" s="130">
        <v>7</v>
      </c>
      <c r="L514" s="130">
        <v>0</v>
      </c>
      <c r="M514" s="130">
        <v>0</v>
      </c>
      <c r="N514" s="130">
        <v>8</v>
      </c>
      <c r="O514" s="130">
        <v>1</v>
      </c>
      <c r="P514" s="130">
        <v>9</v>
      </c>
      <c r="Q514" s="130">
        <v>0</v>
      </c>
      <c r="R514" s="130">
        <v>5</v>
      </c>
      <c r="S514" s="130">
        <v>0</v>
      </c>
      <c r="T514" s="101"/>
      <c r="U514" s="101"/>
      <c r="V514" s="101"/>
      <c r="W514" s="101"/>
      <c r="X514" s="101"/>
      <c r="Y514" s="101"/>
      <c r="Z514" s="101"/>
      <c r="AA514" s="101"/>
      <c r="AB514" s="101"/>
      <c r="AC514" s="101"/>
      <c r="AD514" s="101"/>
      <c r="AE514" s="101"/>
      <c r="AF514" s="101"/>
      <c r="AG514" s="101"/>
      <c r="AH514" s="101"/>
      <c r="AI514" s="101"/>
      <c r="AJ514" s="101"/>
      <c r="AK514" s="101"/>
      <c r="AL514" s="101"/>
      <c r="AM514" s="101"/>
      <c r="AN514" s="101"/>
      <c r="AO514" s="101"/>
      <c r="AP514" s="101"/>
      <c r="AQ514" s="101"/>
      <c r="AR514" s="101"/>
      <c r="AS514" s="101"/>
      <c r="AT514" s="101"/>
      <c r="AU514" s="101"/>
      <c r="AV514" s="101"/>
      <c r="AW514" s="101"/>
      <c r="AX514" s="101"/>
      <c r="AY514" s="101"/>
      <c r="AZ514" s="101"/>
      <c r="BA514" s="101"/>
      <c r="BB514" s="101"/>
      <c r="BC514" s="101"/>
      <c r="BD514" s="101"/>
      <c r="BE514" s="101"/>
      <c r="BF514" s="101"/>
      <c r="BG514" s="101"/>
      <c r="BH514" s="101"/>
      <c r="BI514" s="101"/>
      <c r="BJ514" s="101"/>
      <c r="BK514" s="101"/>
      <c r="BL514" s="101"/>
      <c r="BM514" s="101"/>
      <c r="BN514" s="101"/>
      <c r="BO514" s="101"/>
      <c r="BP514" s="101"/>
      <c r="BQ514" s="101"/>
      <c r="BR514" s="101"/>
      <c r="BS514" s="101"/>
      <c r="BT514" s="101"/>
      <c r="BU514" s="101"/>
      <c r="BV514" s="101"/>
      <c r="BW514" s="101"/>
      <c r="BX514" s="101"/>
      <c r="BY514" s="101"/>
      <c r="BZ514" s="101"/>
      <c r="CA514" s="101"/>
      <c r="CB514" s="101"/>
      <c r="CC514" s="101"/>
      <c r="CD514" s="101"/>
      <c r="CE514" s="101"/>
      <c r="CF514" s="101"/>
      <c r="CG514" s="101"/>
      <c r="CH514" s="101"/>
      <c r="CI514" s="101"/>
      <c r="CJ514" s="101"/>
      <c r="CK514" s="101"/>
      <c r="CL514" s="101"/>
      <c r="CM514" s="101"/>
      <c r="CN514" s="101"/>
      <c r="CO514" s="101"/>
      <c r="CP514" s="101"/>
      <c r="CQ514" s="101"/>
      <c r="CR514" s="101"/>
      <c r="CS514" s="101"/>
      <c r="CT514" s="101"/>
      <c r="CU514" s="101"/>
      <c r="CV514" s="101"/>
      <c r="CW514" s="101"/>
      <c r="CX514" s="101"/>
      <c r="CY514" s="101"/>
      <c r="CZ514" s="101"/>
      <c r="DA514" s="101"/>
      <c r="DB514" s="101"/>
      <c r="DC514" s="101"/>
      <c r="DD514" s="101"/>
      <c r="DE514" s="101"/>
      <c r="DF514" s="101"/>
      <c r="DG514" s="101"/>
      <c r="DH514" s="101"/>
      <c r="DI514" s="101"/>
      <c r="DJ514" s="101"/>
      <c r="DK514" s="101"/>
      <c r="DL514" s="101"/>
      <c r="DM514" s="101"/>
      <c r="DN514" s="101"/>
      <c r="DO514" s="101"/>
      <c r="DP514" s="101"/>
      <c r="DQ514" s="101"/>
      <c r="DR514" s="101"/>
      <c r="DS514" s="101"/>
      <c r="DT514" s="101"/>
      <c r="DU514" s="101"/>
      <c r="DV514" s="101"/>
      <c r="DW514" s="101"/>
      <c r="DX514" s="101"/>
      <c r="DY514" s="101"/>
      <c r="DZ514" s="101"/>
      <c r="EA514" s="101"/>
      <c r="EB514" s="101"/>
      <c r="EC514" s="101"/>
      <c r="ED514" s="101"/>
      <c r="EE514" s="101"/>
      <c r="EF514" s="101"/>
      <c r="EG514" s="101"/>
      <c r="EH514" s="101"/>
      <c r="EI514" s="101"/>
      <c r="EJ514" s="101"/>
      <c r="EK514" s="101"/>
      <c r="EL514" s="101"/>
      <c r="EM514" s="101"/>
      <c r="EN514" s="101"/>
      <c r="EO514" s="101"/>
      <c r="EP514" s="101"/>
      <c r="EQ514" s="101"/>
      <c r="ER514" s="101"/>
      <c r="ES514" s="101"/>
      <c r="ET514" s="101"/>
      <c r="EU514" s="101"/>
      <c r="EV514" s="101"/>
      <c r="EW514" s="101"/>
      <c r="EX514" s="101"/>
      <c r="EY514" s="101"/>
      <c r="EZ514" s="101"/>
      <c r="FA514" s="101"/>
      <c r="FB514" s="101"/>
      <c r="FC514" s="101"/>
      <c r="FD514" s="101"/>
      <c r="FE514" s="101"/>
      <c r="FF514" s="101"/>
      <c r="FG514" s="101"/>
      <c r="FH514" s="101"/>
      <c r="FI514" s="101"/>
      <c r="FJ514" s="101"/>
      <c r="FK514" s="101"/>
      <c r="FL514" s="101"/>
      <c r="FM514" s="101"/>
      <c r="FN514" s="101"/>
      <c r="FO514" s="101"/>
      <c r="FP514" s="101"/>
      <c r="FQ514" s="101"/>
      <c r="FR514" s="101"/>
      <c r="FS514" s="101"/>
      <c r="FT514" s="101"/>
      <c r="FU514" s="101"/>
      <c r="FV514" s="101"/>
      <c r="FW514" s="101"/>
      <c r="FX514" s="101"/>
      <c r="FY514" s="101"/>
      <c r="FZ514" s="101"/>
      <c r="GA514" s="101"/>
      <c r="GB514" s="101"/>
      <c r="GC514" s="101"/>
      <c r="GD514" s="101"/>
      <c r="GE514" s="101"/>
      <c r="GF514" s="101"/>
      <c r="GG514" s="101"/>
      <c r="GH514" s="101"/>
      <c r="GI514" s="101"/>
      <c r="GJ514" s="101"/>
      <c r="GK514" s="101"/>
      <c r="GL514" s="101"/>
      <c r="GM514" s="101"/>
      <c r="GN514" s="101"/>
      <c r="GO514" s="101"/>
      <c r="GP514" s="101"/>
      <c r="GQ514" s="101"/>
      <c r="GR514" s="101"/>
      <c r="GS514" s="101"/>
      <c r="GT514" s="101"/>
      <c r="GU514" s="101"/>
      <c r="GV514" s="101"/>
      <c r="GW514" s="101"/>
      <c r="GX514" s="101"/>
      <c r="GY514" s="101"/>
      <c r="GZ514" s="101"/>
      <c r="HA514" s="101"/>
      <c r="HB514" s="101"/>
      <c r="HC514" s="101"/>
      <c r="HD514" s="101"/>
      <c r="HE514" s="101"/>
      <c r="HF514" s="101"/>
      <c r="HG514" s="101"/>
      <c r="HH514" s="101"/>
      <c r="HI514" s="101"/>
      <c r="HJ514" s="101"/>
      <c r="HK514" s="101"/>
      <c r="HL514" s="101"/>
      <c r="HM514" s="101"/>
      <c r="HN514" s="101"/>
      <c r="HO514" s="101"/>
      <c r="HP514" s="101"/>
      <c r="HQ514" s="101"/>
      <c r="HR514" s="101"/>
      <c r="HS514" s="101"/>
      <c r="HT514" s="101"/>
      <c r="HU514" s="101"/>
      <c r="HV514" s="101"/>
      <c r="HW514" s="101"/>
      <c r="HX514" s="101"/>
      <c r="HY514" s="101"/>
      <c r="HZ514" s="101"/>
      <c r="IA514" s="101"/>
      <c r="IB514" s="101"/>
      <c r="IC514" s="101"/>
      <c r="ID514" s="101"/>
      <c r="IE514" s="101"/>
      <c r="IF514" s="101"/>
      <c r="IG514" s="101"/>
      <c r="IH514" s="101"/>
      <c r="II514" s="101"/>
      <c r="IJ514" s="101"/>
      <c r="IK514" s="101"/>
      <c r="IL514" s="101"/>
      <c r="IM514" s="101"/>
      <c r="IN514" s="101"/>
      <c r="IO514" s="101"/>
      <c r="IP514" s="101"/>
      <c r="IQ514" s="101"/>
      <c r="IR514" s="101"/>
      <c r="IS514" s="101"/>
      <c r="IT514" s="101"/>
      <c r="IU514" s="101"/>
      <c r="IV514" s="101"/>
      <c r="IW514" s="101"/>
      <c r="IX514" s="101"/>
      <c r="IY514" s="101"/>
    </row>
    <row r="515" spans="1:259" s="102" customFormat="1" ht="16.5" customHeight="1">
      <c r="A515" s="157"/>
      <c r="B515" s="235"/>
      <c r="C515" s="234"/>
      <c r="D515" s="201"/>
      <c r="E515" s="106">
        <v>43492</v>
      </c>
      <c r="F515" s="107" t="s">
        <v>16</v>
      </c>
      <c r="G515" s="130">
        <v>24</v>
      </c>
      <c r="H515" s="130">
        <v>8</v>
      </c>
      <c r="I515" s="130">
        <v>8</v>
      </c>
      <c r="J515" s="130">
        <v>5</v>
      </c>
      <c r="K515" s="130">
        <v>5</v>
      </c>
      <c r="L515" s="130">
        <v>3</v>
      </c>
      <c r="M515" s="130">
        <v>4</v>
      </c>
      <c r="N515" s="130">
        <v>7</v>
      </c>
      <c r="O515" s="130">
        <v>0</v>
      </c>
      <c r="P515" s="130">
        <v>7</v>
      </c>
      <c r="Q515" s="130">
        <v>0</v>
      </c>
      <c r="R515" s="130">
        <v>4</v>
      </c>
      <c r="S515" s="130">
        <v>3</v>
      </c>
      <c r="T515" s="101"/>
      <c r="U515" s="101"/>
      <c r="V515" s="101"/>
      <c r="W515" s="101"/>
      <c r="X515" s="101"/>
      <c r="Y515" s="101"/>
      <c r="Z515" s="101"/>
      <c r="AA515" s="101"/>
      <c r="AB515" s="101"/>
      <c r="AC515" s="101"/>
      <c r="AD515" s="101"/>
      <c r="AE515" s="101"/>
      <c r="AF515" s="101"/>
      <c r="AG515" s="101"/>
      <c r="AH515" s="101"/>
      <c r="AI515" s="101"/>
      <c r="AJ515" s="101"/>
      <c r="AK515" s="101"/>
      <c r="AL515" s="101"/>
      <c r="AM515" s="101"/>
      <c r="AN515" s="101"/>
      <c r="AO515" s="101"/>
      <c r="AP515" s="101"/>
      <c r="AQ515" s="101"/>
      <c r="AR515" s="101"/>
      <c r="AS515" s="101"/>
      <c r="AT515" s="101"/>
      <c r="AU515" s="101"/>
      <c r="AV515" s="101"/>
      <c r="AW515" s="101"/>
      <c r="AX515" s="101"/>
      <c r="AY515" s="101"/>
      <c r="AZ515" s="101"/>
      <c r="BA515" s="101"/>
      <c r="BB515" s="101"/>
      <c r="BC515" s="101"/>
      <c r="BD515" s="101"/>
      <c r="BE515" s="101"/>
      <c r="BF515" s="101"/>
      <c r="BG515" s="101"/>
      <c r="BH515" s="101"/>
      <c r="BI515" s="101"/>
      <c r="BJ515" s="101"/>
      <c r="BK515" s="101"/>
      <c r="BL515" s="101"/>
      <c r="BM515" s="101"/>
      <c r="BN515" s="101"/>
      <c r="BO515" s="101"/>
      <c r="BP515" s="101"/>
      <c r="BQ515" s="101"/>
      <c r="BR515" s="101"/>
      <c r="BS515" s="101"/>
      <c r="BT515" s="101"/>
      <c r="BU515" s="101"/>
      <c r="BV515" s="101"/>
      <c r="BW515" s="101"/>
      <c r="BX515" s="101"/>
      <c r="BY515" s="101"/>
      <c r="BZ515" s="101"/>
      <c r="CA515" s="101"/>
      <c r="CB515" s="101"/>
      <c r="CC515" s="101"/>
      <c r="CD515" s="101"/>
      <c r="CE515" s="101"/>
      <c r="CF515" s="101"/>
      <c r="CG515" s="101"/>
      <c r="CH515" s="101"/>
      <c r="CI515" s="101"/>
      <c r="CJ515" s="101"/>
      <c r="CK515" s="101"/>
      <c r="CL515" s="101"/>
      <c r="CM515" s="101"/>
      <c r="CN515" s="101"/>
      <c r="CO515" s="101"/>
      <c r="CP515" s="101"/>
      <c r="CQ515" s="101"/>
      <c r="CR515" s="101"/>
      <c r="CS515" s="101"/>
      <c r="CT515" s="101"/>
      <c r="CU515" s="101"/>
      <c r="CV515" s="101"/>
      <c r="CW515" s="101"/>
      <c r="CX515" s="101"/>
      <c r="CY515" s="101"/>
      <c r="CZ515" s="101"/>
      <c r="DA515" s="101"/>
      <c r="DB515" s="101"/>
      <c r="DC515" s="101"/>
      <c r="DD515" s="101"/>
      <c r="DE515" s="101"/>
      <c r="DF515" s="101"/>
      <c r="DG515" s="101"/>
      <c r="DH515" s="101"/>
      <c r="DI515" s="101"/>
      <c r="DJ515" s="101"/>
      <c r="DK515" s="101"/>
      <c r="DL515" s="101"/>
      <c r="DM515" s="101"/>
      <c r="DN515" s="101"/>
      <c r="DO515" s="101"/>
      <c r="DP515" s="101"/>
      <c r="DQ515" s="101"/>
      <c r="DR515" s="101"/>
      <c r="DS515" s="101"/>
      <c r="DT515" s="101"/>
      <c r="DU515" s="101"/>
      <c r="DV515" s="101"/>
      <c r="DW515" s="101"/>
      <c r="DX515" s="101"/>
      <c r="DY515" s="101"/>
      <c r="DZ515" s="101"/>
      <c r="EA515" s="101"/>
      <c r="EB515" s="101"/>
      <c r="EC515" s="101"/>
      <c r="ED515" s="101"/>
      <c r="EE515" s="101"/>
      <c r="EF515" s="101"/>
      <c r="EG515" s="101"/>
      <c r="EH515" s="101"/>
      <c r="EI515" s="101"/>
      <c r="EJ515" s="101"/>
      <c r="EK515" s="101"/>
      <c r="EL515" s="101"/>
      <c r="EM515" s="101"/>
      <c r="EN515" s="101"/>
      <c r="EO515" s="101"/>
      <c r="EP515" s="101"/>
      <c r="EQ515" s="101"/>
      <c r="ER515" s="101"/>
      <c r="ES515" s="101"/>
      <c r="ET515" s="101"/>
      <c r="EU515" s="101"/>
      <c r="EV515" s="101"/>
      <c r="EW515" s="101"/>
      <c r="EX515" s="101"/>
      <c r="EY515" s="101"/>
      <c r="EZ515" s="101"/>
      <c r="FA515" s="101"/>
      <c r="FB515" s="101"/>
      <c r="FC515" s="101"/>
      <c r="FD515" s="101"/>
      <c r="FE515" s="101"/>
      <c r="FF515" s="101"/>
      <c r="FG515" s="101"/>
      <c r="FH515" s="101"/>
      <c r="FI515" s="101"/>
      <c r="FJ515" s="101"/>
      <c r="FK515" s="101"/>
      <c r="FL515" s="101"/>
      <c r="FM515" s="101"/>
      <c r="FN515" s="101"/>
      <c r="FO515" s="101"/>
      <c r="FP515" s="101"/>
      <c r="FQ515" s="101"/>
      <c r="FR515" s="101"/>
      <c r="FS515" s="101"/>
      <c r="FT515" s="101"/>
      <c r="FU515" s="101"/>
      <c r="FV515" s="101"/>
      <c r="FW515" s="101"/>
      <c r="FX515" s="101"/>
      <c r="FY515" s="101"/>
      <c r="FZ515" s="101"/>
      <c r="GA515" s="101"/>
      <c r="GB515" s="101"/>
      <c r="GC515" s="101"/>
      <c r="GD515" s="101"/>
      <c r="GE515" s="101"/>
      <c r="GF515" s="101"/>
      <c r="GG515" s="101"/>
      <c r="GH515" s="101"/>
      <c r="GI515" s="101"/>
      <c r="GJ515" s="101"/>
      <c r="GK515" s="101"/>
      <c r="GL515" s="101"/>
      <c r="GM515" s="101"/>
      <c r="GN515" s="101"/>
      <c r="GO515" s="101"/>
      <c r="GP515" s="101"/>
      <c r="GQ515" s="101"/>
      <c r="GR515" s="101"/>
      <c r="GS515" s="101"/>
      <c r="GT515" s="101"/>
      <c r="GU515" s="101"/>
      <c r="GV515" s="101"/>
      <c r="GW515" s="101"/>
      <c r="GX515" s="101"/>
      <c r="GY515" s="101"/>
      <c r="GZ515" s="101"/>
      <c r="HA515" s="101"/>
      <c r="HB515" s="101"/>
      <c r="HC515" s="101"/>
      <c r="HD515" s="101"/>
      <c r="HE515" s="101"/>
      <c r="HF515" s="101"/>
      <c r="HG515" s="101"/>
      <c r="HH515" s="101"/>
      <c r="HI515" s="101"/>
      <c r="HJ515" s="101"/>
      <c r="HK515" s="101"/>
      <c r="HL515" s="101"/>
      <c r="HM515" s="101"/>
      <c r="HN515" s="101"/>
      <c r="HO515" s="101"/>
      <c r="HP515" s="101"/>
      <c r="HQ515" s="101"/>
      <c r="HR515" s="101"/>
      <c r="HS515" s="101"/>
      <c r="HT515" s="101"/>
      <c r="HU515" s="101"/>
      <c r="HV515" s="101"/>
      <c r="HW515" s="101"/>
      <c r="HX515" s="101"/>
      <c r="HY515" s="101"/>
      <c r="HZ515" s="101"/>
      <c r="IA515" s="101"/>
      <c r="IB515" s="101"/>
      <c r="IC515" s="101"/>
      <c r="ID515" s="101"/>
      <c r="IE515" s="101"/>
      <c r="IF515" s="101"/>
      <c r="IG515" s="101"/>
      <c r="IH515" s="101"/>
      <c r="II515" s="101"/>
      <c r="IJ515" s="101"/>
      <c r="IK515" s="101"/>
      <c r="IL515" s="101"/>
      <c r="IM515" s="101"/>
      <c r="IN515" s="101"/>
      <c r="IO515" s="101"/>
      <c r="IP515" s="101"/>
      <c r="IQ515" s="101"/>
      <c r="IR515" s="101"/>
      <c r="IS515" s="101"/>
      <c r="IT515" s="101"/>
      <c r="IU515" s="101"/>
      <c r="IV515" s="101"/>
      <c r="IW515" s="101"/>
      <c r="IX515" s="101"/>
      <c r="IY515" s="101"/>
    </row>
    <row r="516" spans="1:259">
      <c r="A516" s="154"/>
      <c r="B516" s="235"/>
      <c r="C516" s="234"/>
      <c r="D516" s="229" t="s">
        <v>242</v>
      </c>
      <c r="E516" s="230"/>
      <c r="F516" s="230"/>
      <c r="G516" s="158">
        <f>SUM(G513:G515)</f>
        <v>42</v>
      </c>
      <c r="H516" s="158">
        <f t="shared" ref="H516:S516" si="182">SUM(H513:H515)</f>
        <v>14</v>
      </c>
      <c r="I516" s="158">
        <f t="shared" si="182"/>
        <v>31</v>
      </c>
      <c r="J516" s="158">
        <f t="shared" si="182"/>
        <v>7</v>
      </c>
      <c r="K516" s="158">
        <f t="shared" si="182"/>
        <v>14</v>
      </c>
      <c r="L516" s="158">
        <f t="shared" si="182"/>
        <v>7</v>
      </c>
      <c r="M516" s="158">
        <f t="shared" si="182"/>
        <v>8</v>
      </c>
      <c r="N516" s="158">
        <f t="shared" si="182"/>
        <v>23</v>
      </c>
      <c r="O516" s="158">
        <f t="shared" si="182"/>
        <v>2</v>
      </c>
      <c r="P516" s="158">
        <f t="shared" si="182"/>
        <v>25</v>
      </c>
      <c r="Q516" s="158">
        <f t="shared" si="182"/>
        <v>0</v>
      </c>
      <c r="R516" s="158">
        <f t="shared" si="182"/>
        <v>11</v>
      </c>
      <c r="S516" s="158">
        <f t="shared" si="182"/>
        <v>3</v>
      </c>
    </row>
    <row r="517" spans="1:259">
      <c r="A517" s="154"/>
      <c r="B517" s="235"/>
      <c r="C517" s="234"/>
      <c r="D517" s="229" t="s">
        <v>243</v>
      </c>
      <c r="E517" s="230"/>
      <c r="F517" s="230"/>
      <c r="G517" s="159">
        <f>G516/3</f>
        <v>14</v>
      </c>
      <c r="H517" s="159">
        <f t="shared" ref="H517:S517" si="183">H516/3</f>
        <v>4.666666666666667</v>
      </c>
      <c r="I517" s="159">
        <f t="shared" si="183"/>
        <v>10.333333333333334</v>
      </c>
      <c r="J517" s="159">
        <f t="shared" si="183"/>
        <v>2.3333333333333335</v>
      </c>
      <c r="K517" s="159">
        <f t="shared" si="183"/>
        <v>4.666666666666667</v>
      </c>
      <c r="L517" s="159">
        <f t="shared" si="183"/>
        <v>2.3333333333333335</v>
      </c>
      <c r="M517" s="159">
        <f t="shared" si="183"/>
        <v>2.6666666666666665</v>
      </c>
      <c r="N517" s="159">
        <f t="shared" si="183"/>
        <v>7.666666666666667</v>
      </c>
      <c r="O517" s="159">
        <f t="shared" si="183"/>
        <v>0.66666666666666663</v>
      </c>
      <c r="P517" s="159">
        <f t="shared" si="183"/>
        <v>8.3333333333333339</v>
      </c>
      <c r="Q517" s="159">
        <f t="shared" si="183"/>
        <v>0</v>
      </c>
      <c r="R517" s="159">
        <f t="shared" si="183"/>
        <v>3.6666666666666665</v>
      </c>
      <c r="S517" s="159">
        <f t="shared" si="183"/>
        <v>1</v>
      </c>
    </row>
    <row r="518" spans="1:259" ht="16.5" thickBot="1">
      <c r="A518" s="154"/>
      <c r="B518" s="235"/>
      <c r="C518" s="234"/>
      <c r="D518" s="140"/>
      <c r="E518" s="141"/>
      <c r="F518" s="140"/>
      <c r="G518" s="142"/>
      <c r="H518" s="142"/>
      <c r="I518" s="142"/>
      <c r="J518" s="143"/>
      <c r="K518" s="142"/>
      <c r="L518" s="142"/>
      <c r="M518" s="142"/>
      <c r="N518" s="142"/>
      <c r="O518" s="142"/>
      <c r="P518" s="142"/>
      <c r="Q518" s="142"/>
      <c r="R518" s="142"/>
      <c r="S518" s="144"/>
    </row>
    <row r="519" spans="1:259">
      <c r="A519" s="154"/>
      <c r="B519" s="235"/>
      <c r="C519" s="234"/>
      <c r="D519" s="201" t="s">
        <v>238</v>
      </c>
      <c r="E519" s="193">
        <v>43499</v>
      </c>
      <c r="F519" s="194" t="s">
        <v>8</v>
      </c>
      <c r="G519" s="39">
        <v>6</v>
      </c>
      <c r="H519" s="39">
        <v>2</v>
      </c>
      <c r="I519" s="39">
        <v>9</v>
      </c>
      <c r="J519" s="39">
        <v>0</v>
      </c>
      <c r="K519" s="39">
        <v>2</v>
      </c>
      <c r="L519" s="39">
        <v>2</v>
      </c>
      <c r="M519" s="39">
        <v>2</v>
      </c>
      <c r="N519" s="39">
        <v>7</v>
      </c>
      <c r="O519" s="39">
        <v>1</v>
      </c>
      <c r="P519" s="39">
        <v>8</v>
      </c>
      <c r="Q519" s="39">
        <v>1</v>
      </c>
      <c r="R519" s="39">
        <v>4</v>
      </c>
      <c r="S519" s="39">
        <v>0</v>
      </c>
    </row>
    <row r="520" spans="1:259">
      <c r="A520" s="154"/>
      <c r="B520" s="235"/>
      <c r="C520" s="234"/>
      <c r="D520" s="201"/>
      <c r="E520" s="49">
        <v>43506</v>
      </c>
      <c r="F520" s="50" t="s">
        <v>8</v>
      </c>
      <c r="G520" s="39">
        <v>12</v>
      </c>
      <c r="H520" s="39">
        <v>4</v>
      </c>
      <c r="I520" s="39">
        <v>11</v>
      </c>
      <c r="J520" s="39">
        <v>1</v>
      </c>
      <c r="K520" s="39">
        <v>2</v>
      </c>
      <c r="L520" s="39">
        <v>3</v>
      </c>
      <c r="M520" s="39">
        <v>4</v>
      </c>
      <c r="N520" s="39">
        <v>4</v>
      </c>
      <c r="O520" s="39">
        <v>0</v>
      </c>
      <c r="P520" s="39">
        <v>4</v>
      </c>
      <c r="Q520" s="39">
        <v>1</v>
      </c>
      <c r="R520" s="39">
        <v>2</v>
      </c>
      <c r="S520" s="39">
        <v>1</v>
      </c>
    </row>
    <row r="521" spans="1:259">
      <c r="A521" s="154"/>
      <c r="B521" s="235"/>
      <c r="C521" s="234"/>
      <c r="D521" s="202"/>
      <c r="E521" s="49">
        <v>43520</v>
      </c>
      <c r="F521" s="50" t="s">
        <v>8</v>
      </c>
      <c r="G521" s="50">
        <v>8</v>
      </c>
      <c r="H521" s="50">
        <v>4</v>
      </c>
      <c r="I521" s="50">
        <v>8</v>
      </c>
      <c r="J521" s="50">
        <v>0</v>
      </c>
      <c r="K521" s="50">
        <v>2</v>
      </c>
      <c r="L521" s="50">
        <v>0</v>
      </c>
      <c r="M521" s="50">
        <v>0</v>
      </c>
      <c r="N521" s="50">
        <v>11</v>
      </c>
      <c r="O521" s="50">
        <v>1</v>
      </c>
      <c r="P521" s="50">
        <v>12</v>
      </c>
      <c r="Q521" s="50">
        <v>2</v>
      </c>
      <c r="R521" s="50">
        <v>3</v>
      </c>
      <c r="S521" s="50">
        <v>0</v>
      </c>
    </row>
    <row r="522" spans="1:259">
      <c r="A522" s="154"/>
      <c r="B522" s="235"/>
      <c r="C522" s="234"/>
      <c r="D522" s="203" t="s">
        <v>239</v>
      </c>
      <c r="E522" s="204"/>
      <c r="F522" s="204"/>
      <c r="G522" s="138">
        <f>SUM(G519:G521)</f>
        <v>26</v>
      </c>
      <c r="H522" s="138">
        <f t="shared" ref="H522:S522" si="184">SUM(H519:H521)</f>
        <v>10</v>
      </c>
      <c r="I522" s="138">
        <f t="shared" si="184"/>
        <v>28</v>
      </c>
      <c r="J522" s="138">
        <f t="shared" si="184"/>
        <v>1</v>
      </c>
      <c r="K522" s="138">
        <f t="shared" si="184"/>
        <v>6</v>
      </c>
      <c r="L522" s="138">
        <f t="shared" si="184"/>
        <v>5</v>
      </c>
      <c r="M522" s="138">
        <f t="shared" si="184"/>
        <v>6</v>
      </c>
      <c r="N522" s="138">
        <f t="shared" si="184"/>
        <v>22</v>
      </c>
      <c r="O522" s="138">
        <f t="shared" si="184"/>
        <v>2</v>
      </c>
      <c r="P522" s="138">
        <f t="shared" si="184"/>
        <v>24</v>
      </c>
      <c r="Q522" s="138">
        <f t="shared" si="184"/>
        <v>4</v>
      </c>
      <c r="R522" s="138">
        <f t="shared" si="184"/>
        <v>9</v>
      </c>
      <c r="S522" s="138">
        <f t="shared" si="184"/>
        <v>1</v>
      </c>
    </row>
    <row r="523" spans="1:259">
      <c r="A523" s="154"/>
      <c r="B523" s="235"/>
      <c r="C523" s="234"/>
      <c r="D523" s="203" t="s">
        <v>240</v>
      </c>
      <c r="E523" s="204"/>
      <c r="F523" s="204"/>
      <c r="G523" s="139">
        <f>G522/3</f>
        <v>8.6666666666666661</v>
      </c>
      <c r="H523" s="139">
        <f t="shared" ref="H523:S523" si="185">H522/3</f>
        <v>3.3333333333333335</v>
      </c>
      <c r="I523" s="139">
        <f t="shared" si="185"/>
        <v>9.3333333333333339</v>
      </c>
      <c r="J523" s="139">
        <f t="shared" si="185"/>
        <v>0.33333333333333331</v>
      </c>
      <c r="K523" s="139">
        <f t="shared" si="185"/>
        <v>2</v>
      </c>
      <c r="L523" s="139">
        <f t="shared" si="185"/>
        <v>1.6666666666666667</v>
      </c>
      <c r="M523" s="139">
        <f t="shared" si="185"/>
        <v>2</v>
      </c>
      <c r="N523" s="139">
        <f t="shared" si="185"/>
        <v>7.333333333333333</v>
      </c>
      <c r="O523" s="139">
        <f t="shared" si="185"/>
        <v>0.66666666666666663</v>
      </c>
      <c r="P523" s="139">
        <f t="shared" si="185"/>
        <v>8</v>
      </c>
      <c r="Q523" s="139">
        <f t="shared" si="185"/>
        <v>1.3333333333333333</v>
      </c>
      <c r="R523" s="139">
        <f t="shared" si="185"/>
        <v>3</v>
      </c>
      <c r="S523" s="139">
        <f t="shared" si="185"/>
        <v>0.33333333333333331</v>
      </c>
    </row>
    <row r="524" spans="1:259">
      <c r="A524" s="154"/>
      <c r="B524" s="235"/>
      <c r="C524" s="234"/>
      <c r="D524" s="140"/>
      <c r="E524" s="141"/>
      <c r="F524" s="140"/>
      <c r="G524" s="142"/>
      <c r="H524" s="142"/>
      <c r="I524" s="142"/>
      <c r="J524" s="143"/>
      <c r="K524" s="142"/>
      <c r="L524" s="142"/>
      <c r="M524" s="142"/>
      <c r="N524" s="142"/>
      <c r="O524" s="142"/>
      <c r="P524" s="142"/>
      <c r="Q524" s="142"/>
      <c r="R524" s="142"/>
      <c r="S524" s="144"/>
    </row>
    <row r="525" spans="1:259">
      <c r="A525" s="154"/>
      <c r="B525" s="235"/>
      <c r="C525" s="234"/>
      <c r="D525" s="201" t="s">
        <v>244</v>
      </c>
      <c r="E525" s="49"/>
      <c r="F525" s="50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</row>
    <row r="526" spans="1:259">
      <c r="A526" s="154"/>
      <c r="B526" s="235"/>
      <c r="C526" s="234"/>
      <c r="D526" s="201"/>
      <c r="E526" s="49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</row>
    <row r="527" spans="1:259">
      <c r="A527" s="154"/>
      <c r="B527" s="235"/>
      <c r="C527" s="234"/>
      <c r="D527" s="199" t="s">
        <v>245</v>
      </c>
      <c r="E527" s="200"/>
      <c r="F527" s="200"/>
      <c r="G527" s="145">
        <f t="shared" ref="G527:S527" si="186">SUM(G525:G526)</f>
        <v>0</v>
      </c>
      <c r="H527" s="145"/>
      <c r="I527" s="145"/>
      <c r="J527" s="145">
        <f t="shared" si="186"/>
        <v>0</v>
      </c>
      <c r="K527" s="145">
        <f t="shared" si="186"/>
        <v>0</v>
      </c>
      <c r="L527" s="145">
        <f t="shared" si="186"/>
        <v>0</v>
      </c>
      <c r="M527" s="145">
        <f t="shared" si="186"/>
        <v>0</v>
      </c>
      <c r="N527" s="145">
        <f t="shared" si="186"/>
        <v>0</v>
      </c>
      <c r="O527" s="145">
        <f t="shared" si="186"/>
        <v>0</v>
      </c>
      <c r="P527" s="145">
        <f t="shared" si="186"/>
        <v>0</v>
      </c>
      <c r="Q527" s="145">
        <f t="shared" si="186"/>
        <v>0</v>
      </c>
      <c r="R527" s="145">
        <f t="shared" si="186"/>
        <v>0</v>
      </c>
      <c r="S527" s="145">
        <f t="shared" si="186"/>
        <v>0</v>
      </c>
    </row>
    <row r="528" spans="1:259">
      <c r="A528" s="154"/>
      <c r="B528" s="235"/>
      <c r="C528" s="234"/>
      <c r="D528" s="199" t="s">
        <v>246</v>
      </c>
      <c r="E528" s="200"/>
      <c r="F528" s="200"/>
      <c r="G528" s="146"/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  <c r="S528" s="146"/>
    </row>
    <row r="529" spans="1:19">
      <c r="A529" s="38"/>
      <c r="B529" s="86"/>
      <c r="C529" s="86"/>
      <c r="D529" s="86"/>
      <c r="E529" s="87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</row>
    <row r="530" spans="1:19">
      <c r="A530" s="38"/>
      <c r="B530" s="86"/>
      <c r="C530" s="86"/>
      <c r="D530" s="86"/>
      <c r="E530" s="87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</row>
    <row r="531" spans="1:19" ht="15.95" customHeight="1">
      <c r="A531" s="240" t="s">
        <v>236</v>
      </c>
      <c r="B531" s="235" t="s">
        <v>29</v>
      </c>
      <c r="C531" s="234" t="s">
        <v>237</v>
      </c>
      <c r="D531" s="232" t="s">
        <v>70</v>
      </c>
      <c r="E531" s="63">
        <v>43346</v>
      </c>
      <c r="F531" s="85" t="s">
        <v>285</v>
      </c>
      <c r="G531" s="85">
        <v>3</v>
      </c>
      <c r="H531" s="85">
        <v>1</v>
      </c>
      <c r="I531" s="85">
        <v>6</v>
      </c>
      <c r="J531" s="85">
        <v>1</v>
      </c>
      <c r="K531" s="85">
        <v>4</v>
      </c>
      <c r="L531" s="85">
        <v>0</v>
      </c>
      <c r="M531" s="85">
        <v>4</v>
      </c>
      <c r="N531" s="85">
        <v>0</v>
      </c>
      <c r="O531" s="85">
        <v>1</v>
      </c>
      <c r="P531" s="85">
        <v>1</v>
      </c>
      <c r="Q531" s="85">
        <v>1</v>
      </c>
      <c r="R531" s="85">
        <v>1</v>
      </c>
      <c r="S531" s="85">
        <v>0</v>
      </c>
    </row>
    <row r="532" spans="1:19">
      <c r="A532" s="240"/>
      <c r="B532" s="235"/>
      <c r="C532" s="234"/>
      <c r="D532" s="232"/>
      <c r="E532" s="63">
        <v>43366</v>
      </c>
      <c r="F532" s="85" t="s">
        <v>12</v>
      </c>
      <c r="G532" s="85">
        <v>8</v>
      </c>
      <c r="H532" s="85">
        <v>3</v>
      </c>
      <c r="I532" s="85">
        <v>4</v>
      </c>
      <c r="J532" s="85">
        <v>0</v>
      </c>
      <c r="K532" s="85">
        <v>0</v>
      </c>
      <c r="L532" s="85">
        <v>2</v>
      </c>
      <c r="M532" s="85">
        <v>2</v>
      </c>
      <c r="N532" s="85">
        <v>2</v>
      </c>
      <c r="O532" s="85">
        <v>0</v>
      </c>
      <c r="P532" s="85">
        <v>2</v>
      </c>
      <c r="Q532" s="85">
        <v>0</v>
      </c>
      <c r="R532" s="85">
        <v>0</v>
      </c>
      <c r="S532" s="85">
        <v>0</v>
      </c>
    </row>
    <row r="533" spans="1:19" s="2" customFormat="1">
      <c r="A533" s="240"/>
      <c r="B533" s="235"/>
      <c r="C533" s="234"/>
      <c r="D533" s="232"/>
      <c r="E533" s="63">
        <v>43387</v>
      </c>
      <c r="F533" s="85" t="s">
        <v>10</v>
      </c>
      <c r="G533" s="85">
        <v>7</v>
      </c>
      <c r="H533" s="85">
        <v>2</v>
      </c>
      <c r="I533" s="85">
        <v>3</v>
      </c>
      <c r="J533" s="85">
        <v>0</v>
      </c>
      <c r="K533" s="85">
        <v>0</v>
      </c>
      <c r="L533" s="85">
        <v>3</v>
      </c>
      <c r="M533" s="85">
        <v>5</v>
      </c>
      <c r="N533" s="85">
        <v>1</v>
      </c>
      <c r="O533" s="85">
        <v>0</v>
      </c>
      <c r="P533" s="85">
        <v>1</v>
      </c>
      <c r="Q533" s="85">
        <v>1</v>
      </c>
      <c r="R533" s="85">
        <v>4</v>
      </c>
      <c r="S533" s="85">
        <v>1</v>
      </c>
    </row>
    <row r="534" spans="1:19" s="2" customFormat="1">
      <c r="A534" s="240"/>
      <c r="B534" s="235"/>
      <c r="C534" s="234"/>
      <c r="D534" s="232"/>
      <c r="E534" s="63">
        <v>43394</v>
      </c>
      <c r="F534" s="85" t="s">
        <v>8</v>
      </c>
      <c r="G534" s="85" t="s">
        <v>342</v>
      </c>
      <c r="H534" s="85" t="s">
        <v>342</v>
      </c>
      <c r="I534" s="85" t="s">
        <v>342</v>
      </c>
      <c r="J534" s="85" t="s">
        <v>342</v>
      </c>
      <c r="K534" s="85" t="s">
        <v>342</v>
      </c>
      <c r="L534" s="85" t="s">
        <v>342</v>
      </c>
      <c r="M534" s="85" t="s">
        <v>342</v>
      </c>
      <c r="N534" s="85" t="s">
        <v>342</v>
      </c>
      <c r="O534" s="85" t="s">
        <v>342</v>
      </c>
      <c r="P534" s="85" t="s">
        <v>342</v>
      </c>
      <c r="Q534" s="85" t="s">
        <v>342</v>
      </c>
      <c r="R534" s="85" t="s">
        <v>342</v>
      </c>
      <c r="S534" s="85" t="s">
        <v>342</v>
      </c>
    </row>
    <row r="535" spans="1:19" s="2" customFormat="1">
      <c r="A535" s="240"/>
      <c r="B535" s="235"/>
      <c r="C535" s="234"/>
      <c r="D535" s="232"/>
      <c r="E535" s="63">
        <v>43412</v>
      </c>
      <c r="F535" s="85" t="s">
        <v>7</v>
      </c>
      <c r="G535" s="85">
        <v>2</v>
      </c>
      <c r="H535" s="85">
        <v>1</v>
      </c>
      <c r="I535" s="85">
        <v>3</v>
      </c>
      <c r="J535" s="85">
        <v>0</v>
      </c>
      <c r="K535" s="85">
        <v>1</v>
      </c>
      <c r="L535" s="85">
        <v>0</v>
      </c>
      <c r="M535" s="85">
        <v>0</v>
      </c>
      <c r="N535" s="85">
        <v>0</v>
      </c>
      <c r="O535" s="85">
        <v>0</v>
      </c>
      <c r="P535" s="85">
        <v>0</v>
      </c>
      <c r="Q535" s="85">
        <v>0</v>
      </c>
      <c r="R535" s="85">
        <v>0</v>
      </c>
      <c r="S535" s="85">
        <v>0</v>
      </c>
    </row>
    <row r="536" spans="1:19" s="12" customFormat="1">
      <c r="A536" s="240"/>
      <c r="B536" s="235"/>
      <c r="C536" s="234"/>
      <c r="D536" s="231" t="s">
        <v>72</v>
      </c>
      <c r="E536" s="231"/>
      <c r="F536" s="231"/>
      <c r="G536" s="151">
        <f t="shared" ref="G536:S536" si="187">SUM(G531:G535)</f>
        <v>20</v>
      </c>
      <c r="H536" s="151">
        <f t="shared" si="187"/>
        <v>7</v>
      </c>
      <c r="I536" s="151">
        <f t="shared" si="187"/>
        <v>16</v>
      </c>
      <c r="J536" s="151">
        <f t="shared" si="187"/>
        <v>1</v>
      </c>
      <c r="K536" s="151">
        <f t="shared" si="187"/>
        <v>5</v>
      </c>
      <c r="L536" s="151">
        <f t="shared" si="187"/>
        <v>5</v>
      </c>
      <c r="M536" s="151">
        <f t="shared" si="187"/>
        <v>11</v>
      </c>
      <c r="N536" s="151">
        <f t="shared" si="187"/>
        <v>3</v>
      </c>
      <c r="O536" s="151">
        <f t="shared" si="187"/>
        <v>1</v>
      </c>
      <c r="P536" s="151">
        <f t="shared" si="187"/>
        <v>4</v>
      </c>
      <c r="Q536" s="151">
        <f t="shared" si="187"/>
        <v>2</v>
      </c>
      <c r="R536" s="151">
        <f t="shared" si="187"/>
        <v>5</v>
      </c>
      <c r="S536" s="151">
        <f t="shared" si="187"/>
        <v>1</v>
      </c>
    </row>
    <row r="537" spans="1:19" s="12" customFormat="1">
      <c r="A537" s="240"/>
      <c r="B537" s="235"/>
      <c r="C537" s="234"/>
      <c r="D537" s="231" t="s">
        <v>73</v>
      </c>
      <c r="E537" s="231"/>
      <c r="F537" s="231"/>
      <c r="G537" s="152">
        <f>G536/4</f>
        <v>5</v>
      </c>
      <c r="H537" s="152">
        <f t="shared" ref="H537:I537" si="188">H536/4</f>
        <v>1.75</v>
      </c>
      <c r="I537" s="152">
        <f t="shared" si="188"/>
        <v>4</v>
      </c>
      <c r="J537" s="152">
        <f t="shared" ref="J537:S537" si="189">J536/4</f>
        <v>0.25</v>
      </c>
      <c r="K537" s="152">
        <f t="shared" si="189"/>
        <v>1.25</v>
      </c>
      <c r="L537" s="152">
        <f t="shared" si="189"/>
        <v>1.25</v>
      </c>
      <c r="M537" s="152">
        <f t="shared" si="189"/>
        <v>2.75</v>
      </c>
      <c r="N537" s="152">
        <f t="shared" si="189"/>
        <v>0.75</v>
      </c>
      <c r="O537" s="152">
        <f t="shared" si="189"/>
        <v>0.25</v>
      </c>
      <c r="P537" s="152">
        <f t="shared" si="189"/>
        <v>1</v>
      </c>
      <c r="Q537" s="152">
        <f t="shared" si="189"/>
        <v>0.5</v>
      </c>
      <c r="R537" s="152">
        <f t="shared" si="189"/>
        <v>1.25</v>
      </c>
      <c r="S537" s="152">
        <f t="shared" si="189"/>
        <v>0.25</v>
      </c>
    </row>
    <row r="538" spans="1:19" s="12" customFormat="1">
      <c r="A538" s="240"/>
      <c r="B538" s="235"/>
      <c r="C538" s="234"/>
      <c r="D538" s="236"/>
      <c r="E538" s="236"/>
      <c r="F538" s="236"/>
      <c r="G538" s="236"/>
      <c r="H538" s="236"/>
      <c r="I538" s="236"/>
      <c r="J538" s="236"/>
      <c r="K538" s="236"/>
      <c r="L538" s="236"/>
      <c r="M538" s="236"/>
      <c r="N538" s="236"/>
      <c r="O538" s="236"/>
      <c r="P538" s="236"/>
      <c r="Q538" s="236"/>
      <c r="R538" s="236"/>
      <c r="S538" s="236"/>
    </row>
    <row r="539" spans="1:19" s="2" customFormat="1">
      <c r="A539" s="240"/>
      <c r="B539" s="235"/>
      <c r="C539" s="234"/>
      <c r="D539" s="232" t="s">
        <v>71</v>
      </c>
      <c r="E539" s="63">
        <v>43429</v>
      </c>
      <c r="F539" s="85" t="s">
        <v>16</v>
      </c>
      <c r="G539" s="85" t="s">
        <v>342</v>
      </c>
      <c r="H539" s="85" t="s">
        <v>342</v>
      </c>
      <c r="I539" s="85" t="s">
        <v>342</v>
      </c>
      <c r="J539" s="85" t="s">
        <v>342</v>
      </c>
      <c r="K539" s="85" t="s">
        <v>342</v>
      </c>
      <c r="L539" s="85" t="s">
        <v>342</v>
      </c>
      <c r="M539" s="85" t="s">
        <v>342</v>
      </c>
      <c r="N539" s="85" t="s">
        <v>342</v>
      </c>
      <c r="O539" s="85" t="s">
        <v>342</v>
      </c>
      <c r="P539" s="85" t="s">
        <v>342</v>
      </c>
      <c r="Q539" s="85" t="s">
        <v>342</v>
      </c>
      <c r="R539" s="85" t="s">
        <v>342</v>
      </c>
      <c r="S539" s="85" t="s">
        <v>342</v>
      </c>
    </row>
    <row r="540" spans="1:19" s="2" customFormat="1">
      <c r="A540" s="240"/>
      <c r="B540" s="235"/>
      <c r="C540" s="234"/>
      <c r="D540" s="232"/>
      <c r="E540" s="49">
        <v>43432</v>
      </c>
      <c r="F540" s="85" t="s">
        <v>9</v>
      </c>
      <c r="G540" s="85">
        <v>21</v>
      </c>
      <c r="H540" s="85">
        <v>8</v>
      </c>
      <c r="I540" s="85">
        <v>10</v>
      </c>
      <c r="J540" s="85">
        <v>0</v>
      </c>
      <c r="K540" s="85">
        <v>0</v>
      </c>
      <c r="L540" s="85">
        <v>5</v>
      </c>
      <c r="M540" s="85">
        <v>8</v>
      </c>
      <c r="N540" s="85">
        <v>1</v>
      </c>
      <c r="O540" s="85">
        <v>3</v>
      </c>
      <c r="P540" s="85">
        <v>4</v>
      </c>
      <c r="Q540" s="85">
        <v>2</v>
      </c>
      <c r="R540" s="85">
        <v>2</v>
      </c>
      <c r="S540" s="85">
        <v>1</v>
      </c>
    </row>
    <row r="541" spans="1:19" s="2" customFormat="1">
      <c r="A541" s="240"/>
      <c r="B541" s="235"/>
      <c r="C541" s="234"/>
      <c r="D541" s="232"/>
      <c r="E541" s="49">
        <v>43440</v>
      </c>
      <c r="F541" s="85" t="s">
        <v>11</v>
      </c>
      <c r="G541" s="85">
        <v>24</v>
      </c>
      <c r="H541" s="85">
        <v>8</v>
      </c>
      <c r="I541" s="85">
        <v>12</v>
      </c>
      <c r="J541" s="85">
        <v>4</v>
      </c>
      <c r="K541" s="85">
        <v>4</v>
      </c>
      <c r="L541" s="85">
        <v>4</v>
      </c>
      <c r="M541" s="85">
        <v>9</v>
      </c>
      <c r="N541" s="85">
        <v>1</v>
      </c>
      <c r="O541" s="85">
        <v>2</v>
      </c>
      <c r="P541" s="85">
        <v>3</v>
      </c>
      <c r="Q541" s="85">
        <v>0</v>
      </c>
      <c r="R541" s="85">
        <v>0</v>
      </c>
      <c r="S541" s="85">
        <v>0</v>
      </c>
    </row>
    <row r="542" spans="1:19" s="2" customFormat="1">
      <c r="A542" s="240"/>
      <c r="B542" s="235"/>
      <c r="C542" s="234"/>
      <c r="D542" s="232"/>
      <c r="E542" s="63">
        <v>43450</v>
      </c>
      <c r="F542" s="85" t="s">
        <v>28</v>
      </c>
      <c r="G542" s="85">
        <v>13</v>
      </c>
      <c r="H542" s="85">
        <v>4</v>
      </c>
      <c r="I542" s="85">
        <v>12</v>
      </c>
      <c r="J542" s="85">
        <v>3</v>
      </c>
      <c r="K542" s="85">
        <v>7</v>
      </c>
      <c r="L542" s="85">
        <v>2</v>
      </c>
      <c r="M542" s="85">
        <v>3</v>
      </c>
      <c r="N542" s="85">
        <v>0</v>
      </c>
      <c r="O542" s="85">
        <v>3</v>
      </c>
      <c r="P542" s="85">
        <v>3</v>
      </c>
      <c r="Q542" s="85">
        <v>1</v>
      </c>
      <c r="R542" s="85">
        <v>1</v>
      </c>
      <c r="S542" s="85">
        <v>0</v>
      </c>
    </row>
    <row r="543" spans="1:19" s="13" customFormat="1">
      <c r="A543" s="240"/>
      <c r="B543" s="235"/>
      <c r="C543" s="234"/>
      <c r="D543" s="233" t="s">
        <v>74</v>
      </c>
      <c r="E543" s="233"/>
      <c r="F543" s="233"/>
      <c r="G543" s="153">
        <f>SUM(G539:G542)</f>
        <v>58</v>
      </c>
      <c r="H543" s="153">
        <f t="shared" ref="H543:I543" si="190">SUM(H539:H542)</f>
        <v>20</v>
      </c>
      <c r="I543" s="153">
        <f t="shared" si="190"/>
        <v>34</v>
      </c>
      <c r="J543" s="153">
        <f t="shared" ref="J543:S543" si="191">SUM(J539:J542)</f>
        <v>7</v>
      </c>
      <c r="K543" s="153">
        <f t="shared" si="191"/>
        <v>11</v>
      </c>
      <c r="L543" s="153">
        <f t="shared" si="191"/>
        <v>11</v>
      </c>
      <c r="M543" s="153">
        <f t="shared" si="191"/>
        <v>20</v>
      </c>
      <c r="N543" s="153">
        <f t="shared" si="191"/>
        <v>2</v>
      </c>
      <c r="O543" s="153">
        <f t="shared" si="191"/>
        <v>8</v>
      </c>
      <c r="P543" s="153">
        <f t="shared" si="191"/>
        <v>10</v>
      </c>
      <c r="Q543" s="153">
        <f t="shared" si="191"/>
        <v>3</v>
      </c>
      <c r="R543" s="153">
        <f t="shared" si="191"/>
        <v>3</v>
      </c>
      <c r="S543" s="153">
        <f t="shared" si="191"/>
        <v>1</v>
      </c>
    </row>
    <row r="544" spans="1:19" s="13" customFormat="1">
      <c r="A544" s="240"/>
      <c r="B544" s="235"/>
      <c r="C544" s="234"/>
      <c r="D544" s="233" t="s">
        <v>75</v>
      </c>
      <c r="E544" s="233"/>
      <c r="F544" s="233"/>
      <c r="G544" s="160">
        <f>G543/3</f>
        <v>19.333333333333332</v>
      </c>
      <c r="H544" s="160">
        <f t="shared" ref="H544:I544" si="192">H543/3</f>
        <v>6.666666666666667</v>
      </c>
      <c r="I544" s="160">
        <f t="shared" si="192"/>
        <v>11.333333333333334</v>
      </c>
      <c r="J544" s="160">
        <f t="shared" ref="J544:S544" si="193">J543/3</f>
        <v>2.3333333333333335</v>
      </c>
      <c r="K544" s="160">
        <f t="shared" si="193"/>
        <v>3.6666666666666665</v>
      </c>
      <c r="L544" s="160">
        <f t="shared" si="193"/>
        <v>3.6666666666666665</v>
      </c>
      <c r="M544" s="160">
        <f t="shared" si="193"/>
        <v>6.666666666666667</v>
      </c>
      <c r="N544" s="160">
        <f t="shared" si="193"/>
        <v>0.66666666666666663</v>
      </c>
      <c r="O544" s="160">
        <f t="shared" si="193"/>
        <v>2.6666666666666665</v>
      </c>
      <c r="P544" s="160">
        <f t="shared" si="193"/>
        <v>3.3333333333333335</v>
      </c>
      <c r="Q544" s="160">
        <f t="shared" si="193"/>
        <v>1</v>
      </c>
      <c r="R544" s="160">
        <f t="shared" si="193"/>
        <v>1</v>
      </c>
      <c r="S544" s="160">
        <f t="shared" si="193"/>
        <v>0.33333333333333331</v>
      </c>
    </row>
    <row r="545" spans="1:259">
      <c r="A545" s="161"/>
      <c r="B545" s="235"/>
      <c r="C545" s="234"/>
      <c r="D545" s="142"/>
      <c r="E545" s="16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</row>
    <row r="546" spans="1:259" s="102" customFormat="1" ht="16.5" customHeight="1">
      <c r="A546" s="163"/>
      <c r="B546" s="235"/>
      <c r="C546" s="234"/>
      <c r="D546" s="201" t="s">
        <v>241</v>
      </c>
      <c r="E546" s="49">
        <v>43478</v>
      </c>
      <c r="F546" s="50" t="s">
        <v>285</v>
      </c>
      <c r="G546" s="130">
        <v>9</v>
      </c>
      <c r="H546" s="130">
        <v>4</v>
      </c>
      <c r="I546" s="130">
        <v>11</v>
      </c>
      <c r="J546" s="130">
        <v>0</v>
      </c>
      <c r="K546" s="130">
        <v>3</v>
      </c>
      <c r="L546" s="130">
        <v>1</v>
      </c>
      <c r="M546" s="130">
        <v>6</v>
      </c>
      <c r="N546" s="130">
        <v>9</v>
      </c>
      <c r="O546" s="130">
        <v>0</v>
      </c>
      <c r="P546" s="130">
        <v>9</v>
      </c>
      <c r="Q546" s="130">
        <v>0</v>
      </c>
      <c r="R546" s="130">
        <v>0</v>
      </c>
      <c r="S546" s="130">
        <v>0</v>
      </c>
      <c r="T546" s="101"/>
      <c r="U546" s="101"/>
      <c r="V546" s="101"/>
      <c r="W546" s="101"/>
      <c r="X546" s="101"/>
      <c r="Y546" s="101"/>
      <c r="Z546" s="101"/>
      <c r="AA546" s="101"/>
      <c r="AB546" s="101"/>
      <c r="AC546" s="101"/>
      <c r="AD546" s="101"/>
      <c r="AE546" s="101"/>
      <c r="AF546" s="101"/>
      <c r="AG546" s="101"/>
      <c r="AH546" s="101"/>
      <c r="AI546" s="101"/>
      <c r="AJ546" s="101"/>
      <c r="AK546" s="101"/>
      <c r="AL546" s="101"/>
      <c r="AM546" s="101"/>
      <c r="AN546" s="101"/>
      <c r="AO546" s="101"/>
      <c r="AP546" s="101"/>
      <c r="AQ546" s="101"/>
      <c r="AR546" s="101"/>
      <c r="AS546" s="101"/>
      <c r="AT546" s="101"/>
      <c r="AU546" s="101"/>
      <c r="AV546" s="101"/>
      <c r="AW546" s="101"/>
      <c r="AX546" s="101"/>
      <c r="AY546" s="101"/>
      <c r="AZ546" s="101"/>
      <c r="BA546" s="101"/>
      <c r="BB546" s="101"/>
      <c r="BC546" s="101"/>
      <c r="BD546" s="101"/>
      <c r="BE546" s="101"/>
      <c r="BF546" s="101"/>
      <c r="BG546" s="101"/>
      <c r="BH546" s="101"/>
      <c r="BI546" s="101"/>
      <c r="BJ546" s="101"/>
      <c r="BK546" s="101"/>
      <c r="BL546" s="101"/>
      <c r="BM546" s="101"/>
      <c r="BN546" s="101"/>
      <c r="BO546" s="101"/>
      <c r="BP546" s="101"/>
      <c r="BQ546" s="101"/>
      <c r="BR546" s="101"/>
      <c r="BS546" s="101"/>
      <c r="BT546" s="101"/>
      <c r="BU546" s="101"/>
      <c r="BV546" s="101"/>
      <c r="BW546" s="101"/>
      <c r="BX546" s="101"/>
      <c r="BY546" s="101"/>
      <c r="BZ546" s="101"/>
      <c r="CA546" s="101"/>
      <c r="CB546" s="101"/>
      <c r="CC546" s="101"/>
      <c r="CD546" s="101"/>
      <c r="CE546" s="101"/>
      <c r="CF546" s="101"/>
      <c r="CG546" s="101"/>
      <c r="CH546" s="101"/>
      <c r="CI546" s="101"/>
      <c r="CJ546" s="101"/>
      <c r="CK546" s="101"/>
      <c r="CL546" s="101"/>
      <c r="CM546" s="101"/>
      <c r="CN546" s="101"/>
      <c r="CO546" s="101"/>
      <c r="CP546" s="101"/>
      <c r="CQ546" s="101"/>
      <c r="CR546" s="101"/>
      <c r="CS546" s="101"/>
      <c r="CT546" s="101"/>
      <c r="CU546" s="101"/>
      <c r="CV546" s="101"/>
      <c r="CW546" s="101"/>
      <c r="CX546" s="101"/>
      <c r="CY546" s="101"/>
      <c r="CZ546" s="101"/>
      <c r="DA546" s="101"/>
      <c r="DB546" s="101"/>
      <c r="DC546" s="101"/>
      <c r="DD546" s="101"/>
      <c r="DE546" s="101"/>
      <c r="DF546" s="101"/>
      <c r="DG546" s="101"/>
      <c r="DH546" s="101"/>
      <c r="DI546" s="101"/>
      <c r="DJ546" s="101"/>
      <c r="DK546" s="101"/>
      <c r="DL546" s="101"/>
      <c r="DM546" s="101"/>
      <c r="DN546" s="101"/>
      <c r="DO546" s="101"/>
      <c r="DP546" s="101"/>
      <c r="DQ546" s="101"/>
      <c r="DR546" s="101"/>
      <c r="DS546" s="101"/>
      <c r="DT546" s="101"/>
      <c r="DU546" s="101"/>
      <c r="DV546" s="101"/>
      <c r="DW546" s="101"/>
      <c r="DX546" s="101"/>
      <c r="DY546" s="101"/>
      <c r="DZ546" s="101"/>
      <c r="EA546" s="101"/>
      <c r="EB546" s="101"/>
      <c r="EC546" s="101"/>
      <c r="ED546" s="101"/>
      <c r="EE546" s="101"/>
      <c r="EF546" s="101"/>
      <c r="EG546" s="101"/>
      <c r="EH546" s="101"/>
      <c r="EI546" s="101"/>
      <c r="EJ546" s="101"/>
      <c r="EK546" s="101"/>
      <c r="EL546" s="101"/>
      <c r="EM546" s="101"/>
      <c r="EN546" s="101"/>
      <c r="EO546" s="101"/>
      <c r="EP546" s="101"/>
      <c r="EQ546" s="101"/>
      <c r="ER546" s="101"/>
      <c r="ES546" s="101"/>
      <c r="ET546" s="101"/>
      <c r="EU546" s="101"/>
      <c r="EV546" s="101"/>
      <c r="EW546" s="101"/>
      <c r="EX546" s="101"/>
      <c r="EY546" s="101"/>
      <c r="EZ546" s="101"/>
      <c r="FA546" s="101"/>
      <c r="FB546" s="101"/>
      <c r="FC546" s="101"/>
      <c r="FD546" s="101"/>
      <c r="FE546" s="101"/>
      <c r="FF546" s="101"/>
      <c r="FG546" s="101"/>
      <c r="FH546" s="101"/>
      <c r="FI546" s="101"/>
      <c r="FJ546" s="101"/>
      <c r="FK546" s="101"/>
      <c r="FL546" s="101"/>
      <c r="FM546" s="101"/>
      <c r="FN546" s="101"/>
      <c r="FO546" s="101"/>
      <c r="FP546" s="101"/>
      <c r="FQ546" s="101"/>
      <c r="FR546" s="101"/>
      <c r="FS546" s="101"/>
      <c r="FT546" s="101"/>
      <c r="FU546" s="101"/>
      <c r="FV546" s="101"/>
      <c r="FW546" s="101"/>
      <c r="FX546" s="101"/>
      <c r="FY546" s="101"/>
      <c r="FZ546" s="101"/>
      <c r="GA546" s="101"/>
      <c r="GB546" s="101"/>
      <c r="GC546" s="101"/>
      <c r="GD546" s="101"/>
      <c r="GE546" s="101"/>
      <c r="GF546" s="101"/>
      <c r="GG546" s="101"/>
      <c r="GH546" s="101"/>
      <c r="GI546" s="101"/>
      <c r="GJ546" s="101"/>
      <c r="GK546" s="101"/>
      <c r="GL546" s="101"/>
      <c r="GM546" s="101"/>
      <c r="GN546" s="101"/>
      <c r="GO546" s="101"/>
      <c r="GP546" s="101"/>
      <c r="GQ546" s="101"/>
      <c r="GR546" s="101"/>
      <c r="GS546" s="101"/>
      <c r="GT546" s="101"/>
      <c r="GU546" s="101"/>
      <c r="GV546" s="101"/>
      <c r="GW546" s="101"/>
      <c r="GX546" s="101"/>
      <c r="GY546" s="101"/>
      <c r="GZ546" s="101"/>
      <c r="HA546" s="101"/>
      <c r="HB546" s="101"/>
      <c r="HC546" s="101"/>
      <c r="HD546" s="101"/>
      <c r="HE546" s="101"/>
      <c r="HF546" s="101"/>
      <c r="HG546" s="101"/>
      <c r="HH546" s="101"/>
      <c r="HI546" s="101"/>
      <c r="HJ546" s="101"/>
      <c r="HK546" s="101"/>
      <c r="HL546" s="101"/>
      <c r="HM546" s="101"/>
      <c r="HN546" s="101"/>
      <c r="HO546" s="101"/>
      <c r="HP546" s="101"/>
      <c r="HQ546" s="101"/>
      <c r="HR546" s="101"/>
      <c r="HS546" s="101"/>
      <c r="HT546" s="101"/>
      <c r="HU546" s="101"/>
      <c r="HV546" s="101"/>
      <c r="HW546" s="101"/>
      <c r="HX546" s="101"/>
      <c r="HY546" s="101"/>
      <c r="HZ546" s="101"/>
      <c r="IA546" s="101"/>
      <c r="IB546" s="101"/>
      <c r="IC546" s="101"/>
      <c r="ID546" s="101"/>
      <c r="IE546" s="101"/>
      <c r="IF546" s="101"/>
      <c r="IG546" s="101"/>
      <c r="IH546" s="101"/>
      <c r="II546" s="101"/>
      <c r="IJ546" s="101"/>
      <c r="IK546" s="101"/>
      <c r="IL546" s="101"/>
      <c r="IM546" s="101"/>
      <c r="IN546" s="101"/>
      <c r="IO546" s="101"/>
      <c r="IP546" s="101"/>
      <c r="IQ546" s="101"/>
      <c r="IR546" s="101"/>
      <c r="IS546" s="101"/>
      <c r="IT546" s="101"/>
      <c r="IU546" s="101"/>
      <c r="IV546" s="101"/>
      <c r="IW546" s="101"/>
      <c r="IX546" s="101"/>
      <c r="IY546" s="101"/>
    </row>
    <row r="547" spans="1:259" s="102" customFormat="1" ht="16.5" customHeight="1">
      <c r="A547" s="163"/>
      <c r="B547" s="235"/>
      <c r="C547" s="234"/>
      <c r="D547" s="201"/>
      <c r="E547" s="106">
        <v>43485</v>
      </c>
      <c r="F547" s="107" t="s">
        <v>11</v>
      </c>
      <c r="G547" s="130" t="s">
        <v>342</v>
      </c>
      <c r="H547" s="130" t="s">
        <v>342</v>
      </c>
      <c r="I547" s="130" t="s">
        <v>342</v>
      </c>
      <c r="J547" s="130" t="s">
        <v>342</v>
      </c>
      <c r="K547" s="130" t="s">
        <v>342</v>
      </c>
      <c r="L547" s="130" t="s">
        <v>342</v>
      </c>
      <c r="M547" s="130" t="s">
        <v>342</v>
      </c>
      <c r="N547" s="130" t="s">
        <v>342</v>
      </c>
      <c r="O547" s="130" t="s">
        <v>342</v>
      </c>
      <c r="P547" s="130" t="s">
        <v>342</v>
      </c>
      <c r="Q547" s="130" t="s">
        <v>342</v>
      </c>
      <c r="R547" s="130" t="s">
        <v>342</v>
      </c>
      <c r="S547" s="130" t="s">
        <v>342</v>
      </c>
      <c r="T547" s="101"/>
      <c r="U547" s="101"/>
      <c r="V547" s="101"/>
      <c r="W547" s="101"/>
      <c r="X547" s="101"/>
      <c r="Y547" s="101"/>
      <c r="Z547" s="101"/>
      <c r="AA547" s="101"/>
      <c r="AB547" s="101"/>
      <c r="AC547" s="101"/>
      <c r="AD547" s="101"/>
      <c r="AE547" s="101"/>
      <c r="AF547" s="101"/>
      <c r="AG547" s="101"/>
      <c r="AH547" s="101"/>
      <c r="AI547" s="101"/>
      <c r="AJ547" s="101"/>
      <c r="AK547" s="101"/>
      <c r="AL547" s="101"/>
      <c r="AM547" s="101"/>
      <c r="AN547" s="101"/>
      <c r="AO547" s="101"/>
      <c r="AP547" s="101"/>
      <c r="AQ547" s="101"/>
      <c r="AR547" s="101"/>
      <c r="AS547" s="101"/>
      <c r="AT547" s="101"/>
      <c r="AU547" s="101"/>
      <c r="AV547" s="101"/>
      <c r="AW547" s="101"/>
      <c r="AX547" s="101"/>
      <c r="AY547" s="101"/>
      <c r="AZ547" s="101"/>
      <c r="BA547" s="101"/>
      <c r="BB547" s="101"/>
      <c r="BC547" s="101"/>
      <c r="BD547" s="101"/>
      <c r="BE547" s="101"/>
      <c r="BF547" s="101"/>
      <c r="BG547" s="101"/>
      <c r="BH547" s="101"/>
      <c r="BI547" s="101"/>
      <c r="BJ547" s="101"/>
      <c r="BK547" s="101"/>
      <c r="BL547" s="101"/>
      <c r="BM547" s="101"/>
      <c r="BN547" s="101"/>
      <c r="BO547" s="101"/>
      <c r="BP547" s="101"/>
      <c r="BQ547" s="101"/>
      <c r="BR547" s="101"/>
      <c r="BS547" s="101"/>
      <c r="BT547" s="101"/>
      <c r="BU547" s="101"/>
      <c r="BV547" s="101"/>
      <c r="BW547" s="101"/>
      <c r="BX547" s="101"/>
      <c r="BY547" s="101"/>
      <c r="BZ547" s="101"/>
      <c r="CA547" s="101"/>
      <c r="CB547" s="101"/>
      <c r="CC547" s="101"/>
      <c r="CD547" s="101"/>
      <c r="CE547" s="101"/>
      <c r="CF547" s="101"/>
      <c r="CG547" s="101"/>
      <c r="CH547" s="101"/>
      <c r="CI547" s="101"/>
      <c r="CJ547" s="101"/>
      <c r="CK547" s="101"/>
      <c r="CL547" s="101"/>
      <c r="CM547" s="101"/>
      <c r="CN547" s="101"/>
      <c r="CO547" s="101"/>
      <c r="CP547" s="101"/>
      <c r="CQ547" s="101"/>
      <c r="CR547" s="101"/>
      <c r="CS547" s="101"/>
      <c r="CT547" s="101"/>
      <c r="CU547" s="101"/>
      <c r="CV547" s="101"/>
      <c r="CW547" s="101"/>
      <c r="CX547" s="101"/>
      <c r="CY547" s="101"/>
      <c r="CZ547" s="101"/>
      <c r="DA547" s="101"/>
      <c r="DB547" s="101"/>
      <c r="DC547" s="101"/>
      <c r="DD547" s="101"/>
      <c r="DE547" s="101"/>
      <c r="DF547" s="101"/>
      <c r="DG547" s="101"/>
      <c r="DH547" s="101"/>
      <c r="DI547" s="101"/>
      <c r="DJ547" s="101"/>
      <c r="DK547" s="101"/>
      <c r="DL547" s="101"/>
      <c r="DM547" s="101"/>
      <c r="DN547" s="101"/>
      <c r="DO547" s="101"/>
      <c r="DP547" s="101"/>
      <c r="DQ547" s="101"/>
      <c r="DR547" s="101"/>
      <c r="DS547" s="101"/>
      <c r="DT547" s="101"/>
      <c r="DU547" s="101"/>
      <c r="DV547" s="101"/>
      <c r="DW547" s="101"/>
      <c r="DX547" s="101"/>
      <c r="DY547" s="101"/>
      <c r="DZ547" s="101"/>
      <c r="EA547" s="101"/>
      <c r="EB547" s="101"/>
      <c r="EC547" s="101"/>
      <c r="ED547" s="101"/>
      <c r="EE547" s="101"/>
      <c r="EF547" s="101"/>
      <c r="EG547" s="101"/>
      <c r="EH547" s="101"/>
      <c r="EI547" s="101"/>
      <c r="EJ547" s="101"/>
      <c r="EK547" s="101"/>
      <c r="EL547" s="101"/>
      <c r="EM547" s="101"/>
      <c r="EN547" s="101"/>
      <c r="EO547" s="101"/>
      <c r="EP547" s="101"/>
      <c r="EQ547" s="101"/>
      <c r="ER547" s="101"/>
      <c r="ES547" s="101"/>
      <c r="ET547" s="101"/>
      <c r="EU547" s="101"/>
      <c r="EV547" s="101"/>
      <c r="EW547" s="101"/>
      <c r="EX547" s="101"/>
      <c r="EY547" s="101"/>
      <c r="EZ547" s="101"/>
      <c r="FA547" s="101"/>
      <c r="FB547" s="101"/>
      <c r="FC547" s="101"/>
      <c r="FD547" s="101"/>
      <c r="FE547" s="101"/>
      <c r="FF547" s="101"/>
      <c r="FG547" s="101"/>
      <c r="FH547" s="101"/>
      <c r="FI547" s="101"/>
      <c r="FJ547" s="101"/>
      <c r="FK547" s="101"/>
      <c r="FL547" s="101"/>
      <c r="FM547" s="101"/>
      <c r="FN547" s="101"/>
      <c r="FO547" s="101"/>
      <c r="FP547" s="101"/>
      <c r="FQ547" s="101"/>
      <c r="FR547" s="101"/>
      <c r="FS547" s="101"/>
      <c r="FT547" s="101"/>
      <c r="FU547" s="101"/>
      <c r="FV547" s="101"/>
      <c r="FW547" s="101"/>
      <c r="FX547" s="101"/>
      <c r="FY547" s="101"/>
      <c r="FZ547" s="101"/>
      <c r="GA547" s="101"/>
      <c r="GB547" s="101"/>
      <c r="GC547" s="101"/>
      <c r="GD547" s="101"/>
      <c r="GE547" s="101"/>
      <c r="GF547" s="101"/>
      <c r="GG547" s="101"/>
      <c r="GH547" s="101"/>
      <c r="GI547" s="101"/>
      <c r="GJ547" s="101"/>
      <c r="GK547" s="101"/>
      <c r="GL547" s="101"/>
      <c r="GM547" s="101"/>
      <c r="GN547" s="101"/>
      <c r="GO547" s="101"/>
      <c r="GP547" s="101"/>
      <c r="GQ547" s="101"/>
      <c r="GR547" s="101"/>
      <c r="GS547" s="101"/>
      <c r="GT547" s="101"/>
      <c r="GU547" s="101"/>
      <c r="GV547" s="101"/>
      <c r="GW547" s="101"/>
      <c r="GX547" s="101"/>
      <c r="GY547" s="101"/>
      <c r="GZ547" s="101"/>
      <c r="HA547" s="101"/>
      <c r="HB547" s="101"/>
      <c r="HC547" s="101"/>
      <c r="HD547" s="101"/>
      <c r="HE547" s="101"/>
      <c r="HF547" s="101"/>
      <c r="HG547" s="101"/>
      <c r="HH547" s="101"/>
      <c r="HI547" s="101"/>
      <c r="HJ547" s="101"/>
      <c r="HK547" s="101"/>
      <c r="HL547" s="101"/>
      <c r="HM547" s="101"/>
      <c r="HN547" s="101"/>
      <c r="HO547" s="101"/>
      <c r="HP547" s="101"/>
      <c r="HQ547" s="101"/>
      <c r="HR547" s="101"/>
      <c r="HS547" s="101"/>
      <c r="HT547" s="101"/>
      <c r="HU547" s="101"/>
      <c r="HV547" s="101"/>
      <c r="HW547" s="101"/>
      <c r="HX547" s="101"/>
      <c r="HY547" s="101"/>
      <c r="HZ547" s="101"/>
      <c r="IA547" s="101"/>
      <c r="IB547" s="101"/>
      <c r="IC547" s="101"/>
      <c r="ID547" s="101"/>
      <c r="IE547" s="101"/>
      <c r="IF547" s="101"/>
      <c r="IG547" s="101"/>
      <c r="IH547" s="101"/>
      <c r="II547" s="101"/>
      <c r="IJ547" s="101"/>
      <c r="IK547" s="101"/>
      <c r="IL547" s="101"/>
      <c r="IM547" s="101"/>
      <c r="IN547" s="101"/>
      <c r="IO547" s="101"/>
      <c r="IP547" s="101"/>
      <c r="IQ547" s="101"/>
      <c r="IR547" s="101"/>
      <c r="IS547" s="101"/>
      <c r="IT547" s="101"/>
      <c r="IU547" s="101"/>
      <c r="IV547" s="101"/>
      <c r="IW547" s="101"/>
      <c r="IX547" s="101"/>
      <c r="IY547" s="101"/>
    </row>
    <row r="548" spans="1:259" s="102" customFormat="1" ht="16.5" customHeight="1">
      <c r="A548" s="163"/>
      <c r="B548" s="235"/>
      <c r="C548" s="234"/>
      <c r="D548" s="201"/>
      <c r="E548" s="106">
        <v>43492</v>
      </c>
      <c r="F548" s="107" t="s">
        <v>16</v>
      </c>
      <c r="G548" s="130">
        <v>9</v>
      </c>
      <c r="H548" s="130">
        <v>3</v>
      </c>
      <c r="I548" s="130">
        <v>11</v>
      </c>
      <c r="J548" s="130">
        <v>1</v>
      </c>
      <c r="K548" s="130">
        <v>5</v>
      </c>
      <c r="L548" s="130">
        <v>2</v>
      </c>
      <c r="M548" s="130">
        <v>4</v>
      </c>
      <c r="N548" s="130">
        <v>3</v>
      </c>
      <c r="O548" s="130">
        <v>0</v>
      </c>
      <c r="P548" s="130">
        <v>3</v>
      </c>
      <c r="Q548" s="130">
        <v>1</v>
      </c>
      <c r="R548" s="130">
        <v>2</v>
      </c>
      <c r="S548" s="130">
        <v>0</v>
      </c>
      <c r="T548" s="101"/>
      <c r="U548" s="101"/>
      <c r="V548" s="101"/>
      <c r="W548" s="101"/>
      <c r="X548" s="101"/>
      <c r="Y548" s="101"/>
      <c r="Z548" s="101"/>
      <c r="AA548" s="101"/>
      <c r="AB548" s="101"/>
      <c r="AC548" s="101"/>
      <c r="AD548" s="101"/>
      <c r="AE548" s="101"/>
      <c r="AF548" s="101"/>
      <c r="AG548" s="101"/>
      <c r="AH548" s="101"/>
      <c r="AI548" s="101"/>
      <c r="AJ548" s="101"/>
      <c r="AK548" s="101"/>
      <c r="AL548" s="101"/>
      <c r="AM548" s="101"/>
      <c r="AN548" s="101"/>
      <c r="AO548" s="101"/>
      <c r="AP548" s="101"/>
      <c r="AQ548" s="101"/>
      <c r="AR548" s="101"/>
      <c r="AS548" s="101"/>
      <c r="AT548" s="101"/>
      <c r="AU548" s="101"/>
      <c r="AV548" s="101"/>
      <c r="AW548" s="101"/>
      <c r="AX548" s="101"/>
      <c r="AY548" s="101"/>
      <c r="AZ548" s="101"/>
      <c r="BA548" s="101"/>
      <c r="BB548" s="101"/>
      <c r="BC548" s="101"/>
      <c r="BD548" s="101"/>
      <c r="BE548" s="101"/>
      <c r="BF548" s="101"/>
      <c r="BG548" s="101"/>
      <c r="BH548" s="101"/>
      <c r="BI548" s="101"/>
      <c r="BJ548" s="101"/>
      <c r="BK548" s="101"/>
      <c r="BL548" s="101"/>
      <c r="BM548" s="101"/>
      <c r="BN548" s="101"/>
      <c r="BO548" s="101"/>
      <c r="BP548" s="101"/>
      <c r="BQ548" s="101"/>
      <c r="BR548" s="101"/>
      <c r="BS548" s="101"/>
      <c r="BT548" s="101"/>
      <c r="BU548" s="101"/>
      <c r="BV548" s="101"/>
      <c r="BW548" s="101"/>
      <c r="BX548" s="101"/>
      <c r="BY548" s="101"/>
      <c r="BZ548" s="101"/>
      <c r="CA548" s="101"/>
      <c r="CB548" s="101"/>
      <c r="CC548" s="101"/>
      <c r="CD548" s="101"/>
      <c r="CE548" s="101"/>
      <c r="CF548" s="101"/>
      <c r="CG548" s="101"/>
      <c r="CH548" s="101"/>
      <c r="CI548" s="101"/>
      <c r="CJ548" s="101"/>
      <c r="CK548" s="101"/>
      <c r="CL548" s="101"/>
      <c r="CM548" s="101"/>
      <c r="CN548" s="101"/>
      <c r="CO548" s="101"/>
      <c r="CP548" s="101"/>
      <c r="CQ548" s="101"/>
      <c r="CR548" s="101"/>
      <c r="CS548" s="101"/>
      <c r="CT548" s="101"/>
      <c r="CU548" s="101"/>
      <c r="CV548" s="101"/>
      <c r="CW548" s="101"/>
      <c r="CX548" s="101"/>
      <c r="CY548" s="101"/>
      <c r="CZ548" s="101"/>
      <c r="DA548" s="101"/>
      <c r="DB548" s="101"/>
      <c r="DC548" s="101"/>
      <c r="DD548" s="101"/>
      <c r="DE548" s="101"/>
      <c r="DF548" s="101"/>
      <c r="DG548" s="101"/>
      <c r="DH548" s="101"/>
      <c r="DI548" s="101"/>
      <c r="DJ548" s="101"/>
      <c r="DK548" s="101"/>
      <c r="DL548" s="101"/>
      <c r="DM548" s="101"/>
      <c r="DN548" s="101"/>
      <c r="DO548" s="101"/>
      <c r="DP548" s="101"/>
      <c r="DQ548" s="101"/>
      <c r="DR548" s="101"/>
      <c r="DS548" s="101"/>
      <c r="DT548" s="101"/>
      <c r="DU548" s="101"/>
      <c r="DV548" s="101"/>
      <c r="DW548" s="101"/>
      <c r="DX548" s="101"/>
      <c r="DY548" s="101"/>
      <c r="DZ548" s="101"/>
      <c r="EA548" s="101"/>
      <c r="EB548" s="101"/>
      <c r="EC548" s="101"/>
      <c r="ED548" s="101"/>
      <c r="EE548" s="101"/>
      <c r="EF548" s="101"/>
      <c r="EG548" s="101"/>
      <c r="EH548" s="101"/>
      <c r="EI548" s="101"/>
      <c r="EJ548" s="101"/>
      <c r="EK548" s="101"/>
      <c r="EL548" s="101"/>
      <c r="EM548" s="101"/>
      <c r="EN548" s="101"/>
      <c r="EO548" s="101"/>
      <c r="EP548" s="101"/>
      <c r="EQ548" s="101"/>
      <c r="ER548" s="101"/>
      <c r="ES548" s="101"/>
      <c r="ET548" s="101"/>
      <c r="EU548" s="101"/>
      <c r="EV548" s="101"/>
      <c r="EW548" s="101"/>
      <c r="EX548" s="101"/>
      <c r="EY548" s="101"/>
      <c r="EZ548" s="101"/>
      <c r="FA548" s="101"/>
      <c r="FB548" s="101"/>
      <c r="FC548" s="101"/>
      <c r="FD548" s="101"/>
      <c r="FE548" s="101"/>
      <c r="FF548" s="101"/>
      <c r="FG548" s="101"/>
      <c r="FH548" s="101"/>
      <c r="FI548" s="101"/>
      <c r="FJ548" s="101"/>
      <c r="FK548" s="101"/>
      <c r="FL548" s="101"/>
      <c r="FM548" s="101"/>
      <c r="FN548" s="101"/>
      <c r="FO548" s="101"/>
      <c r="FP548" s="101"/>
      <c r="FQ548" s="101"/>
      <c r="FR548" s="101"/>
      <c r="FS548" s="101"/>
      <c r="FT548" s="101"/>
      <c r="FU548" s="101"/>
      <c r="FV548" s="101"/>
      <c r="FW548" s="101"/>
      <c r="FX548" s="101"/>
      <c r="FY548" s="101"/>
      <c r="FZ548" s="101"/>
      <c r="GA548" s="101"/>
      <c r="GB548" s="101"/>
      <c r="GC548" s="101"/>
      <c r="GD548" s="101"/>
      <c r="GE548" s="101"/>
      <c r="GF548" s="101"/>
      <c r="GG548" s="101"/>
      <c r="GH548" s="101"/>
      <c r="GI548" s="101"/>
      <c r="GJ548" s="101"/>
      <c r="GK548" s="101"/>
      <c r="GL548" s="101"/>
      <c r="GM548" s="101"/>
      <c r="GN548" s="101"/>
      <c r="GO548" s="101"/>
      <c r="GP548" s="101"/>
      <c r="GQ548" s="101"/>
      <c r="GR548" s="101"/>
      <c r="GS548" s="101"/>
      <c r="GT548" s="101"/>
      <c r="GU548" s="101"/>
      <c r="GV548" s="101"/>
      <c r="GW548" s="101"/>
      <c r="GX548" s="101"/>
      <c r="GY548" s="101"/>
      <c r="GZ548" s="101"/>
      <c r="HA548" s="101"/>
      <c r="HB548" s="101"/>
      <c r="HC548" s="101"/>
      <c r="HD548" s="101"/>
      <c r="HE548" s="101"/>
      <c r="HF548" s="101"/>
      <c r="HG548" s="101"/>
      <c r="HH548" s="101"/>
      <c r="HI548" s="101"/>
      <c r="HJ548" s="101"/>
      <c r="HK548" s="101"/>
      <c r="HL548" s="101"/>
      <c r="HM548" s="101"/>
      <c r="HN548" s="101"/>
      <c r="HO548" s="101"/>
      <c r="HP548" s="101"/>
      <c r="HQ548" s="101"/>
      <c r="HR548" s="101"/>
      <c r="HS548" s="101"/>
      <c r="HT548" s="101"/>
      <c r="HU548" s="101"/>
      <c r="HV548" s="101"/>
      <c r="HW548" s="101"/>
      <c r="HX548" s="101"/>
      <c r="HY548" s="101"/>
      <c r="HZ548" s="101"/>
      <c r="IA548" s="101"/>
      <c r="IB548" s="101"/>
      <c r="IC548" s="101"/>
      <c r="ID548" s="101"/>
      <c r="IE548" s="101"/>
      <c r="IF548" s="101"/>
      <c r="IG548" s="101"/>
      <c r="IH548" s="101"/>
      <c r="II548" s="101"/>
      <c r="IJ548" s="101"/>
      <c r="IK548" s="101"/>
      <c r="IL548" s="101"/>
      <c r="IM548" s="101"/>
      <c r="IN548" s="101"/>
      <c r="IO548" s="101"/>
      <c r="IP548" s="101"/>
      <c r="IQ548" s="101"/>
      <c r="IR548" s="101"/>
      <c r="IS548" s="101"/>
      <c r="IT548" s="101"/>
      <c r="IU548" s="101"/>
      <c r="IV548" s="101"/>
      <c r="IW548" s="101"/>
      <c r="IX548" s="101"/>
      <c r="IY548" s="101"/>
    </row>
    <row r="549" spans="1:259">
      <c r="A549" s="161"/>
      <c r="B549" s="235"/>
      <c r="C549" s="234"/>
      <c r="D549" s="229" t="s">
        <v>242</v>
      </c>
      <c r="E549" s="230"/>
      <c r="F549" s="230"/>
      <c r="G549" s="158">
        <f>SUM(G546:G548)</f>
        <v>18</v>
      </c>
      <c r="H549" s="158">
        <f t="shared" ref="H549:R549" si="194">SUM(H546:H548)</f>
        <v>7</v>
      </c>
      <c r="I549" s="158">
        <f t="shared" si="194"/>
        <v>22</v>
      </c>
      <c r="J549" s="158">
        <f t="shared" si="194"/>
        <v>1</v>
      </c>
      <c r="K549" s="158">
        <f t="shared" si="194"/>
        <v>8</v>
      </c>
      <c r="L549" s="158">
        <f t="shared" si="194"/>
        <v>3</v>
      </c>
      <c r="M549" s="158">
        <f t="shared" si="194"/>
        <v>10</v>
      </c>
      <c r="N549" s="158">
        <f t="shared" si="194"/>
        <v>12</v>
      </c>
      <c r="O549" s="158">
        <f t="shared" si="194"/>
        <v>0</v>
      </c>
      <c r="P549" s="158">
        <f t="shared" si="194"/>
        <v>12</v>
      </c>
      <c r="Q549" s="158">
        <f t="shared" si="194"/>
        <v>1</v>
      </c>
      <c r="R549" s="158">
        <f t="shared" si="194"/>
        <v>2</v>
      </c>
      <c r="S549" s="158">
        <f>SUM(S546:S548)</f>
        <v>0</v>
      </c>
    </row>
    <row r="550" spans="1:259">
      <c r="A550" s="161"/>
      <c r="B550" s="235"/>
      <c r="C550" s="234"/>
      <c r="D550" s="229" t="s">
        <v>243</v>
      </c>
      <c r="E550" s="230"/>
      <c r="F550" s="230"/>
      <c r="G550" s="159">
        <f>G549/2</f>
        <v>9</v>
      </c>
      <c r="H550" s="159">
        <f t="shared" ref="H550:S550" si="195">H549/2</f>
        <v>3.5</v>
      </c>
      <c r="I550" s="159">
        <f t="shared" si="195"/>
        <v>11</v>
      </c>
      <c r="J550" s="159">
        <f t="shared" si="195"/>
        <v>0.5</v>
      </c>
      <c r="K550" s="159">
        <f t="shared" si="195"/>
        <v>4</v>
      </c>
      <c r="L550" s="159">
        <f t="shared" si="195"/>
        <v>1.5</v>
      </c>
      <c r="M550" s="159">
        <f t="shared" si="195"/>
        <v>5</v>
      </c>
      <c r="N550" s="159">
        <f t="shared" si="195"/>
        <v>6</v>
      </c>
      <c r="O550" s="159">
        <f t="shared" si="195"/>
        <v>0</v>
      </c>
      <c r="P550" s="159">
        <f t="shared" si="195"/>
        <v>6</v>
      </c>
      <c r="Q550" s="159">
        <f t="shared" si="195"/>
        <v>0.5</v>
      </c>
      <c r="R550" s="159">
        <f t="shared" si="195"/>
        <v>1</v>
      </c>
      <c r="S550" s="159">
        <f t="shared" si="195"/>
        <v>0</v>
      </c>
    </row>
    <row r="551" spans="1:259" ht="16.5" thickBot="1">
      <c r="A551" s="161"/>
      <c r="B551" s="235"/>
      <c r="C551" s="234"/>
      <c r="D551" s="140"/>
      <c r="E551" s="141"/>
      <c r="F551" s="140"/>
      <c r="G551" s="142"/>
      <c r="H551" s="142"/>
      <c r="I551" s="142"/>
      <c r="J551" s="143"/>
      <c r="K551" s="142"/>
      <c r="L551" s="142"/>
      <c r="M551" s="142"/>
      <c r="N551" s="142"/>
      <c r="O551" s="142"/>
      <c r="P551" s="142"/>
      <c r="Q551" s="142"/>
      <c r="R551" s="142"/>
      <c r="S551" s="144"/>
    </row>
    <row r="552" spans="1:259">
      <c r="A552" s="161"/>
      <c r="B552" s="235"/>
      <c r="C552" s="234"/>
      <c r="D552" s="201" t="s">
        <v>238</v>
      </c>
      <c r="E552" s="195">
        <v>43499</v>
      </c>
      <c r="F552" s="196" t="s">
        <v>8</v>
      </c>
      <c r="G552" s="39">
        <v>9</v>
      </c>
      <c r="H552" s="39">
        <v>4</v>
      </c>
      <c r="I552" s="39">
        <v>10</v>
      </c>
      <c r="J552" s="39">
        <v>0</v>
      </c>
      <c r="K552" s="39">
        <v>3</v>
      </c>
      <c r="L552" s="39">
        <v>1</v>
      </c>
      <c r="M552" s="39">
        <v>1</v>
      </c>
      <c r="N552" s="39">
        <v>1</v>
      </c>
      <c r="O552" s="39">
        <v>2</v>
      </c>
      <c r="P552" s="39">
        <v>3</v>
      </c>
      <c r="Q552" s="39">
        <v>3</v>
      </c>
      <c r="R552" s="39">
        <v>3</v>
      </c>
      <c r="S552" s="39">
        <v>0</v>
      </c>
    </row>
    <row r="553" spans="1:259">
      <c r="A553" s="161"/>
      <c r="B553" s="235"/>
      <c r="C553" s="234"/>
      <c r="D553" s="201"/>
      <c r="E553" s="49">
        <v>43506</v>
      </c>
      <c r="F553" s="50" t="s">
        <v>8</v>
      </c>
      <c r="G553" s="39">
        <v>3</v>
      </c>
      <c r="H553" s="39">
        <v>1</v>
      </c>
      <c r="I553" s="39">
        <v>3</v>
      </c>
      <c r="J553" s="39">
        <v>0</v>
      </c>
      <c r="K553" s="39">
        <v>0</v>
      </c>
      <c r="L553" s="39">
        <v>1</v>
      </c>
      <c r="M553" s="39">
        <v>2</v>
      </c>
      <c r="N553" s="39">
        <v>5</v>
      </c>
      <c r="O553" s="39">
        <v>1</v>
      </c>
      <c r="P553" s="39">
        <v>6</v>
      </c>
      <c r="Q553" s="39">
        <v>1</v>
      </c>
      <c r="R553" s="39">
        <v>0</v>
      </c>
      <c r="S553" s="39">
        <v>0</v>
      </c>
    </row>
    <row r="554" spans="1:259">
      <c r="A554" s="161"/>
      <c r="B554" s="235"/>
      <c r="C554" s="234"/>
      <c r="D554" s="202"/>
      <c r="E554" s="49">
        <v>43520</v>
      </c>
      <c r="F554" s="50" t="s">
        <v>8</v>
      </c>
      <c r="G554" s="50">
        <v>6</v>
      </c>
      <c r="H554" s="50">
        <v>2</v>
      </c>
      <c r="I554" s="50">
        <v>10</v>
      </c>
      <c r="J554" s="50">
        <v>0</v>
      </c>
      <c r="K554" s="50">
        <v>2</v>
      </c>
      <c r="L554" s="50">
        <v>2</v>
      </c>
      <c r="M554" s="50">
        <v>2</v>
      </c>
      <c r="N554" s="50">
        <v>0</v>
      </c>
      <c r="O554" s="50">
        <v>3</v>
      </c>
      <c r="P554" s="50">
        <v>3</v>
      </c>
      <c r="Q554" s="50">
        <v>3</v>
      </c>
      <c r="R554" s="50">
        <v>2</v>
      </c>
      <c r="S554" s="50">
        <v>1</v>
      </c>
    </row>
    <row r="555" spans="1:259">
      <c r="A555" s="161"/>
      <c r="B555" s="235"/>
      <c r="C555" s="234"/>
      <c r="D555" s="203" t="s">
        <v>239</v>
      </c>
      <c r="E555" s="204"/>
      <c r="F555" s="204"/>
      <c r="G555" s="138">
        <f>SUM(G552:G554)</f>
        <v>18</v>
      </c>
      <c r="H555" s="138">
        <f t="shared" ref="H555:S555" si="196">SUM(H552:H554)</f>
        <v>7</v>
      </c>
      <c r="I555" s="138">
        <f t="shared" si="196"/>
        <v>23</v>
      </c>
      <c r="J555" s="138">
        <f t="shared" si="196"/>
        <v>0</v>
      </c>
      <c r="K555" s="138">
        <f t="shared" si="196"/>
        <v>5</v>
      </c>
      <c r="L555" s="138">
        <f t="shared" si="196"/>
        <v>4</v>
      </c>
      <c r="M555" s="138">
        <f t="shared" si="196"/>
        <v>5</v>
      </c>
      <c r="N555" s="138">
        <f t="shared" si="196"/>
        <v>6</v>
      </c>
      <c r="O555" s="138">
        <f t="shared" si="196"/>
        <v>6</v>
      </c>
      <c r="P555" s="138">
        <f t="shared" si="196"/>
        <v>12</v>
      </c>
      <c r="Q555" s="138">
        <f t="shared" si="196"/>
        <v>7</v>
      </c>
      <c r="R555" s="138">
        <f t="shared" si="196"/>
        <v>5</v>
      </c>
      <c r="S555" s="138">
        <f t="shared" si="196"/>
        <v>1</v>
      </c>
    </row>
    <row r="556" spans="1:259">
      <c r="A556" s="161"/>
      <c r="B556" s="235"/>
      <c r="C556" s="234"/>
      <c r="D556" s="203" t="s">
        <v>240</v>
      </c>
      <c r="E556" s="204"/>
      <c r="F556" s="204"/>
      <c r="G556" s="139">
        <f>G555/3</f>
        <v>6</v>
      </c>
      <c r="H556" s="139">
        <f t="shared" ref="H556:Q556" si="197">H555/3</f>
        <v>2.3333333333333335</v>
      </c>
      <c r="I556" s="139">
        <f t="shared" si="197"/>
        <v>7.666666666666667</v>
      </c>
      <c r="J556" s="139">
        <f t="shared" si="197"/>
        <v>0</v>
      </c>
      <c r="K556" s="139">
        <f t="shared" si="197"/>
        <v>1.6666666666666667</v>
      </c>
      <c r="L556" s="139">
        <f t="shared" si="197"/>
        <v>1.3333333333333333</v>
      </c>
      <c r="M556" s="139">
        <f t="shared" si="197"/>
        <v>1.6666666666666667</v>
      </c>
      <c r="N556" s="139">
        <f t="shared" si="197"/>
        <v>2</v>
      </c>
      <c r="O556" s="139">
        <f t="shared" si="197"/>
        <v>2</v>
      </c>
      <c r="P556" s="139">
        <f t="shared" si="197"/>
        <v>4</v>
      </c>
      <c r="Q556" s="139">
        <f t="shared" si="197"/>
        <v>2.3333333333333335</v>
      </c>
      <c r="R556" s="139">
        <f>R555/3</f>
        <v>1.6666666666666667</v>
      </c>
      <c r="S556" s="139">
        <f t="shared" ref="S556" si="198">S555/3</f>
        <v>0.33333333333333331</v>
      </c>
    </row>
    <row r="557" spans="1:259">
      <c r="A557" s="161"/>
      <c r="B557" s="235"/>
      <c r="C557" s="234"/>
      <c r="D557" s="140"/>
      <c r="E557" s="141"/>
      <c r="F557" s="140"/>
      <c r="G557" s="142"/>
      <c r="H557" s="142"/>
      <c r="I557" s="142"/>
      <c r="J557" s="143"/>
      <c r="K557" s="142"/>
      <c r="L557" s="142"/>
      <c r="M557" s="142"/>
      <c r="N557" s="142"/>
      <c r="O557" s="142"/>
      <c r="P557" s="142"/>
      <c r="Q557" s="142"/>
      <c r="R557" s="142"/>
      <c r="S557" s="144"/>
    </row>
    <row r="558" spans="1:259">
      <c r="A558" s="161"/>
      <c r="B558" s="235"/>
      <c r="C558" s="234"/>
      <c r="D558" s="201" t="s">
        <v>244</v>
      </c>
      <c r="E558" s="49"/>
      <c r="F558" s="50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</row>
    <row r="559" spans="1:259">
      <c r="A559" s="161"/>
      <c r="B559" s="235"/>
      <c r="C559" s="234"/>
      <c r="D559" s="201"/>
      <c r="E559" s="49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</row>
    <row r="560" spans="1:259">
      <c r="A560" s="161"/>
      <c r="B560" s="235"/>
      <c r="C560" s="234"/>
      <c r="D560" s="199" t="s">
        <v>245</v>
      </c>
      <c r="E560" s="200"/>
      <c r="F560" s="200"/>
      <c r="G560" s="145">
        <f t="shared" ref="G560:S560" si="199">SUM(G558:G559)</f>
        <v>0</v>
      </c>
      <c r="H560" s="145"/>
      <c r="I560" s="145"/>
      <c r="J560" s="145">
        <f t="shared" si="199"/>
        <v>0</v>
      </c>
      <c r="K560" s="145">
        <f t="shared" si="199"/>
        <v>0</v>
      </c>
      <c r="L560" s="145">
        <f t="shared" si="199"/>
        <v>0</v>
      </c>
      <c r="M560" s="145">
        <f t="shared" si="199"/>
        <v>0</v>
      </c>
      <c r="N560" s="145">
        <f t="shared" si="199"/>
        <v>0</v>
      </c>
      <c r="O560" s="145">
        <f t="shared" si="199"/>
        <v>0</v>
      </c>
      <c r="P560" s="145">
        <f t="shared" si="199"/>
        <v>0</v>
      </c>
      <c r="Q560" s="145">
        <f t="shared" si="199"/>
        <v>0</v>
      </c>
      <c r="R560" s="145">
        <f t="shared" si="199"/>
        <v>0</v>
      </c>
      <c r="S560" s="145">
        <f t="shared" si="199"/>
        <v>0</v>
      </c>
    </row>
    <row r="561" spans="1:19">
      <c r="A561" s="161"/>
      <c r="B561" s="235"/>
      <c r="C561" s="234"/>
      <c r="D561" s="199" t="s">
        <v>246</v>
      </c>
      <c r="E561" s="200"/>
      <c r="F561" s="200"/>
      <c r="G561" s="146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</row>
  </sheetData>
  <mergeCells count="323">
    <mergeCell ref="C168:C198"/>
    <mergeCell ref="B168:B198"/>
    <mergeCell ref="C201:C231"/>
    <mergeCell ref="B201:B231"/>
    <mergeCell ref="C3:C33"/>
    <mergeCell ref="B3:B33"/>
    <mergeCell ref="C36:C66"/>
    <mergeCell ref="B36:B66"/>
    <mergeCell ref="D24:D26"/>
    <mergeCell ref="D27:F27"/>
    <mergeCell ref="D28:F28"/>
    <mergeCell ref="D54:F54"/>
    <mergeCell ref="D55:F55"/>
    <mergeCell ref="C102:C132"/>
    <mergeCell ref="B102:B132"/>
    <mergeCell ref="C135:C165"/>
    <mergeCell ref="B135:B165"/>
    <mergeCell ref="D3:D7"/>
    <mergeCell ref="D8:F8"/>
    <mergeCell ref="D9:F9"/>
    <mergeCell ref="D10:S10"/>
    <mergeCell ref="D11:D14"/>
    <mergeCell ref="D18:D20"/>
    <mergeCell ref="D96:D97"/>
    <mergeCell ref="D21:F21"/>
    <mergeCell ref="D22:F22"/>
    <mergeCell ref="D57:D59"/>
    <mergeCell ref="D60:F60"/>
    <mergeCell ref="D61:F61"/>
    <mergeCell ref="D129:D130"/>
    <mergeCell ref="D131:F131"/>
    <mergeCell ref="D132:F132"/>
    <mergeCell ref="D192:F192"/>
    <mergeCell ref="D98:F98"/>
    <mergeCell ref="D99:F99"/>
    <mergeCell ref="D63:D64"/>
    <mergeCell ref="D65:F65"/>
    <mergeCell ref="D66:F66"/>
    <mergeCell ref="D30:D31"/>
    <mergeCell ref="D32:F32"/>
    <mergeCell ref="D33:F33"/>
    <mergeCell ref="D48:F48"/>
    <mergeCell ref="D44:D47"/>
    <mergeCell ref="D51:D53"/>
    <mergeCell ref="D84:D86"/>
    <mergeCell ref="D193:F193"/>
    <mergeCell ref="D156:D158"/>
    <mergeCell ref="D180:F180"/>
    <mergeCell ref="D208:S208"/>
    <mergeCell ref="D175:S175"/>
    <mergeCell ref="D186:F186"/>
    <mergeCell ref="D187:F187"/>
    <mergeCell ref="D176:D179"/>
    <mergeCell ref="D153:F153"/>
    <mergeCell ref="D154:F154"/>
    <mergeCell ref="D195:D196"/>
    <mergeCell ref="D197:F197"/>
    <mergeCell ref="D263:F263"/>
    <mergeCell ref="D264:F264"/>
    <mergeCell ref="D325:F325"/>
    <mergeCell ref="D198:F198"/>
    <mergeCell ref="D222:D224"/>
    <mergeCell ref="D225:F225"/>
    <mergeCell ref="D360:D361"/>
    <mergeCell ref="D362:F362"/>
    <mergeCell ref="D252:F252"/>
    <mergeCell ref="D253:F253"/>
    <mergeCell ref="D288:D290"/>
    <mergeCell ref="D285:F285"/>
    <mergeCell ref="D286:F286"/>
    <mergeCell ref="D346:F346"/>
    <mergeCell ref="D341:D344"/>
    <mergeCell ref="D255:D257"/>
    <mergeCell ref="D258:F258"/>
    <mergeCell ref="D259:F259"/>
    <mergeCell ref="D272:F272"/>
    <mergeCell ref="D267:D271"/>
    <mergeCell ref="D321:D323"/>
    <mergeCell ref="D324:F324"/>
    <mergeCell ref="D327:D328"/>
    <mergeCell ref="D329:F329"/>
    <mergeCell ref="D561:F561"/>
    <mergeCell ref="D525:D526"/>
    <mergeCell ref="D527:F527"/>
    <mergeCell ref="D528:F528"/>
    <mergeCell ref="D492:D493"/>
    <mergeCell ref="D494:F494"/>
    <mergeCell ref="D495:F495"/>
    <mergeCell ref="D459:D460"/>
    <mergeCell ref="D461:F461"/>
    <mergeCell ref="D462:F462"/>
    <mergeCell ref="D552:D554"/>
    <mergeCell ref="D555:F555"/>
    <mergeCell ref="D556:F556"/>
    <mergeCell ref="D519:D521"/>
    <mergeCell ref="D522:F522"/>
    <mergeCell ref="D523:F523"/>
    <mergeCell ref="D549:F549"/>
    <mergeCell ref="D550:F550"/>
    <mergeCell ref="D558:D559"/>
    <mergeCell ref="D516:F516"/>
    <mergeCell ref="D517:F517"/>
    <mergeCell ref="D538:S538"/>
    <mergeCell ref="D539:D542"/>
    <mergeCell ref="D543:F543"/>
    <mergeCell ref="D484:F484"/>
    <mergeCell ref="D486:D488"/>
    <mergeCell ref="D489:F489"/>
    <mergeCell ref="D536:F536"/>
    <mergeCell ref="D470:F470"/>
    <mergeCell ref="D504:F504"/>
    <mergeCell ref="D505:S505"/>
    <mergeCell ref="D490:F490"/>
    <mergeCell ref="D472:S472"/>
    <mergeCell ref="D477:F477"/>
    <mergeCell ref="D471:F471"/>
    <mergeCell ref="D498:D502"/>
    <mergeCell ref="D560:F560"/>
    <mergeCell ref="D426:D427"/>
    <mergeCell ref="D428:F428"/>
    <mergeCell ref="D429:F429"/>
    <mergeCell ref="D393:D394"/>
    <mergeCell ref="D395:F395"/>
    <mergeCell ref="D396:F396"/>
    <mergeCell ref="D544:F544"/>
    <mergeCell ref="D354:D356"/>
    <mergeCell ref="D357:F357"/>
    <mergeCell ref="D358:F358"/>
    <mergeCell ref="D412:F412"/>
    <mergeCell ref="D411:F411"/>
    <mergeCell ref="D407:D410"/>
    <mergeCell ref="D537:F537"/>
    <mergeCell ref="D503:F503"/>
    <mergeCell ref="D465:D469"/>
    <mergeCell ref="D510:F510"/>
    <mergeCell ref="D531:D535"/>
    <mergeCell ref="D374:D377"/>
    <mergeCell ref="D506:D509"/>
    <mergeCell ref="D511:F511"/>
    <mergeCell ref="D473:D476"/>
    <mergeCell ref="D483:F483"/>
    <mergeCell ref="C531:C561"/>
    <mergeCell ref="B531:B561"/>
    <mergeCell ref="C234:C264"/>
    <mergeCell ref="B234:B264"/>
    <mergeCell ref="C267:C297"/>
    <mergeCell ref="B267:B297"/>
    <mergeCell ref="C300:C330"/>
    <mergeCell ref="B300:B330"/>
    <mergeCell ref="C333:C363"/>
    <mergeCell ref="B333:B363"/>
    <mergeCell ref="C366:C396"/>
    <mergeCell ref="B366:B396"/>
    <mergeCell ref="C399:C429"/>
    <mergeCell ref="B399:B429"/>
    <mergeCell ref="C432:C462"/>
    <mergeCell ref="B432:B462"/>
    <mergeCell ref="C465:C495"/>
    <mergeCell ref="B498:B528"/>
    <mergeCell ref="A3:A16"/>
    <mergeCell ref="D16:F16"/>
    <mergeCell ref="D41:F41"/>
    <mergeCell ref="D42:F42"/>
    <mergeCell ref="D43:S43"/>
    <mergeCell ref="D76:S76"/>
    <mergeCell ref="D109:S109"/>
    <mergeCell ref="D279:F279"/>
    <mergeCell ref="A366:A379"/>
    <mergeCell ref="D345:F345"/>
    <mergeCell ref="D313:F313"/>
    <mergeCell ref="D333:D337"/>
    <mergeCell ref="D339:F339"/>
    <mergeCell ref="D338:F338"/>
    <mergeCell ref="A36:A49"/>
    <mergeCell ref="D36:D40"/>
    <mergeCell ref="D291:F291"/>
    <mergeCell ref="D292:F292"/>
    <mergeCell ref="D15:F15"/>
    <mergeCell ref="D201:D205"/>
    <mergeCell ref="A267:A280"/>
    <mergeCell ref="D280:F280"/>
    <mergeCell ref="A300:A313"/>
    <mergeCell ref="D261:D262"/>
    <mergeCell ref="D445:F445"/>
    <mergeCell ref="D406:S406"/>
    <mergeCell ref="D352:F352"/>
    <mergeCell ref="D274:S274"/>
    <mergeCell ref="D307:S307"/>
    <mergeCell ref="D306:F306"/>
    <mergeCell ref="D308:D311"/>
    <mergeCell ref="D300:D304"/>
    <mergeCell ref="D273:F273"/>
    <mergeCell ref="D275:D278"/>
    <mergeCell ref="D305:F305"/>
    <mergeCell ref="D405:F405"/>
    <mergeCell ref="D296:F296"/>
    <mergeCell ref="D297:F297"/>
    <mergeCell ref="D379:F379"/>
    <mergeCell ref="D363:F363"/>
    <mergeCell ref="D373:S373"/>
    <mergeCell ref="D372:F372"/>
    <mergeCell ref="D330:F330"/>
    <mergeCell ref="D294:D295"/>
    <mergeCell ref="A465:A478"/>
    <mergeCell ref="D450:F450"/>
    <mergeCell ref="D451:F451"/>
    <mergeCell ref="D417:F417"/>
    <mergeCell ref="D418:F418"/>
    <mergeCell ref="D384:F384"/>
    <mergeCell ref="D385:F385"/>
    <mergeCell ref="D453:D455"/>
    <mergeCell ref="D456:F456"/>
    <mergeCell ref="D457:F457"/>
    <mergeCell ref="D420:D422"/>
    <mergeCell ref="D423:F423"/>
    <mergeCell ref="D440:D443"/>
    <mergeCell ref="D444:F444"/>
    <mergeCell ref="D424:F424"/>
    <mergeCell ref="D387:D389"/>
    <mergeCell ref="D390:F390"/>
    <mergeCell ref="D391:F391"/>
    <mergeCell ref="D438:F438"/>
    <mergeCell ref="D432:D436"/>
    <mergeCell ref="D399:D403"/>
    <mergeCell ref="D404:F404"/>
    <mergeCell ref="A432:A445"/>
    <mergeCell ref="B465:B495"/>
    <mergeCell ref="A399:A412"/>
    <mergeCell ref="D228:D229"/>
    <mergeCell ref="D230:F230"/>
    <mergeCell ref="D231:F231"/>
    <mergeCell ref="D189:D191"/>
    <mergeCell ref="A135:A148"/>
    <mergeCell ref="D135:D139"/>
    <mergeCell ref="D140:F140"/>
    <mergeCell ref="D141:F141"/>
    <mergeCell ref="D142:S142"/>
    <mergeCell ref="D147:F147"/>
    <mergeCell ref="D159:F159"/>
    <mergeCell ref="D160:F160"/>
    <mergeCell ref="D143:D146"/>
    <mergeCell ref="D207:F207"/>
    <mergeCell ref="D226:F226"/>
    <mergeCell ref="D162:D163"/>
    <mergeCell ref="D164:F164"/>
    <mergeCell ref="D165:F165"/>
    <mergeCell ref="D219:F219"/>
    <mergeCell ref="D220:F220"/>
    <mergeCell ref="D318:F318"/>
    <mergeCell ref="D319:F319"/>
    <mergeCell ref="D241:S241"/>
    <mergeCell ref="A69:A82"/>
    <mergeCell ref="D69:D73"/>
    <mergeCell ref="D77:D80"/>
    <mergeCell ref="A102:A115"/>
    <mergeCell ref="D102:D106"/>
    <mergeCell ref="D148:F148"/>
    <mergeCell ref="D49:F49"/>
    <mergeCell ref="D107:F107"/>
    <mergeCell ref="D74:F74"/>
    <mergeCell ref="D115:F115"/>
    <mergeCell ref="D114:F114"/>
    <mergeCell ref="D82:F82"/>
    <mergeCell ref="D75:F75"/>
    <mergeCell ref="D81:F81"/>
    <mergeCell ref="D120:F120"/>
    <mergeCell ref="D121:F121"/>
    <mergeCell ref="D87:F87"/>
    <mergeCell ref="D88:F88"/>
    <mergeCell ref="D123:D125"/>
    <mergeCell ref="D126:F126"/>
    <mergeCell ref="D127:F127"/>
    <mergeCell ref="D90:D92"/>
    <mergeCell ref="D93:F93"/>
    <mergeCell ref="D94:F94"/>
    <mergeCell ref="A498:A511"/>
    <mergeCell ref="D478:F478"/>
    <mergeCell ref="A531:A544"/>
    <mergeCell ref="D439:S439"/>
    <mergeCell ref="D312:F312"/>
    <mergeCell ref="D234:D238"/>
    <mergeCell ref="D174:F174"/>
    <mergeCell ref="D168:D172"/>
    <mergeCell ref="D246:F246"/>
    <mergeCell ref="D340:S340"/>
    <mergeCell ref="D173:F173"/>
    <mergeCell ref="D240:F240"/>
    <mergeCell ref="D213:F213"/>
    <mergeCell ref="D209:D212"/>
    <mergeCell ref="D206:F206"/>
    <mergeCell ref="D239:F239"/>
    <mergeCell ref="A168:A181"/>
    <mergeCell ref="D181:F181"/>
    <mergeCell ref="A201:A214"/>
    <mergeCell ref="D214:F214"/>
    <mergeCell ref="A234:A247"/>
    <mergeCell ref="D247:F247"/>
    <mergeCell ref="A333:A346"/>
    <mergeCell ref="D351:F351"/>
    <mergeCell ref="D447:D449"/>
    <mergeCell ref="D480:D482"/>
    <mergeCell ref="D513:D515"/>
    <mergeCell ref="D546:D548"/>
    <mergeCell ref="C69:C99"/>
    <mergeCell ref="B69:B99"/>
    <mergeCell ref="D117:D119"/>
    <mergeCell ref="D150:D152"/>
    <mergeCell ref="D183:D185"/>
    <mergeCell ref="D216:D218"/>
    <mergeCell ref="D249:D251"/>
    <mergeCell ref="D282:D284"/>
    <mergeCell ref="D315:D317"/>
    <mergeCell ref="D348:D350"/>
    <mergeCell ref="D381:D383"/>
    <mergeCell ref="D437:F437"/>
    <mergeCell ref="D414:D416"/>
    <mergeCell ref="D110:D113"/>
    <mergeCell ref="D108:F108"/>
    <mergeCell ref="D242:D245"/>
    <mergeCell ref="D378:F378"/>
    <mergeCell ref="D366:D370"/>
    <mergeCell ref="D371:F371"/>
    <mergeCell ref="C498:C528"/>
  </mergeCells>
  <pageMargins left="0.7" right="0.7" top="0.75" bottom="0.75" header="0.3" footer="0.3"/>
  <pageSetup paperSize="25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Y270"/>
  <sheetViews>
    <sheetView topLeftCell="B1" zoomScale="78" zoomScaleNormal="78" workbookViewId="0">
      <pane xSplit="5" ySplit="1" topLeftCell="G179" activePane="bottomRight" state="frozen"/>
      <selection pane="topRight" activeCell="B1" sqref="B1"/>
      <selection pane="bottomLeft" activeCell="B1" sqref="B1"/>
      <selection pane="bottomRight" activeCell="C237" sqref="C237:C252"/>
    </sheetView>
  </sheetViews>
  <sheetFormatPr defaultColWidth="9" defaultRowHeight="15.75"/>
  <cols>
    <col min="1" max="2" width="6" style="1" customWidth="1"/>
    <col min="3" max="3" width="16" style="2" customWidth="1"/>
    <col min="4" max="4" width="15.7109375" style="2" customWidth="1"/>
    <col min="5" max="5" width="13.140625" style="4" customWidth="1"/>
    <col min="6" max="6" width="10.28515625" style="4" customWidth="1"/>
    <col min="7" max="9" width="14" style="20" customWidth="1"/>
    <col min="10" max="10" width="16" style="20" customWidth="1"/>
    <col min="11" max="11" width="15.42578125" style="1" customWidth="1"/>
    <col min="12" max="12" width="21.7109375" style="1" customWidth="1"/>
    <col min="13" max="13" width="14" style="1" customWidth="1"/>
    <col min="14" max="14" width="15.7109375" style="1" customWidth="1"/>
    <col min="15" max="15" width="15.140625" style="1" customWidth="1"/>
    <col min="16" max="16" width="17.42578125" style="1" customWidth="1"/>
    <col min="17" max="17" width="14.5703125" style="1" customWidth="1"/>
    <col min="18" max="18" width="14.42578125" style="1" customWidth="1"/>
    <col min="19" max="19" width="15.85546875" style="1" customWidth="1"/>
    <col min="20" max="259" width="8.85546875" style="1" customWidth="1"/>
  </cols>
  <sheetData>
    <row r="1" spans="1:19" s="5" customFormat="1">
      <c r="A1" s="6" t="s">
        <v>0</v>
      </c>
      <c r="B1" s="108"/>
      <c r="C1" s="7" t="s">
        <v>1</v>
      </c>
      <c r="D1" s="7" t="s">
        <v>69</v>
      </c>
      <c r="E1" s="7" t="s">
        <v>32</v>
      </c>
      <c r="F1" s="7" t="s">
        <v>13</v>
      </c>
      <c r="G1" s="7" t="s">
        <v>80</v>
      </c>
      <c r="H1" s="80" t="s">
        <v>346</v>
      </c>
      <c r="I1" s="80" t="s">
        <v>347</v>
      </c>
      <c r="J1" s="7" t="s">
        <v>85</v>
      </c>
      <c r="K1" s="7" t="s">
        <v>86</v>
      </c>
      <c r="L1" s="7" t="s">
        <v>84</v>
      </c>
      <c r="M1" s="7" t="s">
        <v>83</v>
      </c>
      <c r="N1" s="7" t="s">
        <v>81</v>
      </c>
      <c r="O1" s="7" t="s">
        <v>82</v>
      </c>
      <c r="P1" s="7" t="s">
        <v>76</v>
      </c>
      <c r="Q1" s="7" t="s">
        <v>77</v>
      </c>
      <c r="R1" s="7" t="s">
        <v>78</v>
      </c>
      <c r="S1" s="8" t="s">
        <v>79</v>
      </c>
    </row>
    <row r="2" spans="1:19" s="2" customFormat="1">
      <c r="E2" s="3"/>
      <c r="F2" s="3"/>
      <c r="G2" s="20"/>
      <c r="H2" s="20"/>
      <c r="I2" s="20"/>
      <c r="J2" s="20"/>
    </row>
    <row r="3" spans="1:19" ht="15.95" customHeight="1">
      <c r="A3" s="215" t="s">
        <v>9</v>
      </c>
      <c r="B3" s="210" t="s">
        <v>9</v>
      </c>
      <c r="C3" s="209" t="s">
        <v>14</v>
      </c>
      <c r="D3" s="211" t="s">
        <v>70</v>
      </c>
      <c r="E3" s="9">
        <v>43352</v>
      </c>
      <c r="F3" s="11" t="s">
        <v>323</v>
      </c>
      <c r="G3" s="10">
        <v>2</v>
      </c>
      <c r="H3" s="10">
        <v>0</v>
      </c>
      <c r="I3" s="10">
        <v>1</v>
      </c>
      <c r="J3" s="18">
        <v>0</v>
      </c>
      <c r="K3" s="18">
        <v>0</v>
      </c>
      <c r="L3" s="18">
        <v>2</v>
      </c>
      <c r="M3" s="18">
        <v>2</v>
      </c>
      <c r="N3" s="18">
        <v>1</v>
      </c>
      <c r="O3" s="18">
        <v>0</v>
      </c>
      <c r="P3" s="18">
        <v>1</v>
      </c>
      <c r="Q3" s="18">
        <v>0</v>
      </c>
      <c r="R3" s="18">
        <v>1</v>
      </c>
      <c r="S3" s="18">
        <v>0</v>
      </c>
    </row>
    <row r="4" spans="1:19">
      <c r="A4" s="215"/>
      <c r="B4" s="210"/>
      <c r="C4" s="209"/>
      <c r="D4" s="211"/>
      <c r="E4" s="63">
        <v>43373</v>
      </c>
      <c r="F4" s="11" t="s">
        <v>27</v>
      </c>
      <c r="G4" s="10">
        <v>2</v>
      </c>
      <c r="H4" s="10">
        <v>1</v>
      </c>
      <c r="I4" s="10">
        <v>1</v>
      </c>
      <c r="J4" s="18">
        <v>0</v>
      </c>
      <c r="K4" s="18">
        <v>0</v>
      </c>
      <c r="L4" s="18">
        <v>0</v>
      </c>
      <c r="M4" s="18">
        <v>0</v>
      </c>
      <c r="N4" s="18">
        <v>2</v>
      </c>
      <c r="O4" s="18">
        <v>0</v>
      </c>
      <c r="P4" s="18">
        <v>2</v>
      </c>
      <c r="Q4" s="18">
        <v>0</v>
      </c>
      <c r="R4" s="18">
        <v>0</v>
      </c>
      <c r="S4" s="18">
        <v>0</v>
      </c>
    </row>
    <row r="5" spans="1:19" s="2" customFormat="1">
      <c r="A5" s="215"/>
      <c r="B5" s="210"/>
      <c r="C5" s="209"/>
      <c r="D5" s="211"/>
      <c r="E5" s="32">
        <v>43376</v>
      </c>
      <c r="F5" s="11" t="s">
        <v>11</v>
      </c>
      <c r="G5" s="10">
        <v>1</v>
      </c>
      <c r="H5" s="10">
        <v>0</v>
      </c>
      <c r="I5" s="10">
        <v>1</v>
      </c>
      <c r="J5" s="18">
        <v>0</v>
      </c>
      <c r="K5" s="18">
        <v>1</v>
      </c>
      <c r="L5" s="18">
        <v>1</v>
      </c>
      <c r="M5" s="18">
        <v>2</v>
      </c>
      <c r="N5" s="18">
        <v>0</v>
      </c>
      <c r="O5" s="18">
        <v>2</v>
      </c>
      <c r="P5" s="18">
        <v>2</v>
      </c>
      <c r="Q5" s="18">
        <v>0</v>
      </c>
      <c r="R5" s="18">
        <v>1</v>
      </c>
      <c r="S5" s="18">
        <v>0</v>
      </c>
    </row>
    <row r="6" spans="1:19" s="2" customFormat="1">
      <c r="A6" s="215"/>
      <c r="B6" s="210"/>
      <c r="C6" s="209"/>
      <c r="D6" s="211"/>
      <c r="E6" s="63">
        <v>43394</v>
      </c>
      <c r="F6" s="11" t="s">
        <v>28</v>
      </c>
      <c r="G6" s="10">
        <v>5</v>
      </c>
      <c r="H6" s="10">
        <v>2</v>
      </c>
      <c r="I6" s="10">
        <v>2</v>
      </c>
      <c r="J6" s="18">
        <v>1</v>
      </c>
      <c r="K6" s="18">
        <v>1</v>
      </c>
      <c r="L6" s="18">
        <v>0</v>
      </c>
      <c r="M6" s="18">
        <v>0</v>
      </c>
      <c r="N6" s="18">
        <v>2</v>
      </c>
      <c r="O6" s="18">
        <v>0</v>
      </c>
      <c r="P6" s="18">
        <v>2</v>
      </c>
      <c r="Q6" s="18">
        <v>0</v>
      </c>
      <c r="R6" s="18">
        <v>0</v>
      </c>
      <c r="S6" s="18">
        <v>0</v>
      </c>
    </row>
    <row r="7" spans="1:19" s="2" customFormat="1">
      <c r="A7" s="215"/>
      <c r="B7" s="210"/>
      <c r="C7" s="209"/>
      <c r="D7" s="211"/>
      <c r="E7" s="63">
        <v>43412</v>
      </c>
      <c r="F7" s="11" t="s">
        <v>16</v>
      </c>
      <c r="G7" s="10">
        <v>0</v>
      </c>
      <c r="H7" s="10">
        <v>0</v>
      </c>
      <c r="I7" s="10">
        <v>0</v>
      </c>
      <c r="J7" s="18">
        <v>0</v>
      </c>
      <c r="K7" s="18">
        <v>0</v>
      </c>
      <c r="L7" s="18">
        <v>0</v>
      </c>
      <c r="M7" s="18">
        <v>0</v>
      </c>
      <c r="N7" s="18">
        <v>1</v>
      </c>
      <c r="O7" s="18">
        <v>0</v>
      </c>
      <c r="P7" s="18">
        <v>1</v>
      </c>
      <c r="Q7" s="18">
        <v>0</v>
      </c>
      <c r="R7" s="18">
        <v>0</v>
      </c>
      <c r="S7" s="18">
        <v>0</v>
      </c>
    </row>
    <row r="8" spans="1:19" s="12" customFormat="1">
      <c r="A8" s="215"/>
      <c r="B8" s="210"/>
      <c r="C8" s="209"/>
      <c r="D8" s="212" t="s">
        <v>72</v>
      </c>
      <c r="E8" s="212"/>
      <c r="F8" s="212"/>
      <c r="G8" s="164">
        <f>SUM(G3:G7)</f>
        <v>10</v>
      </c>
      <c r="H8" s="164">
        <f t="shared" ref="H8:I8" si="0">SUM(H3:H7)</f>
        <v>3</v>
      </c>
      <c r="I8" s="164">
        <f t="shared" si="0"/>
        <v>5</v>
      </c>
      <c r="J8" s="164">
        <f t="shared" ref="J8:S8" si="1">SUM(J3:J7)</f>
        <v>1</v>
      </c>
      <c r="K8" s="164">
        <f t="shared" si="1"/>
        <v>2</v>
      </c>
      <c r="L8" s="164">
        <f t="shared" si="1"/>
        <v>3</v>
      </c>
      <c r="M8" s="164">
        <f t="shared" si="1"/>
        <v>4</v>
      </c>
      <c r="N8" s="164">
        <f t="shared" si="1"/>
        <v>6</v>
      </c>
      <c r="O8" s="164">
        <f t="shared" si="1"/>
        <v>2</v>
      </c>
      <c r="P8" s="164">
        <f t="shared" si="1"/>
        <v>8</v>
      </c>
      <c r="Q8" s="164">
        <f t="shared" si="1"/>
        <v>0</v>
      </c>
      <c r="R8" s="164">
        <f t="shared" si="1"/>
        <v>2</v>
      </c>
      <c r="S8" s="164">
        <f t="shared" si="1"/>
        <v>0</v>
      </c>
    </row>
    <row r="9" spans="1:19" s="12" customFormat="1">
      <c r="A9" s="215"/>
      <c r="B9" s="210"/>
      <c r="C9" s="209"/>
      <c r="D9" s="212" t="s">
        <v>73</v>
      </c>
      <c r="E9" s="212"/>
      <c r="F9" s="212"/>
      <c r="G9" s="165">
        <f>G8/5</f>
        <v>2</v>
      </c>
      <c r="H9" s="165">
        <f t="shared" ref="H9:I9" si="2">H8/5</f>
        <v>0.6</v>
      </c>
      <c r="I9" s="165">
        <f t="shared" si="2"/>
        <v>1</v>
      </c>
      <c r="J9" s="165">
        <f t="shared" ref="J9:S9" si="3">J8/5</f>
        <v>0.2</v>
      </c>
      <c r="K9" s="165">
        <f t="shared" si="3"/>
        <v>0.4</v>
      </c>
      <c r="L9" s="165">
        <f t="shared" si="3"/>
        <v>0.6</v>
      </c>
      <c r="M9" s="165">
        <f t="shared" si="3"/>
        <v>0.8</v>
      </c>
      <c r="N9" s="165">
        <f t="shared" si="3"/>
        <v>1.2</v>
      </c>
      <c r="O9" s="165">
        <f t="shared" si="3"/>
        <v>0.4</v>
      </c>
      <c r="P9" s="165">
        <f t="shared" si="3"/>
        <v>1.6</v>
      </c>
      <c r="Q9" s="165">
        <f t="shared" si="3"/>
        <v>0</v>
      </c>
      <c r="R9" s="165">
        <f t="shared" si="3"/>
        <v>0.4</v>
      </c>
      <c r="S9" s="165">
        <f t="shared" si="3"/>
        <v>0</v>
      </c>
    </row>
    <row r="10" spans="1:19" s="2" customFormat="1" ht="15.95" customHeight="1">
      <c r="A10" s="215"/>
      <c r="B10" s="210"/>
      <c r="C10" s="209"/>
      <c r="D10" s="166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</row>
    <row r="11" spans="1:19">
      <c r="A11" s="161"/>
      <c r="B11" s="210"/>
      <c r="C11" s="209"/>
      <c r="D11" s="201" t="s">
        <v>71</v>
      </c>
      <c r="E11" s="9">
        <v>43422</v>
      </c>
      <c r="F11" s="50" t="s">
        <v>8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1</v>
      </c>
      <c r="P11" s="39">
        <v>1</v>
      </c>
      <c r="Q11" s="39">
        <v>0</v>
      </c>
      <c r="R11" s="39">
        <v>0</v>
      </c>
      <c r="S11" s="39">
        <v>0</v>
      </c>
    </row>
    <row r="12" spans="1:19">
      <c r="A12" s="161"/>
      <c r="B12" s="210"/>
      <c r="C12" s="209"/>
      <c r="D12" s="201"/>
      <c r="E12" s="63">
        <v>43429</v>
      </c>
      <c r="F12" s="50" t="s">
        <v>285</v>
      </c>
      <c r="G12" s="50">
        <v>2</v>
      </c>
      <c r="H12" s="50">
        <v>1</v>
      </c>
      <c r="I12" s="50">
        <v>2</v>
      </c>
      <c r="J12" s="50">
        <v>0</v>
      </c>
      <c r="K12" s="50">
        <v>1</v>
      </c>
      <c r="L12" s="50">
        <v>0</v>
      </c>
      <c r="M12" s="50">
        <v>0</v>
      </c>
      <c r="N12" s="50">
        <v>0</v>
      </c>
      <c r="O12" s="50">
        <v>1</v>
      </c>
      <c r="P12" s="50">
        <v>1</v>
      </c>
      <c r="Q12" s="50">
        <v>1</v>
      </c>
      <c r="R12" s="50">
        <v>0</v>
      </c>
      <c r="S12" s="50">
        <v>0</v>
      </c>
    </row>
    <row r="13" spans="1:19">
      <c r="A13" s="161"/>
      <c r="B13" s="210"/>
      <c r="C13" s="209"/>
      <c r="D13" s="201"/>
      <c r="E13" s="49">
        <v>43432</v>
      </c>
      <c r="F13" s="50" t="s">
        <v>29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1</v>
      </c>
      <c r="O13" s="50">
        <v>0</v>
      </c>
      <c r="P13" s="50">
        <v>1</v>
      </c>
      <c r="Q13" s="50">
        <v>0</v>
      </c>
      <c r="R13" s="50">
        <v>0</v>
      </c>
      <c r="S13" s="50">
        <v>0</v>
      </c>
    </row>
    <row r="14" spans="1:19">
      <c r="A14" s="161"/>
      <c r="B14" s="210"/>
      <c r="C14" s="209"/>
      <c r="D14" s="201"/>
      <c r="E14" s="49">
        <v>43440</v>
      </c>
      <c r="F14" s="50" t="s">
        <v>7</v>
      </c>
      <c r="G14" s="50">
        <v>0</v>
      </c>
      <c r="H14" s="50">
        <v>0</v>
      </c>
      <c r="I14" s="50">
        <v>2</v>
      </c>
      <c r="J14" s="50">
        <v>0</v>
      </c>
      <c r="K14" s="50">
        <v>1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</row>
    <row r="15" spans="1:19">
      <c r="A15" s="161"/>
      <c r="B15" s="210"/>
      <c r="C15" s="209"/>
      <c r="D15" s="206" t="s">
        <v>74</v>
      </c>
      <c r="E15" s="206"/>
      <c r="F15" s="206"/>
      <c r="G15" s="133">
        <f>SUM(G11:G14)</f>
        <v>2</v>
      </c>
      <c r="H15" s="133">
        <f t="shared" ref="H15:I15" si="4">SUM(H11:H14)</f>
        <v>1</v>
      </c>
      <c r="I15" s="133">
        <f t="shared" si="4"/>
        <v>4</v>
      </c>
      <c r="J15" s="133">
        <f t="shared" ref="J15:S15" si="5">SUM(J11:J14)</f>
        <v>0</v>
      </c>
      <c r="K15" s="133">
        <f t="shared" si="5"/>
        <v>2</v>
      </c>
      <c r="L15" s="133">
        <f t="shared" si="5"/>
        <v>0</v>
      </c>
      <c r="M15" s="133">
        <f t="shared" si="5"/>
        <v>0</v>
      </c>
      <c r="N15" s="133">
        <f t="shared" si="5"/>
        <v>1</v>
      </c>
      <c r="O15" s="133">
        <f t="shared" si="5"/>
        <v>2</v>
      </c>
      <c r="P15" s="133">
        <f t="shared" si="5"/>
        <v>3</v>
      </c>
      <c r="Q15" s="133">
        <f t="shared" si="5"/>
        <v>1</v>
      </c>
      <c r="R15" s="133">
        <f t="shared" si="5"/>
        <v>0</v>
      </c>
      <c r="S15" s="133">
        <f t="shared" si="5"/>
        <v>0</v>
      </c>
    </row>
    <row r="16" spans="1:19">
      <c r="A16" s="161"/>
      <c r="B16" s="210"/>
      <c r="C16" s="209"/>
      <c r="D16" s="206" t="s">
        <v>75</v>
      </c>
      <c r="E16" s="206"/>
      <c r="F16" s="206"/>
      <c r="G16" s="134">
        <f>G15/4</f>
        <v>0.5</v>
      </c>
      <c r="H16" s="134">
        <f t="shared" ref="H16:I16" si="6">H15/4</f>
        <v>0.25</v>
      </c>
      <c r="I16" s="134">
        <f t="shared" si="6"/>
        <v>1</v>
      </c>
      <c r="J16" s="134">
        <f t="shared" ref="J16:S16" si="7">J15/4</f>
        <v>0</v>
      </c>
      <c r="K16" s="134">
        <f t="shared" si="7"/>
        <v>0.5</v>
      </c>
      <c r="L16" s="134">
        <f t="shared" si="7"/>
        <v>0</v>
      </c>
      <c r="M16" s="134">
        <f t="shared" si="7"/>
        <v>0</v>
      </c>
      <c r="N16" s="134">
        <f t="shared" si="7"/>
        <v>0.25</v>
      </c>
      <c r="O16" s="134">
        <f t="shared" si="7"/>
        <v>0.5</v>
      </c>
      <c r="P16" s="134">
        <f t="shared" si="7"/>
        <v>0.75</v>
      </c>
      <c r="Q16" s="134">
        <f t="shared" si="7"/>
        <v>0.25</v>
      </c>
      <c r="R16" s="134">
        <f t="shared" si="7"/>
        <v>0</v>
      </c>
      <c r="S16" s="134">
        <f t="shared" si="7"/>
        <v>0</v>
      </c>
    </row>
    <row r="17" spans="1:19">
      <c r="A17" s="161"/>
      <c r="B17" s="210"/>
      <c r="C17" s="209"/>
      <c r="D17" s="140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</row>
    <row r="18" spans="1:19" ht="31.5">
      <c r="A18" s="161"/>
      <c r="B18" s="210"/>
      <c r="C18" s="209"/>
      <c r="D18" s="167" t="s">
        <v>241</v>
      </c>
      <c r="E18" s="208" t="s">
        <v>345</v>
      </c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</row>
    <row r="19" spans="1:19">
      <c r="C19" s="1"/>
      <c r="D19" s="1"/>
      <c r="E19" s="1"/>
      <c r="F19" s="1"/>
      <c r="G19" s="1"/>
      <c r="H19" s="1"/>
      <c r="I19" s="1"/>
      <c r="J19" s="21"/>
    </row>
    <row r="20" spans="1:19">
      <c r="C20" s="1"/>
      <c r="D20" s="1"/>
      <c r="E20" s="1"/>
      <c r="F20" s="1"/>
      <c r="G20" s="1"/>
      <c r="H20" s="1"/>
      <c r="I20" s="1"/>
      <c r="J20" s="21"/>
    </row>
    <row r="21" spans="1:19" ht="15.95" customHeight="1">
      <c r="A21" s="215" t="s">
        <v>9</v>
      </c>
      <c r="B21" s="210" t="s">
        <v>9</v>
      </c>
      <c r="C21" s="209" t="s">
        <v>249</v>
      </c>
      <c r="D21" s="211" t="s">
        <v>70</v>
      </c>
      <c r="E21" s="9">
        <v>43352</v>
      </c>
      <c r="F21" s="11" t="s">
        <v>323</v>
      </c>
      <c r="G21" s="10">
        <v>12</v>
      </c>
      <c r="H21" s="10">
        <v>4</v>
      </c>
      <c r="I21" s="10">
        <v>9</v>
      </c>
      <c r="J21" s="18">
        <v>4</v>
      </c>
      <c r="K21" s="18">
        <v>7</v>
      </c>
      <c r="L21" s="18">
        <v>0</v>
      </c>
      <c r="M21" s="18">
        <v>0</v>
      </c>
      <c r="N21" s="18">
        <v>1</v>
      </c>
      <c r="O21" s="18">
        <v>1</v>
      </c>
      <c r="P21" s="18">
        <v>2</v>
      </c>
      <c r="Q21" s="18">
        <v>0</v>
      </c>
      <c r="R21" s="18">
        <v>1</v>
      </c>
      <c r="S21" s="18">
        <v>0</v>
      </c>
    </row>
    <row r="22" spans="1:19">
      <c r="A22" s="215"/>
      <c r="B22" s="210"/>
      <c r="C22" s="209"/>
      <c r="D22" s="211"/>
      <c r="E22" s="63">
        <v>43373</v>
      </c>
      <c r="F22" s="11" t="s">
        <v>27</v>
      </c>
      <c r="G22" s="10">
        <v>5</v>
      </c>
      <c r="H22" s="10">
        <v>2</v>
      </c>
      <c r="I22" s="10">
        <v>9</v>
      </c>
      <c r="J22" s="18">
        <v>1</v>
      </c>
      <c r="K22" s="18">
        <v>4</v>
      </c>
      <c r="L22" s="18">
        <v>0</v>
      </c>
      <c r="M22" s="18">
        <v>0</v>
      </c>
      <c r="N22" s="18">
        <v>3</v>
      </c>
      <c r="O22" s="18">
        <v>0</v>
      </c>
      <c r="P22" s="18">
        <v>3</v>
      </c>
      <c r="Q22" s="18">
        <v>1</v>
      </c>
      <c r="R22" s="18">
        <v>2</v>
      </c>
      <c r="S22" s="18">
        <v>0</v>
      </c>
    </row>
    <row r="23" spans="1:19" s="2" customFormat="1">
      <c r="A23" s="215"/>
      <c r="B23" s="210"/>
      <c r="C23" s="209"/>
      <c r="D23" s="211"/>
      <c r="E23" s="32">
        <v>43376</v>
      </c>
      <c r="F23" s="11" t="s">
        <v>11</v>
      </c>
      <c r="G23" s="10">
        <v>7</v>
      </c>
      <c r="H23" s="10">
        <v>3</v>
      </c>
      <c r="I23" s="10">
        <v>8</v>
      </c>
      <c r="J23" s="18">
        <v>1</v>
      </c>
      <c r="K23" s="18">
        <v>4</v>
      </c>
      <c r="L23" s="18">
        <v>0</v>
      </c>
      <c r="M23" s="18">
        <v>0</v>
      </c>
      <c r="N23" s="18">
        <v>1</v>
      </c>
      <c r="O23" s="18">
        <v>0</v>
      </c>
      <c r="P23" s="18">
        <v>1</v>
      </c>
      <c r="Q23" s="18">
        <v>1</v>
      </c>
      <c r="R23" s="18">
        <v>1</v>
      </c>
      <c r="S23" s="18">
        <v>0</v>
      </c>
    </row>
    <row r="24" spans="1:19" s="2" customFormat="1">
      <c r="A24" s="215"/>
      <c r="B24" s="210"/>
      <c r="C24" s="209"/>
      <c r="D24" s="211"/>
      <c r="E24" s="63">
        <v>43394</v>
      </c>
      <c r="F24" s="11" t="s">
        <v>28</v>
      </c>
      <c r="G24" s="10">
        <v>17</v>
      </c>
      <c r="H24" s="10">
        <v>7</v>
      </c>
      <c r="I24" s="10">
        <v>14</v>
      </c>
      <c r="J24" s="18">
        <v>2</v>
      </c>
      <c r="K24" s="18">
        <v>7</v>
      </c>
      <c r="L24" s="18">
        <v>1</v>
      </c>
      <c r="M24" s="18">
        <v>2</v>
      </c>
      <c r="N24" s="18">
        <v>5</v>
      </c>
      <c r="O24" s="18">
        <v>0</v>
      </c>
      <c r="P24" s="18">
        <v>5</v>
      </c>
      <c r="Q24" s="18">
        <v>0</v>
      </c>
      <c r="R24" s="18">
        <v>3</v>
      </c>
      <c r="S24" s="18">
        <v>0</v>
      </c>
    </row>
    <row r="25" spans="1:19" s="2" customFormat="1">
      <c r="A25" s="215"/>
      <c r="B25" s="210"/>
      <c r="C25" s="209"/>
      <c r="D25" s="211"/>
      <c r="E25" s="63">
        <v>43412</v>
      </c>
      <c r="F25" s="11" t="s">
        <v>16</v>
      </c>
      <c r="G25" s="10">
        <v>5</v>
      </c>
      <c r="H25" s="10">
        <v>2</v>
      </c>
      <c r="I25" s="10">
        <v>7</v>
      </c>
      <c r="J25" s="18">
        <v>0</v>
      </c>
      <c r="K25" s="18">
        <v>4</v>
      </c>
      <c r="L25" s="18">
        <v>1</v>
      </c>
      <c r="M25" s="18">
        <v>2</v>
      </c>
      <c r="N25" s="18">
        <v>0</v>
      </c>
      <c r="O25" s="18">
        <v>0</v>
      </c>
      <c r="P25" s="18">
        <v>0</v>
      </c>
      <c r="Q25" s="18">
        <v>1</v>
      </c>
      <c r="R25" s="18">
        <v>0</v>
      </c>
      <c r="S25" s="18">
        <v>0</v>
      </c>
    </row>
    <row r="26" spans="1:19" s="12" customFormat="1">
      <c r="A26" s="215"/>
      <c r="B26" s="210"/>
      <c r="C26" s="209"/>
      <c r="D26" s="212" t="s">
        <v>72</v>
      </c>
      <c r="E26" s="212"/>
      <c r="F26" s="212"/>
      <c r="G26" s="164">
        <f t="shared" ref="G26:S26" si="8">SUM(G21:G25)</f>
        <v>46</v>
      </c>
      <c r="H26" s="164">
        <f t="shared" si="8"/>
        <v>18</v>
      </c>
      <c r="I26" s="164">
        <f t="shared" si="8"/>
        <v>47</v>
      </c>
      <c r="J26" s="164">
        <f t="shared" si="8"/>
        <v>8</v>
      </c>
      <c r="K26" s="164">
        <f t="shared" si="8"/>
        <v>26</v>
      </c>
      <c r="L26" s="164">
        <f t="shared" si="8"/>
        <v>2</v>
      </c>
      <c r="M26" s="164">
        <f t="shared" si="8"/>
        <v>4</v>
      </c>
      <c r="N26" s="164">
        <f t="shared" si="8"/>
        <v>10</v>
      </c>
      <c r="O26" s="164">
        <f t="shared" si="8"/>
        <v>1</v>
      </c>
      <c r="P26" s="164">
        <f t="shared" si="8"/>
        <v>11</v>
      </c>
      <c r="Q26" s="164">
        <f t="shared" si="8"/>
        <v>3</v>
      </c>
      <c r="R26" s="164">
        <f t="shared" si="8"/>
        <v>7</v>
      </c>
      <c r="S26" s="164">
        <f t="shared" si="8"/>
        <v>0</v>
      </c>
    </row>
    <row r="27" spans="1:19" s="12" customFormat="1">
      <c r="A27" s="215"/>
      <c r="B27" s="210"/>
      <c r="C27" s="209"/>
      <c r="D27" s="212" t="s">
        <v>73</v>
      </c>
      <c r="E27" s="212"/>
      <c r="F27" s="212"/>
      <c r="G27" s="164">
        <f>G26/5</f>
        <v>9.1999999999999993</v>
      </c>
      <c r="H27" s="164">
        <f t="shared" ref="H27:I27" si="9">H26/5</f>
        <v>3.6</v>
      </c>
      <c r="I27" s="164">
        <f t="shared" si="9"/>
        <v>9.4</v>
      </c>
      <c r="J27" s="164">
        <f t="shared" ref="J27:S27" si="10">J26/5</f>
        <v>1.6</v>
      </c>
      <c r="K27" s="164">
        <f t="shared" si="10"/>
        <v>5.2</v>
      </c>
      <c r="L27" s="164">
        <f t="shared" si="10"/>
        <v>0.4</v>
      </c>
      <c r="M27" s="164">
        <f t="shared" si="10"/>
        <v>0.8</v>
      </c>
      <c r="N27" s="164">
        <f t="shared" si="10"/>
        <v>2</v>
      </c>
      <c r="O27" s="164">
        <f t="shared" si="10"/>
        <v>0.2</v>
      </c>
      <c r="P27" s="164">
        <f t="shared" si="10"/>
        <v>2.2000000000000002</v>
      </c>
      <c r="Q27" s="164">
        <f t="shared" si="10"/>
        <v>0.6</v>
      </c>
      <c r="R27" s="164">
        <f t="shared" si="10"/>
        <v>1.4</v>
      </c>
      <c r="S27" s="164">
        <f t="shared" si="10"/>
        <v>0</v>
      </c>
    </row>
    <row r="28" spans="1:19" s="2" customFormat="1" ht="15.95" customHeight="1">
      <c r="A28" s="215"/>
      <c r="B28" s="210"/>
      <c r="C28" s="209"/>
      <c r="D28" s="166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</row>
    <row r="29" spans="1:19">
      <c r="A29" s="161"/>
      <c r="B29" s="210"/>
      <c r="C29" s="209"/>
      <c r="D29" s="201" t="s">
        <v>71</v>
      </c>
      <c r="E29" s="9">
        <v>43422</v>
      </c>
      <c r="F29" s="50" t="s">
        <v>8</v>
      </c>
      <c r="G29" s="39">
        <v>14</v>
      </c>
      <c r="H29" s="39">
        <v>6</v>
      </c>
      <c r="I29" s="39">
        <v>11</v>
      </c>
      <c r="J29" s="39">
        <v>2</v>
      </c>
      <c r="K29" s="39">
        <v>4</v>
      </c>
      <c r="L29" s="39">
        <v>0</v>
      </c>
      <c r="M29" s="39">
        <v>0</v>
      </c>
      <c r="N29" s="39">
        <v>1</v>
      </c>
      <c r="O29" s="39">
        <v>0</v>
      </c>
      <c r="P29" s="39">
        <v>1</v>
      </c>
      <c r="Q29" s="39">
        <v>2</v>
      </c>
      <c r="R29" s="39">
        <v>0</v>
      </c>
      <c r="S29" s="39">
        <v>0</v>
      </c>
    </row>
    <row r="30" spans="1:19">
      <c r="A30" s="161"/>
      <c r="B30" s="210"/>
      <c r="C30" s="209"/>
      <c r="D30" s="201"/>
      <c r="E30" s="63">
        <v>43429</v>
      </c>
      <c r="F30" s="50" t="s">
        <v>285</v>
      </c>
      <c r="G30" s="50">
        <v>3</v>
      </c>
      <c r="H30" s="50">
        <v>1</v>
      </c>
      <c r="I30" s="50">
        <v>5</v>
      </c>
      <c r="J30" s="50">
        <v>1</v>
      </c>
      <c r="K30" s="50">
        <v>4</v>
      </c>
      <c r="L30" s="50">
        <v>0</v>
      </c>
      <c r="M30" s="50">
        <v>0</v>
      </c>
      <c r="N30" s="50">
        <v>2</v>
      </c>
      <c r="O30" s="50">
        <v>0</v>
      </c>
      <c r="P30" s="50">
        <v>2</v>
      </c>
      <c r="Q30" s="50">
        <v>1</v>
      </c>
      <c r="R30" s="50">
        <v>0</v>
      </c>
      <c r="S30" s="50">
        <v>0</v>
      </c>
    </row>
    <row r="31" spans="1:19">
      <c r="A31" s="161"/>
      <c r="B31" s="210"/>
      <c r="C31" s="209"/>
      <c r="D31" s="201"/>
      <c r="E31" s="49">
        <v>43432</v>
      </c>
      <c r="F31" s="50" t="s">
        <v>29</v>
      </c>
      <c r="G31" s="50">
        <v>7</v>
      </c>
      <c r="H31" s="50">
        <v>3</v>
      </c>
      <c r="I31" s="50">
        <v>6</v>
      </c>
      <c r="J31" s="50">
        <v>1</v>
      </c>
      <c r="K31" s="50">
        <v>3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2</v>
      </c>
      <c r="R31" s="50">
        <v>0</v>
      </c>
      <c r="S31" s="50">
        <v>0</v>
      </c>
    </row>
    <row r="32" spans="1:19">
      <c r="A32" s="161"/>
      <c r="B32" s="210"/>
      <c r="C32" s="209"/>
      <c r="D32" s="201"/>
      <c r="E32" s="49">
        <v>43440</v>
      </c>
      <c r="F32" s="50" t="s">
        <v>7</v>
      </c>
      <c r="G32" s="50">
        <v>7</v>
      </c>
      <c r="H32" s="50">
        <v>2</v>
      </c>
      <c r="I32" s="50">
        <v>4</v>
      </c>
      <c r="J32" s="50">
        <v>2</v>
      </c>
      <c r="K32" s="50">
        <v>4</v>
      </c>
      <c r="L32" s="50">
        <v>1</v>
      </c>
      <c r="M32" s="50">
        <v>2</v>
      </c>
      <c r="N32" s="50">
        <v>1</v>
      </c>
      <c r="O32" s="50">
        <v>0</v>
      </c>
      <c r="P32" s="50">
        <v>1</v>
      </c>
      <c r="Q32" s="50">
        <v>2</v>
      </c>
      <c r="R32" s="50">
        <v>0</v>
      </c>
      <c r="S32" s="50">
        <v>0</v>
      </c>
    </row>
    <row r="33" spans="1:19">
      <c r="A33" s="161"/>
      <c r="B33" s="210"/>
      <c r="C33" s="209"/>
      <c r="D33" s="206" t="s">
        <v>74</v>
      </c>
      <c r="E33" s="206"/>
      <c r="F33" s="206"/>
      <c r="G33" s="133">
        <f>SUM(G29:G32)</f>
        <v>31</v>
      </c>
      <c r="H33" s="133">
        <f t="shared" ref="H33:I33" si="11">SUM(H29:H32)</f>
        <v>12</v>
      </c>
      <c r="I33" s="133">
        <f t="shared" si="11"/>
        <v>26</v>
      </c>
      <c r="J33" s="133">
        <f t="shared" ref="J33:S33" si="12">SUM(J29:J32)</f>
        <v>6</v>
      </c>
      <c r="K33" s="133">
        <f t="shared" si="12"/>
        <v>15</v>
      </c>
      <c r="L33" s="133">
        <f t="shared" si="12"/>
        <v>1</v>
      </c>
      <c r="M33" s="133">
        <f t="shared" si="12"/>
        <v>2</v>
      </c>
      <c r="N33" s="133">
        <f t="shared" si="12"/>
        <v>4</v>
      </c>
      <c r="O33" s="133">
        <f t="shared" si="12"/>
        <v>0</v>
      </c>
      <c r="P33" s="133">
        <f t="shared" si="12"/>
        <v>4</v>
      </c>
      <c r="Q33" s="133">
        <f t="shared" si="12"/>
        <v>7</v>
      </c>
      <c r="R33" s="133">
        <f t="shared" si="12"/>
        <v>0</v>
      </c>
      <c r="S33" s="133">
        <f t="shared" si="12"/>
        <v>0</v>
      </c>
    </row>
    <row r="34" spans="1:19">
      <c r="A34" s="161"/>
      <c r="B34" s="210"/>
      <c r="C34" s="209"/>
      <c r="D34" s="206" t="s">
        <v>75</v>
      </c>
      <c r="E34" s="206"/>
      <c r="F34" s="206"/>
      <c r="G34" s="134">
        <f>G33/4</f>
        <v>7.75</v>
      </c>
      <c r="H34" s="134">
        <f t="shared" ref="H34:I34" si="13">H33/4</f>
        <v>3</v>
      </c>
      <c r="I34" s="134">
        <f t="shared" si="13"/>
        <v>6.5</v>
      </c>
      <c r="J34" s="134">
        <f t="shared" ref="J34:S34" si="14">J33/4</f>
        <v>1.5</v>
      </c>
      <c r="K34" s="134">
        <f t="shared" si="14"/>
        <v>3.75</v>
      </c>
      <c r="L34" s="134">
        <f t="shared" si="14"/>
        <v>0.25</v>
      </c>
      <c r="M34" s="134">
        <f t="shared" si="14"/>
        <v>0.5</v>
      </c>
      <c r="N34" s="134">
        <f t="shared" si="14"/>
        <v>1</v>
      </c>
      <c r="O34" s="134">
        <f t="shared" si="14"/>
        <v>0</v>
      </c>
      <c r="P34" s="134">
        <f t="shared" si="14"/>
        <v>1</v>
      </c>
      <c r="Q34" s="134">
        <f t="shared" si="14"/>
        <v>1.75</v>
      </c>
      <c r="R34" s="134">
        <f t="shared" si="14"/>
        <v>0</v>
      </c>
      <c r="S34" s="134">
        <f t="shared" si="14"/>
        <v>0</v>
      </c>
    </row>
    <row r="35" spans="1:19">
      <c r="A35" s="161"/>
      <c r="B35" s="210"/>
      <c r="C35" s="209"/>
      <c r="D35" s="14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</row>
    <row r="36" spans="1:19" ht="31.5">
      <c r="A36" s="161"/>
      <c r="B36" s="210"/>
      <c r="C36" s="209"/>
      <c r="D36" s="167" t="s">
        <v>241</v>
      </c>
      <c r="E36" s="208" t="s">
        <v>345</v>
      </c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</row>
    <row r="37" spans="1:19">
      <c r="C37" s="1"/>
      <c r="D37" s="1"/>
      <c r="E37" s="1"/>
      <c r="F37" s="1"/>
      <c r="G37" s="1"/>
      <c r="H37" s="1"/>
      <c r="I37" s="1"/>
      <c r="J37" s="21"/>
    </row>
    <row r="38" spans="1:19">
      <c r="C38" s="1"/>
      <c r="D38" s="1"/>
      <c r="E38" s="1"/>
      <c r="F38" s="1"/>
      <c r="G38" s="1"/>
      <c r="H38" s="1"/>
      <c r="I38" s="1"/>
      <c r="J38" s="21"/>
    </row>
    <row r="39" spans="1:19" ht="15.95" customHeight="1">
      <c r="A39" s="215" t="s">
        <v>9</v>
      </c>
      <c r="B39" s="210" t="s">
        <v>9</v>
      </c>
      <c r="C39" s="209" t="s">
        <v>50</v>
      </c>
      <c r="D39" s="211" t="s">
        <v>70</v>
      </c>
      <c r="E39" s="9">
        <v>43352</v>
      </c>
      <c r="F39" s="11" t="s">
        <v>323</v>
      </c>
      <c r="G39" s="15">
        <v>19</v>
      </c>
      <c r="H39" s="15">
        <v>7</v>
      </c>
      <c r="I39" s="15">
        <v>13</v>
      </c>
      <c r="J39" s="18">
        <v>5</v>
      </c>
      <c r="K39" s="18">
        <v>11</v>
      </c>
      <c r="L39" s="18">
        <v>0</v>
      </c>
      <c r="M39" s="18">
        <v>0</v>
      </c>
      <c r="N39" s="18">
        <v>4</v>
      </c>
      <c r="O39" s="18">
        <v>1</v>
      </c>
      <c r="P39" s="18">
        <v>5</v>
      </c>
      <c r="Q39" s="18">
        <v>0</v>
      </c>
      <c r="R39" s="18">
        <v>0</v>
      </c>
      <c r="S39" s="18">
        <v>1</v>
      </c>
    </row>
    <row r="40" spans="1:19">
      <c r="A40" s="215"/>
      <c r="B40" s="210"/>
      <c r="C40" s="209"/>
      <c r="D40" s="211"/>
      <c r="E40" s="63">
        <v>43373</v>
      </c>
      <c r="F40" s="11" t="s">
        <v>27</v>
      </c>
      <c r="G40" s="15">
        <v>23</v>
      </c>
      <c r="H40" s="15">
        <v>7</v>
      </c>
      <c r="I40" s="15">
        <v>18</v>
      </c>
      <c r="J40" s="18">
        <v>2</v>
      </c>
      <c r="K40" s="18">
        <v>11</v>
      </c>
      <c r="L40" s="18">
        <v>7</v>
      </c>
      <c r="M40" s="18">
        <v>8</v>
      </c>
      <c r="N40" s="18">
        <v>3</v>
      </c>
      <c r="O40" s="18">
        <v>1</v>
      </c>
      <c r="P40" s="18">
        <v>4</v>
      </c>
      <c r="Q40" s="18">
        <v>0</v>
      </c>
      <c r="R40" s="18">
        <v>1</v>
      </c>
      <c r="S40" s="18">
        <v>0</v>
      </c>
    </row>
    <row r="41" spans="1:19" s="2" customFormat="1">
      <c r="A41" s="215"/>
      <c r="B41" s="210"/>
      <c r="C41" s="209"/>
      <c r="D41" s="211"/>
      <c r="E41" s="32">
        <v>43376</v>
      </c>
      <c r="F41" s="11" t="s">
        <v>11</v>
      </c>
      <c r="G41" s="15">
        <v>15</v>
      </c>
      <c r="H41" s="15">
        <v>5</v>
      </c>
      <c r="I41" s="15">
        <v>10</v>
      </c>
      <c r="J41" s="18">
        <v>2</v>
      </c>
      <c r="K41" s="18">
        <v>6</v>
      </c>
      <c r="L41" s="18">
        <v>3</v>
      </c>
      <c r="M41" s="18">
        <v>3</v>
      </c>
      <c r="N41" s="18">
        <v>3</v>
      </c>
      <c r="O41" s="18">
        <v>0</v>
      </c>
      <c r="P41" s="18">
        <v>3</v>
      </c>
      <c r="Q41" s="18">
        <v>0</v>
      </c>
      <c r="R41" s="18">
        <v>0</v>
      </c>
      <c r="S41" s="18">
        <v>0</v>
      </c>
    </row>
    <row r="42" spans="1:19" s="2" customFormat="1">
      <c r="A42" s="215"/>
      <c r="B42" s="210"/>
      <c r="C42" s="209"/>
      <c r="D42" s="211"/>
      <c r="E42" s="63">
        <v>43394</v>
      </c>
      <c r="F42" s="11" t="s">
        <v>28</v>
      </c>
      <c r="G42" s="15">
        <v>18</v>
      </c>
      <c r="H42" s="15">
        <v>5</v>
      </c>
      <c r="I42" s="15">
        <v>12</v>
      </c>
      <c r="J42" s="18">
        <v>3</v>
      </c>
      <c r="K42" s="18">
        <v>8</v>
      </c>
      <c r="L42" s="18">
        <v>5</v>
      </c>
      <c r="M42" s="18">
        <v>5</v>
      </c>
      <c r="N42" s="18">
        <v>2</v>
      </c>
      <c r="O42" s="18">
        <v>0</v>
      </c>
      <c r="P42" s="18">
        <v>2</v>
      </c>
      <c r="Q42" s="18">
        <v>0</v>
      </c>
      <c r="R42" s="18">
        <v>0</v>
      </c>
      <c r="S42" s="18">
        <v>0</v>
      </c>
    </row>
    <row r="43" spans="1:19" s="2" customFormat="1">
      <c r="A43" s="215"/>
      <c r="B43" s="210"/>
      <c r="C43" s="209"/>
      <c r="D43" s="211"/>
      <c r="E43" s="63">
        <v>43412</v>
      </c>
      <c r="F43" s="11" t="s">
        <v>16</v>
      </c>
      <c r="G43" s="15">
        <v>3</v>
      </c>
      <c r="H43" s="15">
        <v>1</v>
      </c>
      <c r="I43" s="15">
        <v>6</v>
      </c>
      <c r="J43" s="18">
        <v>1</v>
      </c>
      <c r="K43" s="18">
        <v>5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</row>
    <row r="44" spans="1:19" s="12" customFormat="1">
      <c r="A44" s="215"/>
      <c r="B44" s="210"/>
      <c r="C44" s="209"/>
      <c r="D44" s="212" t="s">
        <v>72</v>
      </c>
      <c r="E44" s="212"/>
      <c r="F44" s="212"/>
      <c r="G44" s="164">
        <f t="shared" ref="G44:S44" si="15">SUM(G39:G43)</f>
        <v>78</v>
      </c>
      <c r="H44" s="164">
        <f t="shared" si="15"/>
        <v>25</v>
      </c>
      <c r="I44" s="164">
        <f t="shared" si="15"/>
        <v>59</v>
      </c>
      <c r="J44" s="164">
        <f t="shared" si="15"/>
        <v>13</v>
      </c>
      <c r="K44" s="164">
        <f t="shared" si="15"/>
        <v>41</v>
      </c>
      <c r="L44" s="164">
        <f t="shared" si="15"/>
        <v>15</v>
      </c>
      <c r="M44" s="164">
        <f t="shared" si="15"/>
        <v>16</v>
      </c>
      <c r="N44" s="164">
        <f t="shared" si="15"/>
        <v>12</v>
      </c>
      <c r="O44" s="164">
        <f t="shared" si="15"/>
        <v>2</v>
      </c>
      <c r="P44" s="164">
        <f t="shared" si="15"/>
        <v>14</v>
      </c>
      <c r="Q44" s="164">
        <f t="shared" si="15"/>
        <v>0</v>
      </c>
      <c r="R44" s="164">
        <f t="shared" si="15"/>
        <v>1</v>
      </c>
      <c r="S44" s="164">
        <f t="shared" si="15"/>
        <v>1</v>
      </c>
    </row>
    <row r="45" spans="1:19" s="12" customFormat="1">
      <c r="A45" s="215"/>
      <c r="B45" s="210"/>
      <c r="C45" s="209"/>
      <c r="D45" s="212" t="s">
        <v>73</v>
      </c>
      <c r="E45" s="212"/>
      <c r="F45" s="212"/>
      <c r="G45" s="165">
        <f>G44/5</f>
        <v>15.6</v>
      </c>
      <c r="H45" s="165">
        <f t="shared" ref="H45:I45" si="16">H44/5</f>
        <v>5</v>
      </c>
      <c r="I45" s="165">
        <f t="shared" si="16"/>
        <v>11.8</v>
      </c>
      <c r="J45" s="165">
        <f t="shared" ref="J45:S45" si="17">J44/5</f>
        <v>2.6</v>
      </c>
      <c r="K45" s="165">
        <f t="shared" si="17"/>
        <v>8.1999999999999993</v>
      </c>
      <c r="L45" s="165">
        <f t="shared" si="17"/>
        <v>3</v>
      </c>
      <c r="M45" s="165">
        <f t="shared" si="17"/>
        <v>3.2</v>
      </c>
      <c r="N45" s="165">
        <f t="shared" si="17"/>
        <v>2.4</v>
      </c>
      <c r="O45" s="165">
        <f t="shared" si="17"/>
        <v>0.4</v>
      </c>
      <c r="P45" s="165">
        <f t="shared" si="17"/>
        <v>2.8</v>
      </c>
      <c r="Q45" s="165">
        <f t="shared" si="17"/>
        <v>0</v>
      </c>
      <c r="R45" s="165">
        <f t="shared" si="17"/>
        <v>0.2</v>
      </c>
      <c r="S45" s="165">
        <f t="shared" si="17"/>
        <v>0.2</v>
      </c>
    </row>
    <row r="46" spans="1:19" s="2" customFormat="1" ht="15.95" customHeight="1">
      <c r="A46" s="215"/>
      <c r="B46" s="210"/>
      <c r="C46" s="209"/>
      <c r="D46" s="166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</row>
    <row r="47" spans="1:19" s="2" customFormat="1">
      <c r="A47" s="161"/>
      <c r="B47" s="210"/>
      <c r="C47" s="209"/>
      <c r="D47" s="201" t="s">
        <v>71</v>
      </c>
      <c r="E47" s="9">
        <v>43422</v>
      </c>
      <c r="F47" s="50" t="s">
        <v>8</v>
      </c>
      <c r="G47" s="39">
        <v>19</v>
      </c>
      <c r="H47" s="39">
        <v>6</v>
      </c>
      <c r="I47" s="39">
        <v>16</v>
      </c>
      <c r="J47" s="39">
        <v>4</v>
      </c>
      <c r="K47" s="39">
        <v>10</v>
      </c>
      <c r="L47" s="39">
        <v>3</v>
      </c>
      <c r="M47" s="39">
        <v>3</v>
      </c>
      <c r="N47" s="39">
        <v>1</v>
      </c>
      <c r="O47" s="39">
        <v>0</v>
      </c>
      <c r="P47" s="39">
        <v>1</v>
      </c>
      <c r="Q47" s="39">
        <v>2</v>
      </c>
      <c r="R47" s="39">
        <v>4</v>
      </c>
      <c r="S47" s="39">
        <v>1</v>
      </c>
    </row>
    <row r="48" spans="1:19" s="2" customFormat="1">
      <c r="A48" s="161"/>
      <c r="B48" s="210"/>
      <c r="C48" s="209"/>
      <c r="D48" s="201"/>
      <c r="E48" s="63">
        <v>43429</v>
      </c>
      <c r="F48" s="50" t="s">
        <v>285</v>
      </c>
      <c r="G48" s="50">
        <v>20</v>
      </c>
      <c r="H48" s="50">
        <v>7</v>
      </c>
      <c r="I48" s="50">
        <v>13</v>
      </c>
      <c r="J48" s="50">
        <v>4</v>
      </c>
      <c r="K48" s="50">
        <v>9</v>
      </c>
      <c r="L48" s="50">
        <v>2</v>
      </c>
      <c r="M48" s="50">
        <v>2</v>
      </c>
      <c r="N48" s="50">
        <v>2</v>
      </c>
      <c r="O48" s="50">
        <v>0</v>
      </c>
      <c r="P48" s="50">
        <v>2</v>
      </c>
      <c r="Q48" s="50">
        <v>0</v>
      </c>
      <c r="R48" s="50">
        <v>0</v>
      </c>
      <c r="S48" s="50">
        <v>0</v>
      </c>
    </row>
    <row r="49" spans="1:19" s="2" customFormat="1">
      <c r="A49" s="161"/>
      <c r="B49" s="210"/>
      <c r="C49" s="209"/>
      <c r="D49" s="201"/>
      <c r="E49" s="49">
        <v>43432</v>
      </c>
      <c r="F49" s="50" t="s">
        <v>29</v>
      </c>
      <c r="G49" s="50">
        <v>20</v>
      </c>
      <c r="H49" s="50">
        <v>6</v>
      </c>
      <c r="I49" s="50">
        <v>13</v>
      </c>
      <c r="J49" s="50">
        <v>4</v>
      </c>
      <c r="K49" s="50">
        <v>11</v>
      </c>
      <c r="L49" s="50">
        <v>4</v>
      </c>
      <c r="M49" s="50">
        <v>5</v>
      </c>
      <c r="N49" s="50">
        <v>0</v>
      </c>
      <c r="O49" s="50">
        <v>0</v>
      </c>
      <c r="P49" s="50">
        <v>0</v>
      </c>
      <c r="Q49" s="50">
        <v>1</v>
      </c>
      <c r="R49" s="50">
        <v>0</v>
      </c>
      <c r="S49" s="50">
        <v>0</v>
      </c>
    </row>
    <row r="50" spans="1:19" s="2" customFormat="1">
      <c r="A50" s="161"/>
      <c r="B50" s="210"/>
      <c r="C50" s="209"/>
      <c r="D50" s="201"/>
      <c r="E50" s="49">
        <v>43440</v>
      </c>
      <c r="F50" s="50" t="s">
        <v>7</v>
      </c>
      <c r="G50" s="50">
        <v>26</v>
      </c>
      <c r="H50" s="50">
        <v>9</v>
      </c>
      <c r="I50" s="50">
        <v>16</v>
      </c>
      <c r="J50" s="50">
        <v>6</v>
      </c>
      <c r="K50" s="50">
        <v>12</v>
      </c>
      <c r="L50" s="50">
        <v>2</v>
      </c>
      <c r="M50" s="50">
        <v>2</v>
      </c>
      <c r="N50" s="50">
        <v>5</v>
      </c>
      <c r="O50" s="50">
        <v>1</v>
      </c>
      <c r="P50" s="50">
        <v>6</v>
      </c>
      <c r="Q50" s="50">
        <v>0</v>
      </c>
      <c r="R50" s="50">
        <v>0</v>
      </c>
      <c r="S50" s="50">
        <v>2</v>
      </c>
    </row>
    <row r="51" spans="1:19" s="2" customFormat="1">
      <c r="A51" s="161"/>
      <c r="B51" s="210"/>
      <c r="C51" s="209"/>
      <c r="D51" s="206" t="s">
        <v>74</v>
      </c>
      <c r="E51" s="206"/>
      <c r="F51" s="206"/>
      <c r="G51" s="133">
        <f>SUM(G47:G50)</f>
        <v>85</v>
      </c>
      <c r="H51" s="133">
        <f t="shared" ref="H51:I51" si="18">SUM(H47:H50)</f>
        <v>28</v>
      </c>
      <c r="I51" s="133">
        <f t="shared" si="18"/>
        <v>58</v>
      </c>
      <c r="J51" s="133">
        <f t="shared" ref="J51:S51" si="19">SUM(J47:J50)</f>
        <v>18</v>
      </c>
      <c r="K51" s="133">
        <f t="shared" si="19"/>
        <v>42</v>
      </c>
      <c r="L51" s="133">
        <f t="shared" si="19"/>
        <v>11</v>
      </c>
      <c r="M51" s="133">
        <f t="shared" si="19"/>
        <v>12</v>
      </c>
      <c r="N51" s="133">
        <f t="shared" si="19"/>
        <v>8</v>
      </c>
      <c r="O51" s="133">
        <f t="shared" si="19"/>
        <v>1</v>
      </c>
      <c r="P51" s="133">
        <f t="shared" si="19"/>
        <v>9</v>
      </c>
      <c r="Q51" s="133">
        <f t="shared" si="19"/>
        <v>3</v>
      </c>
      <c r="R51" s="133">
        <f t="shared" si="19"/>
        <v>4</v>
      </c>
      <c r="S51" s="133">
        <f t="shared" si="19"/>
        <v>3</v>
      </c>
    </row>
    <row r="52" spans="1:19" s="2" customFormat="1">
      <c r="A52" s="161"/>
      <c r="B52" s="210"/>
      <c r="C52" s="209"/>
      <c r="D52" s="206" t="s">
        <v>75</v>
      </c>
      <c r="E52" s="206"/>
      <c r="F52" s="206"/>
      <c r="G52" s="134">
        <f>G51/4</f>
        <v>21.25</v>
      </c>
      <c r="H52" s="134">
        <f t="shared" ref="H52:I52" si="20">H51/4</f>
        <v>7</v>
      </c>
      <c r="I52" s="134">
        <f t="shared" si="20"/>
        <v>14.5</v>
      </c>
      <c r="J52" s="134">
        <f t="shared" ref="J52:S52" si="21">J51/4</f>
        <v>4.5</v>
      </c>
      <c r="K52" s="134">
        <f t="shared" si="21"/>
        <v>10.5</v>
      </c>
      <c r="L52" s="134">
        <f t="shared" si="21"/>
        <v>2.75</v>
      </c>
      <c r="M52" s="134">
        <f t="shared" si="21"/>
        <v>3</v>
      </c>
      <c r="N52" s="134">
        <f t="shared" si="21"/>
        <v>2</v>
      </c>
      <c r="O52" s="134">
        <f t="shared" si="21"/>
        <v>0.25</v>
      </c>
      <c r="P52" s="134">
        <f t="shared" si="21"/>
        <v>2.25</v>
      </c>
      <c r="Q52" s="134">
        <f t="shared" si="21"/>
        <v>0.75</v>
      </c>
      <c r="R52" s="134">
        <f t="shared" si="21"/>
        <v>1</v>
      </c>
      <c r="S52" s="134">
        <f t="shared" si="21"/>
        <v>0.75</v>
      </c>
    </row>
    <row r="53" spans="1:19" s="2" customFormat="1">
      <c r="A53" s="161"/>
      <c r="B53" s="210"/>
      <c r="C53" s="209"/>
      <c r="D53" s="140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</row>
    <row r="54" spans="1:19" s="2" customFormat="1" ht="31.5">
      <c r="A54" s="161"/>
      <c r="B54" s="210"/>
      <c r="C54" s="209"/>
      <c r="D54" s="167" t="s">
        <v>241</v>
      </c>
      <c r="E54" s="208" t="s">
        <v>345</v>
      </c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</row>
    <row r="55" spans="1:19" s="2" customFormat="1">
      <c r="A55" s="1"/>
      <c r="B55" s="1"/>
      <c r="C55" s="1"/>
      <c r="D55" s="1"/>
      <c r="E55" s="1"/>
      <c r="F55" s="1"/>
      <c r="G55" s="1"/>
      <c r="H55" s="1"/>
      <c r="I55" s="1"/>
      <c r="J55" s="21"/>
    </row>
    <row r="56" spans="1:19" s="2" customFormat="1">
      <c r="A56" s="1"/>
      <c r="B56" s="1"/>
      <c r="C56" s="1"/>
      <c r="D56" s="1"/>
      <c r="E56" s="1"/>
      <c r="F56" s="1"/>
      <c r="G56" s="1"/>
      <c r="H56" s="1"/>
      <c r="I56" s="1"/>
      <c r="J56" s="21"/>
    </row>
    <row r="57" spans="1:19" ht="15.95" customHeight="1">
      <c r="A57" s="215" t="s">
        <v>9</v>
      </c>
      <c r="B57" s="210" t="s">
        <v>9</v>
      </c>
      <c r="C57" s="209" t="s">
        <v>250</v>
      </c>
      <c r="D57" s="211" t="s">
        <v>70</v>
      </c>
      <c r="E57" s="9">
        <v>43352</v>
      </c>
      <c r="F57" s="11" t="s">
        <v>323</v>
      </c>
      <c r="G57" s="18">
        <v>0</v>
      </c>
      <c r="H57" s="18">
        <v>0</v>
      </c>
      <c r="I57" s="18">
        <v>1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1</v>
      </c>
      <c r="S57" s="18">
        <v>0</v>
      </c>
    </row>
    <row r="58" spans="1:19">
      <c r="A58" s="215"/>
      <c r="B58" s="210"/>
      <c r="C58" s="209"/>
      <c r="D58" s="211"/>
      <c r="E58" s="63">
        <v>43373</v>
      </c>
      <c r="F58" s="11" t="s">
        <v>27</v>
      </c>
      <c r="G58" s="18">
        <v>0</v>
      </c>
      <c r="H58" s="18">
        <v>0</v>
      </c>
      <c r="I58" s="18">
        <v>2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</row>
    <row r="59" spans="1:19" s="2" customFormat="1">
      <c r="A59" s="215"/>
      <c r="B59" s="210"/>
      <c r="C59" s="209"/>
      <c r="D59" s="211"/>
      <c r="E59" s="32">
        <v>43376</v>
      </c>
      <c r="F59" s="11" t="s">
        <v>11</v>
      </c>
      <c r="G59" s="117" t="s">
        <v>342</v>
      </c>
      <c r="H59" s="117" t="s">
        <v>342</v>
      </c>
      <c r="I59" s="117" t="s">
        <v>342</v>
      </c>
      <c r="J59" s="117" t="s">
        <v>342</v>
      </c>
      <c r="K59" s="117" t="s">
        <v>342</v>
      </c>
      <c r="L59" s="117" t="s">
        <v>342</v>
      </c>
      <c r="M59" s="117" t="s">
        <v>342</v>
      </c>
      <c r="N59" s="117" t="s">
        <v>342</v>
      </c>
      <c r="O59" s="117" t="s">
        <v>342</v>
      </c>
      <c r="P59" s="117" t="s">
        <v>342</v>
      </c>
      <c r="Q59" s="117" t="s">
        <v>342</v>
      </c>
      <c r="R59" s="117" t="s">
        <v>342</v>
      </c>
      <c r="S59" s="117" t="s">
        <v>342</v>
      </c>
    </row>
    <row r="60" spans="1:19" s="2" customFormat="1">
      <c r="A60" s="215"/>
      <c r="B60" s="210"/>
      <c r="C60" s="209"/>
      <c r="D60" s="211"/>
      <c r="E60" s="63">
        <v>43394</v>
      </c>
      <c r="F60" s="11" t="s">
        <v>28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</row>
    <row r="61" spans="1:19" s="2" customFormat="1">
      <c r="A61" s="215"/>
      <c r="B61" s="210"/>
      <c r="C61" s="209"/>
      <c r="D61" s="211"/>
      <c r="E61" s="63">
        <v>43412</v>
      </c>
      <c r="F61" s="11" t="s">
        <v>16</v>
      </c>
      <c r="G61" s="117" t="s">
        <v>342</v>
      </c>
      <c r="H61" s="117" t="s">
        <v>342</v>
      </c>
      <c r="I61" s="117" t="s">
        <v>342</v>
      </c>
      <c r="J61" s="117" t="s">
        <v>342</v>
      </c>
      <c r="K61" s="117" t="s">
        <v>342</v>
      </c>
      <c r="L61" s="117" t="s">
        <v>342</v>
      </c>
      <c r="M61" s="117" t="s">
        <v>342</v>
      </c>
      <c r="N61" s="117" t="s">
        <v>342</v>
      </c>
      <c r="O61" s="117" t="s">
        <v>342</v>
      </c>
      <c r="P61" s="117" t="s">
        <v>342</v>
      </c>
      <c r="Q61" s="117" t="s">
        <v>342</v>
      </c>
      <c r="R61" s="117" t="s">
        <v>342</v>
      </c>
      <c r="S61" s="117" t="s">
        <v>342</v>
      </c>
    </row>
    <row r="62" spans="1:19" s="12" customFormat="1">
      <c r="A62" s="215"/>
      <c r="B62" s="210"/>
      <c r="C62" s="209"/>
      <c r="D62" s="212" t="s">
        <v>72</v>
      </c>
      <c r="E62" s="212"/>
      <c r="F62" s="212"/>
      <c r="G62" s="164">
        <f t="shared" ref="G62:S62" si="22">SUM(G57:G61)</f>
        <v>0</v>
      </c>
      <c r="H62" s="164">
        <f t="shared" si="22"/>
        <v>0</v>
      </c>
      <c r="I62" s="164">
        <f t="shared" si="22"/>
        <v>3</v>
      </c>
      <c r="J62" s="164">
        <f t="shared" si="22"/>
        <v>0</v>
      </c>
      <c r="K62" s="164">
        <f t="shared" si="22"/>
        <v>0</v>
      </c>
      <c r="L62" s="164">
        <f t="shared" si="22"/>
        <v>0</v>
      </c>
      <c r="M62" s="164">
        <f t="shared" si="22"/>
        <v>0</v>
      </c>
      <c r="N62" s="164">
        <f t="shared" si="22"/>
        <v>0</v>
      </c>
      <c r="O62" s="164">
        <f t="shared" si="22"/>
        <v>0</v>
      </c>
      <c r="P62" s="164">
        <f t="shared" si="22"/>
        <v>0</v>
      </c>
      <c r="Q62" s="164">
        <f t="shared" si="22"/>
        <v>0</v>
      </c>
      <c r="R62" s="164">
        <f t="shared" si="22"/>
        <v>1</v>
      </c>
      <c r="S62" s="164">
        <f t="shared" si="22"/>
        <v>0</v>
      </c>
    </row>
    <row r="63" spans="1:19" s="12" customFormat="1">
      <c r="A63" s="215"/>
      <c r="B63" s="210"/>
      <c r="C63" s="209"/>
      <c r="D63" s="212" t="s">
        <v>73</v>
      </c>
      <c r="E63" s="212"/>
      <c r="F63" s="212"/>
      <c r="G63" s="165">
        <f>G62/3</f>
        <v>0</v>
      </c>
      <c r="H63" s="165">
        <f t="shared" ref="H63:I63" si="23">H62/3</f>
        <v>0</v>
      </c>
      <c r="I63" s="165">
        <f t="shared" si="23"/>
        <v>1</v>
      </c>
      <c r="J63" s="165">
        <f t="shared" ref="J63:S63" si="24">J62/3</f>
        <v>0</v>
      </c>
      <c r="K63" s="165">
        <f t="shared" si="24"/>
        <v>0</v>
      </c>
      <c r="L63" s="165">
        <f t="shared" si="24"/>
        <v>0</v>
      </c>
      <c r="M63" s="165">
        <f t="shared" si="24"/>
        <v>0</v>
      </c>
      <c r="N63" s="165">
        <f t="shared" si="24"/>
        <v>0</v>
      </c>
      <c r="O63" s="165">
        <f t="shared" si="24"/>
        <v>0</v>
      </c>
      <c r="P63" s="165">
        <f t="shared" si="24"/>
        <v>0</v>
      </c>
      <c r="Q63" s="165">
        <f t="shared" si="24"/>
        <v>0</v>
      </c>
      <c r="R63" s="165">
        <f t="shared" si="24"/>
        <v>0.33333333333333331</v>
      </c>
      <c r="S63" s="165">
        <f t="shared" si="24"/>
        <v>0</v>
      </c>
    </row>
    <row r="64" spans="1:19" s="2" customFormat="1" ht="15.95" customHeight="1">
      <c r="A64" s="215"/>
      <c r="B64" s="210"/>
      <c r="C64" s="209"/>
      <c r="D64" s="166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</row>
    <row r="65" spans="1:19">
      <c r="A65" s="161"/>
      <c r="B65" s="210"/>
      <c r="C65" s="209"/>
      <c r="D65" s="201" t="s">
        <v>71</v>
      </c>
      <c r="E65" s="9">
        <v>43422</v>
      </c>
      <c r="F65" s="50" t="s">
        <v>8</v>
      </c>
      <c r="G65" s="39">
        <v>4</v>
      </c>
      <c r="H65" s="39">
        <v>2</v>
      </c>
      <c r="I65" s="39">
        <v>2</v>
      </c>
      <c r="J65" s="39">
        <v>0</v>
      </c>
      <c r="K65" s="39">
        <v>0</v>
      </c>
      <c r="L65" s="39">
        <v>0</v>
      </c>
      <c r="M65" s="39">
        <v>0</v>
      </c>
      <c r="N65" s="39">
        <v>1</v>
      </c>
      <c r="O65" s="39">
        <v>1</v>
      </c>
      <c r="P65" s="39">
        <v>2</v>
      </c>
      <c r="Q65" s="39">
        <v>0</v>
      </c>
      <c r="R65" s="39">
        <v>0</v>
      </c>
      <c r="S65" s="39">
        <v>0</v>
      </c>
    </row>
    <row r="66" spans="1:19">
      <c r="A66" s="161"/>
      <c r="B66" s="210"/>
      <c r="C66" s="209"/>
      <c r="D66" s="201"/>
      <c r="E66" s="63">
        <v>43429</v>
      </c>
      <c r="F66" s="50" t="s">
        <v>285</v>
      </c>
      <c r="G66" s="50">
        <v>4</v>
      </c>
      <c r="H66" s="50">
        <v>2</v>
      </c>
      <c r="I66" s="50">
        <v>3</v>
      </c>
      <c r="J66" s="50">
        <v>0</v>
      </c>
      <c r="K66" s="50">
        <v>0</v>
      </c>
      <c r="L66" s="50">
        <v>0</v>
      </c>
      <c r="M66" s="50">
        <v>0</v>
      </c>
      <c r="N66" s="50">
        <v>5</v>
      </c>
      <c r="O66" s="50">
        <v>1</v>
      </c>
      <c r="P66" s="50">
        <v>6</v>
      </c>
      <c r="Q66" s="50">
        <v>0</v>
      </c>
      <c r="R66" s="50">
        <v>0</v>
      </c>
      <c r="S66" s="50">
        <v>1</v>
      </c>
    </row>
    <row r="67" spans="1:19">
      <c r="A67" s="161"/>
      <c r="B67" s="210"/>
      <c r="C67" s="209"/>
      <c r="D67" s="201"/>
      <c r="E67" s="49">
        <v>43432</v>
      </c>
      <c r="F67" s="50" t="s">
        <v>29</v>
      </c>
      <c r="G67" s="50" t="s">
        <v>342</v>
      </c>
      <c r="H67" s="50" t="s">
        <v>342</v>
      </c>
      <c r="I67" s="50" t="s">
        <v>342</v>
      </c>
      <c r="J67" s="50" t="s">
        <v>342</v>
      </c>
      <c r="K67" s="50" t="s">
        <v>342</v>
      </c>
      <c r="L67" s="50" t="s">
        <v>342</v>
      </c>
      <c r="M67" s="50" t="s">
        <v>342</v>
      </c>
      <c r="N67" s="50" t="s">
        <v>342</v>
      </c>
      <c r="O67" s="50" t="s">
        <v>342</v>
      </c>
      <c r="P67" s="50" t="s">
        <v>342</v>
      </c>
      <c r="Q67" s="50" t="s">
        <v>342</v>
      </c>
      <c r="R67" s="50" t="s">
        <v>342</v>
      </c>
      <c r="S67" s="50" t="s">
        <v>342</v>
      </c>
    </row>
    <row r="68" spans="1:19">
      <c r="A68" s="161"/>
      <c r="B68" s="210"/>
      <c r="C68" s="209"/>
      <c r="D68" s="201"/>
      <c r="E68" s="49">
        <v>43440</v>
      </c>
      <c r="F68" s="50" t="s">
        <v>7</v>
      </c>
      <c r="G68" s="50" t="s">
        <v>342</v>
      </c>
      <c r="H68" s="50" t="s">
        <v>342</v>
      </c>
      <c r="I68" s="50" t="s">
        <v>342</v>
      </c>
      <c r="J68" s="50" t="s">
        <v>342</v>
      </c>
      <c r="K68" s="50" t="s">
        <v>342</v>
      </c>
      <c r="L68" s="50" t="s">
        <v>342</v>
      </c>
      <c r="M68" s="50" t="s">
        <v>342</v>
      </c>
      <c r="N68" s="50" t="s">
        <v>342</v>
      </c>
      <c r="O68" s="50" t="s">
        <v>342</v>
      </c>
      <c r="P68" s="50" t="s">
        <v>342</v>
      </c>
      <c r="Q68" s="50" t="s">
        <v>342</v>
      </c>
      <c r="R68" s="50" t="s">
        <v>342</v>
      </c>
      <c r="S68" s="50" t="s">
        <v>342</v>
      </c>
    </row>
    <row r="69" spans="1:19">
      <c r="A69" s="161"/>
      <c r="B69" s="210"/>
      <c r="C69" s="209"/>
      <c r="D69" s="206" t="s">
        <v>74</v>
      </c>
      <c r="E69" s="206"/>
      <c r="F69" s="206"/>
      <c r="G69" s="133">
        <f>SUM(G65:G68)</f>
        <v>8</v>
      </c>
      <c r="H69" s="133">
        <f t="shared" ref="H69:I69" si="25">SUM(H65:H68)</f>
        <v>4</v>
      </c>
      <c r="I69" s="133">
        <f t="shared" si="25"/>
        <v>5</v>
      </c>
      <c r="J69" s="133">
        <f t="shared" ref="J69:S69" si="26">SUM(J65:J68)</f>
        <v>0</v>
      </c>
      <c r="K69" s="133">
        <f t="shared" si="26"/>
        <v>0</v>
      </c>
      <c r="L69" s="133">
        <f t="shared" si="26"/>
        <v>0</v>
      </c>
      <c r="M69" s="133">
        <f t="shared" si="26"/>
        <v>0</v>
      </c>
      <c r="N69" s="133">
        <f t="shared" si="26"/>
        <v>6</v>
      </c>
      <c r="O69" s="133">
        <f t="shared" si="26"/>
        <v>2</v>
      </c>
      <c r="P69" s="133">
        <f t="shared" si="26"/>
        <v>8</v>
      </c>
      <c r="Q69" s="133">
        <f t="shared" si="26"/>
        <v>0</v>
      </c>
      <c r="R69" s="133">
        <f t="shared" si="26"/>
        <v>0</v>
      </c>
      <c r="S69" s="133">
        <f t="shared" si="26"/>
        <v>1</v>
      </c>
    </row>
    <row r="70" spans="1:19">
      <c r="A70" s="161"/>
      <c r="B70" s="210"/>
      <c r="C70" s="209"/>
      <c r="D70" s="206" t="s">
        <v>75</v>
      </c>
      <c r="E70" s="206"/>
      <c r="F70" s="206"/>
      <c r="G70" s="133">
        <f>SUM(G66:G69)</f>
        <v>12</v>
      </c>
      <c r="H70" s="133">
        <f t="shared" ref="H70:I70" si="27">SUM(H66:H69)</f>
        <v>6</v>
      </c>
      <c r="I70" s="133">
        <f t="shared" si="27"/>
        <v>8</v>
      </c>
      <c r="J70" s="134">
        <f t="shared" ref="J70:S70" si="28">J69/2</f>
        <v>0</v>
      </c>
      <c r="K70" s="134">
        <f t="shared" si="28"/>
        <v>0</v>
      </c>
      <c r="L70" s="134">
        <f t="shared" si="28"/>
        <v>0</v>
      </c>
      <c r="M70" s="134">
        <f t="shared" si="28"/>
        <v>0</v>
      </c>
      <c r="N70" s="134">
        <f t="shared" si="28"/>
        <v>3</v>
      </c>
      <c r="O70" s="134">
        <f t="shared" si="28"/>
        <v>1</v>
      </c>
      <c r="P70" s="134">
        <f t="shared" si="28"/>
        <v>4</v>
      </c>
      <c r="Q70" s="134">
        <f t="shared" si="28"/>
        <v>0</v>
      </c>
      <c r="R70" s="134">
        <f t="shared" si="28"/>
        <v>0</v>
      </c>
      <c r="S70" s="134">
        <f t="shared" si="28"/>
        <v>0.5</v>
      </c>
    </row>
    <row r="71" spans="1:19">
      <c r="A71" s="161"/>
      <c r="B71" s="210"/>
      <c r="C71" s="209"/>
      <c r="D71" s="140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</row>
    <row r="72" spans="1:19" ht="31.5">
      <c r="A72" s="161"/>
      <c r="B72" s="210"/>
      <c r="C72" s="209"/>
      <c r="D72" s="167" t="s">
        <v>241</v>
      </c>
      <c r="E72" s="208" t="s">
        <v>345</v>
      </c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</row>
    <row r="73" spans="1:19">
      <c r="C73" s="1"/>
      <c r="D73" s="1"/>
      <c r="E73" s="1"/>
      <c r="F73" s="1"/>
      <c r="G73" s="1"/>
      <c r="H73" s="1"/>
      <c r="I73" s="1"/>
      <c r="J73" s="21"/>
    </row>
    <row r="74" spans="1:19">
      <c r="C74" s="1"/>
      <c r="D74" s="1"/>
      <c r="E74" s="1"/>
      <c r="F74" s="1"/>
      <c r="G74" s="1"/>
      <c r="H74" s="1"/>
      <c r="I74" s="1"/>
      <c r="J74" s="21"/>
    </row>
    <row r="75" spans="1:19" ht="15.95" customHeight="1">
      <c r="A75" s="215" t="s">
        <v>9</v>
      </c>
      <c r="B75" s="210" t="s">
        <v>9</v>
      </c>
      <c r="C75" s="209" t="s">
        <v>251</v>
      </c>
      <c r="D75" s="211" t="s">
        <v>70</v>
      </c>
      <c r="E75" s="9">
        <v>43352</v>
      </c>
      <c r="F75" s="11" t="s">
        <v>323</v>
      </c>
      <c r="G75" s="117" t="s">
        <v>342</v>
      </c>
      <c r="H75" s="117" t="s">
        <v>342</v>
      </c>
      <c r="I75" s="117" t="s">
        <v>342</v>
      </c>
      <c r="J75" s="117" t="s">
        <v>342</v>
      </c>
      <c r="K75" s="117" t="s">
        <v>342</v>
      </c>
      <c r="L75" s="117" t="s">
        <v>342</v>
      </c>
      <c r="M75" s="117" t="s">
        <v>342</v>
      </c>
      <c r="N75" s="117" t="s">
        <v>342</v>
      </c>
      <c r="O75" s="117" t="s">
        <v>342</v>
      </c>
      <c r="P75" s="117" t="s">
        <v>342</v>
      </c>
      <c r="Q75" s="117" t="s">
        <v>342</v>
      </c>
      <c r="R75" s="117" t="s">
        <v>342</v>
      </c>
      <c r="S75" s="117" t="s">
        <v>342</v>
      </c>
    </row>
    <row r="76" spans="1:19">
      <c r="A76" s="215"/>
      <c r="B76" s="210"/>
      <c r="C76" s="209"/>
      <c r="D76" s="211"/>
      <c r="E76" s="63">
        <v>43373</v>
      </c>
      <c r="F76" s="11" t="s">
        <v>27</v>
      </c>
      <c r="G76" s="117" t="s">
        <v>342</v>
      </c>
      <c r="H76" s="117" t="s">
        <v>342</v>
      </c>
      <c r="I76" s="117" t="s">
        <v>342</v>
      </c>
      <c r="J76" s="117" t="s">
        <v>342</v>
      </c>
      <c r="K76" s="117" t="s">
        <v>342</v>
      </c>
      <c r="L76" s="117" t="s">
        <v>342</v>
      </c>
      <c r="M76" s="117" t="s">
        <v>342</v>
      </c>
      <c r="N76" s="117" t="s">
        <v>342</v>
      </c>
      <c r="O76" s="117" t="s">
        <v>342</v>
      </c>
      <c r="P76" s="117" t="s">
        <v>342</v>
      </c>
      <c r="Q76" s="117" t="s">
        <v>342</v>
      </c>
      <c r="R76" s="117" t="s">
        <v>342</v>
      </c>
      <c r="S76" s="117" t="s">
        <v>342</v>
      </c>
    </row>
    <row r="77" spans="1:19" s="2" customFormat="1">
      <c r="A77" s="215"/>
      <c r="B77" s="210"/>
      <c r="C77" s="209"/>
      <c r="D77" s="211"/>
      <c r="E77" s="32">
        <v>43376</v>
      </c>
      <c r="F77" s="11" t="s">
        <v>11</v>
      </c>
      <c r="G77" s="117" t="s">
        <v>342</v>
      </c>
      <c r="H77" s="117" t="s">
        <v>342</v>
      </c>
      <c r="I77" s="117" t="s">
        <v>342</v>
      </c>
      <c r="J77" s="117" t="s">
        <v>342</v>
      </c>
      <c r="K77" s="117" t="s">
        <v>342</v>
      </c>
      <c r="L77" s="117" t="s">
        <v>342</v>
      </c>
      <c r="M77" s="117" t="s">
        <v>342</v>
      </c>
      <c r="N77" s="117" t="s">
        <v>342</v>
      </c>
      <c r="O77" s="117" t="s">
        <v>342</v>
      </c>
      <c r="P77" s="117" t="s">
        <v>342</v>
      </c>
      <c r="Q77" s="117" t="s">
        <v>342</v>
      </c>
      <c r="R77" s="117" t="s">
        <v>342</v>
      </c>
      <c r="S77" s="117" t="s">
        <v>342</v>
      </c>
    </row>
    <row r="78" spans="1:19" s="2" customFormat="1">
      <c r="A78" s="215"/>
      <c r="B78" s="210"/>
      <c r="C78" s="209"/>
      <c r="D78" s="211"/>
      <c r="E78" s="63">
        <v>43394</v>
      </c>
      <c r="F78" s="11" t="s">
        <v>28</v>
      </c>
      <c r="G78" s="117" t="s">
        <v>342</v>
      </c>
      <c r="H78" s="117" t="s">
        <v>342</v>
      </c>
      <c r="I78" s="117" t="s">
        <v>342</v>
      </c>
      <c r="J78" s="117" t="s">
        <v>342</v>
      </c>
      <c r="K78" s="117" t="s">
        <v>342</v>
      </c>
      <c r="L78" s="117" t="s">
        <v>342</v>
      </c>
      <c r="M78" s="117" t="s">
        <v>342</v>
      </c>
      <c r="N78" s="117" t="s">
        <v>342</v>
      </c>
      <c r="O78" s="117" t="s">
        <v>342</v>
      </c>
      <c r="P78" s="117" t="s">
        <v>342</v>
      </c>
      <c r="Q78" s="117" t="s">
        <v>342</v>
      </c>
      <c r="R78" s="117" t="s">
        <v>342</v>
      </c>
      <c r="S78" s="117" t="s">
        <v>342</v>
      </c>
    </row>
    <row r="79" spans="1:19" s="2" customFormat="1">
      <c r="A79" s="215"/>
      <c r="B79" s="210"/>
      <c r="C79" s="209"/>
      <c r="D79" s="211"/>
      <c r="E79" s="63">
        <v>43412</v>
      </c>
      <c r="F79" s="11" t="s">
        <v>16</v>
      </c>
      <c r="G79" s="117" t="s">
        <v>342</v>
      </c>
      <c r="H79" s="117" t="s">
        <v>342</v>
      </c>
      <c r="I79" s="117" t="s">
        <v>342</v>
      </c>
      <c r="J79" s="117" t="s">
        <v>342</v>
      </c>
      <c r="K79" s="117" t="s">
        <v>342</v>
      </c>
      <c r="L79" s="117" t="s">
        <v>342</v>
      </c>
      <c r="M79" s="117" t="s">
        <v>342</v>
      </c>
      <c r="N79" s="117" t="s">
        <v>342</v>
      </c>
      <c r="O79" s="117" t="s">
        <v>342</v>
      </c>
      <c r="P79" s="117" t="s">
        <v>342</v>
      </c>
      <c r="Q79" s="117" t="s">
        <v>342</v>
      </c>
      <c r="R79" s="117" t="s">
        <v>342</v>
      </c>
      <c r="S79" s="117" t="s">
        <v>342</v>
      </c>
    </row>
    <row r="80" spans="1:19" s="12" customFormat="1">
      <c r="A80" s="215"/>
      <c r="B80" s="210"/>
      <c r="C80" s="209"/>
      <c r="D80" s="212" t="s">
        <v>72</v>
      </c>
      <c r="E80" s="212"/>
      <c r="F80" s="212"/>
      <c r="G80" s="164">
        <f t="shared" ref="G80:S80" si="29">SUM(G75:G79)</f>
        <v>0</v>
      </c>
      <c r="H80" s="164">
        <f t="shared" si="29"/>
        <v>0</v>
      </c>
      <c r="I80" s="164">
        <f t="shared" si="29"/>
        <v>0</v>
      </c>
      <c r="J80" s="164">
        <f t="shared" si="29"/>
        <v>0</v>
      </c>
      <c r="K80" s="164">
        <f t="shared" si="29"/>
        <v>0</v>
      </c>
      <c r="L80" s="164">
        <f t="shared" si="29"/>
        <v>0</v>
      </c>
      <c r="M80" s="164">
        <f t="shared" si="29"/>
        <v>0</v>
      </c>
      <c r="N80" s="164">
        <f t="shared" si="29"/>
        <v>0</v>
      </c>
      <c r="O80" s="164">
        <f t="shared" si="29"/>
        <v>0</v>
      </c>
      <c r="P80" s="164">
        <f t="shared" si="29"/>
        <v>0</v>
      </c>
      <c r="Q80" s="164">
        <f t="shared" si="29"/>
        <v>0</v>
      </c>
      <c r="R80" s="164">
        <f t="shared" si="29"/>
        <v>0</v>
      </c>
      <c r="S80" s="164">
        <f t="shared" si="29"/>
        <v>0</v>
      </c>
    </row>
    <row r="81" spans="1:19" s="12" customFormat="1">
      <c r="A81" s="215"/>
      <c r="B81" s="210"/>
      <c r="C81" s="209"/>
      <c r="D81" s="212" t="s">
        <v>73</v>
      </c>
      <c r="E81" s="212"/>
      <c r="F81" s="212"/>
      <c r="G81" s="165">
        <f>G80/6</f>
        <v>0</v>
      </c>
      <c r="H81" s="165">
        <f t="shared" ref="H81:I81" si="30">H80/6</f>
        <v>0</v>
      </c>
      <c r="I81" s="165">
        <f t="shared" si="30"/>
        <v>0</v>
      </c>
      <c r="J81" s="165">
        <f t="shared" ref="J81:S81" si="31">J80/6</f>
        <v>0</v>
      </c>
      <c r="K81" s="165">
        <f t="shared" si="31"/>
        <v>0</v>
      </c>
      <c r="L81" s="165">
        <f t="shared" si="31"/>
        <v>0</v>
      </c>
      <c r="M81" s="165">
        <f t="shared" si="31"/>
        <v>0</v>
      </c>
      <c r="N81" s="165">
        <f t="shared" si="31"/>
        <v>0</v>
      </c>
      <c r="O81" s="165">
        <f t="shared" si="31"/>
        <v>0</v>
      </c>
      <c r="P81" s="165">
        <f t="shared" si="31"/>
        <v>0</v>
      </c>
      <c r="Q81" s="165">
        <f t="shared" si="31"/>
        <v>0</v>
      </c>
      <c r="R81" s="165">
        <f t="shared" si="31"/>
        <v>0</v>
      </c>
      <c r="S81" s="165">
        <f t="shared" si="31"/>
        <v>0</v>
      </c>
    </row>
    <row r="82" spans="1:19" s="2" customFormat="1" ht="15.95" customHeight="1">
      <c r="A82" s="215"/>
      <c r="B82" s="210"/>
      <c r="C82" s="209"/>
      <c r="D82" s="166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</row>
    <row r="83" spans="1:19">
      <c r="A83" s="161"/>
      <c r="B83" s="210"/>
      <c r="C83" s="209"/>
      <c r="D83" s="201" t="s">
        <v>71</v>
      </c>
      <c r="E83" s="9">
        <v>43422</v>
      </c>
      <c r="F83" s="50" t="s">
        <v>8</v>
      </c>
      <c r="G83" s="39" t="s">
        <v>342</v>
      </c>
      <c r="H83" s="39" t="s">
        <v>342</v>
      </c>
      <c r="I83" s="39" t="s">
        <v>342</v>
      </c>
      <c r="J83" s="39" t="s">
        <v>342</v>
      </c>
      <c r="K83" s="39" t="s">
        <v>342</v>
      </c>
      <c r="L83" s="39" t="s">
        <v>342</v>
      </c>
      <c r="M83" s="39" t="s">
        <v>342</v>
      </c>
      <c r="N83" s="39" t="s">
        <v>342</v>
      </c>
      <c r="O83" s="39" t="s">
        <v>342</v>
      </c>
      <c r="P83" s="39" t="s">
        <v>342</v>
      </c>
      <c r="Q83" s="39" t="s">
        <v>342</v>
      </c>
      <c r="R83" s="39" t="s">
        <v>342</v>
      </c>
      <c r="S83" s="39" t="s">
        <v>342</v>
      </c>
    </row>
    <row r="84" spans="1:19">
      <c r="A84" s="161"/>
      <c r="B84" s="210"/>
      <c r="C84" s="209"/>
      <c r="D84" s="201"/>
      <c r="E84" s="63">
        <v>43429</v>
      </c>
      <c r="F84" s="50" t="s">
        <v>285</v>
      </c>
      <c r="G84" s="39" t="s">
        <v>342</v>
      </c>
      <c r="H84" s="39" t="s">
        <v>342</v>
      </c>
      <c r="I84" s="39" t="s">
        <v>342</v>
      </c>
      <c r="J84" s="39" t="s">
        <v>342</v>
      </c>
      <c r="K84" s="39" t="s">
        <v>342</v>
      </c>
      <c r="L84" s="39" t="s">
        <v>342</v>
      </c>
      <c r="M84" s="39" t="s">
        <v>342</v>
      </c>
      <c r="N84" s="39" t="s">
        <v>342</v>
      </c>
      <c r="O84" s="39" t="s">
        <v>342</v>
      </c>
      <c r="P84" s="39" t="s">
        <v>342</v>
      </c>
      <c r="Q84" s="39" t="s">
        <v>342</v>
      </c>
      <c r="R84" s="39" t="s">
        <v>342</v>
      </c>
      <c r="S84" s="39" t="s">
        <v>342</v>
      </c>
    </row>
    <row r="85" spans="1:19">
      <c r="A85" s="161"/>
      <c r="B85" s="210"/>
      <c r="C85" s="209"/>
      <c r="D85" s="201"/>
      <c r="E85" s="49">
        <v>43432</v>
      </c>
      <c r="F85" s="50" t="s">
        <v>29</v>
      </c>
      <c r="G85" s="39" t="s">
        <v>342</v>
      </c>
      <c r="H85" s="39" t="s">
        <v>342</v>
      </c>
      <c r="I85" s="39" t="s">
        <v>342</v>
      </c>
      <c r="J85" s="39" t="s">
        <v>342</v>
      </c>
      <c r="K85" s="39" t="s">
        <v>342</v>
      </c>
      <c r="L85" s="39" t="s">
        <v>342</v>
      </c>
      <c r="M85" s="39" t="s">
        <v>342</v>
      </c>
      <c r="N85" s="39" t="s">
        <v>342</v>
      </c>
      <c r="O85" s="39" t="s">
        <v>342</v>
      </c>
      <c r="P85" s="39" t="s">
        <v>342</v>
      </c>
      <c r="Q85" s="39" t="s">
        <v>342</v>
      </c>
      <c r="R85" s="39" t="s">
        <v>342</v>
      </c>
      <c r="S85" s="39" t="s">
        <v>342</v>
      </c>
    </row>
    <row r="86" spans="1:19">
      <c r="A86" s="161"/>
      <c r="B86" s="210"/>
      <c r="C86" s="209"/>
      <c r="D86" s="201"/>
      <c r="E86" s="49">
        <v>43440</v>
      </c>
      <c r="F86" s="50" t="s">
        <v>7</v>
      </c>
      <c r="G86" s="39" t="s">
        <v>342</v>
      </c>
      <c r="H86" s="39" t="s">
        <v>342</v>
      </c>
      <c r="I86" s="39" t="s">
        <v>342</v>
      </c>
      <c r="J86" s="39" t="s">
        <v>342</v>
      </c>
      <c r="K86" s="39" t="s">
        <v>342</v>
      </c>
      <c r="L86" s="39" t="s">
        <v>342</v>
      </c>
      <c r="M86" s="39" t="s">
        <v>342</v>
      </c>
      <c r="N86" s="39" t="s">
        <v>342</v>
      </c>
      <c r="O86" s="39" t="s">
        <v>342</v>
      </c>
      <c r="P86" s="39" t="s">
        <v>342</v>
      </c>
      <c r="Q86" s="39" t="s">
        <v>342</v>
      </c>
      <c r="R86" s="39" t="s">
        <v>342</v>
      </c>
      <c r="S86" s="39" t="s">
        <v>342</v>
      </c>
    </row>
    <row r="87" spans="1:19">
      <c r="A87" s="161"/>
      <c r="B87" s="210"/>
      <c r="C87" s="209"/>
      <c r="D87" s="206" t="s">
        <v>74</v>
      </c>
      <c r="E87" s="206"/>
      <c r="F87" s="206"/>
      <c r="G87" s="133">
        <f>SUM(G83:G86)</f>
        <v>0</v>
      </c>
      <c r="H87" s="133">
        <f t="shared" ref="H87:I87" si="32">SUM(H83:H86)</f>
        <v>0</v>
      </c>
      <c r="I87" s="133">
        <f t="shared" si="32"/>
        <v>0</v>
      </c>
      <c r="J87" s="133">
        <f t="shared" ref="J87:S87" si="33">SUM(J83:J86)</f>
        <v>0</v>
      </c>
      <c r="K87" s="133">
        <f t="shared" si="33"/>
        <v>0</v>
      </c>
      <c r="L87" s="133">
        <f t="shared" si="33"/>
        <v>0</v>
      </c>
      <c r="M87" s="133">
        <f t="shared" si="33"/>
        <v>0</v>
      </c>
      <c r="N87" s="133">
        <f t="shared" si="33"/>
        <v>0</v>
      </c>
      <c r="O87" s="133">
        <f t="shared" si="33"/>
        <v>0</v>
      </c>
      <c r="P87" s="133">
        <f t="shared" si="33"/>
        <v>0</v>
      </c>
      <c r="Q87" s="133">
        <f t="shared" si="33"/>
        <v>0</v>
      </c>
      <c r="R87" s="133">
        <f t="shared" si="33"/>
        <v>0</v>
      </c>
      <c r="S87" s="133">
        <f t="shared" si="33"/>
        <v>0</v>
      </c>
    </row>
    <row r="88" spans="1:19">
      <c r="A88" s="161"/>
      <c r="B88" s="210"/>
      <c r="C88" s="209"/>
      <c r="D88" s="206" t="s">
        <v>75</v>
      </c>
      <c r="E88" s="206"/>
      <c r="F88" s="206"/>
      <c r="G88" s="134">
        <f>G87/3</f>
        <v>0</v>
      </c>
      <c r="H88" s="134">
        <f t="shared" ref="H88:I88" si="34">H87/3</f>
        <v>0</v>
      </c>
      <c r="I88" s="134">
        <f t="shared" si="34"/>
        <v>0</v>
      </c>
      <c r="J88" s="134">
        <f t="shared" ref="J88:S88" si="35">J87/3</f>
        <v>0</v>
      </c>
      <c r="K88" s="134">
        <f t="shared" si="35"/>
        <v>0</v>
      </c>
      <c r="L88" s="134">
        <f t="shared" si="35"/>
        <v>0</v>
      </c>
      <c r="M88" s="134">
        <f t="shared" si="35"/>
        <v>0</v>
      </c>
      <c r="N88" s="134">
        <f t="shared" si="35"/>
        <v>0</v>
      </c>
      <c r="O88" s="134">
        <f t="shared" si="35"/>
        <v>0</v>
      </c>
      <c r="P88" s="134">
        <f t="shared" si="35"/>
        <v>0</v>
      </c>
      <c r="Q88" s="134">
        <f t="shared" si="35"/>
        <v>0</v>
      </c>
      <c r="R88" s="134">
        <f t="shared" si="35"/>
        <v>0</v>
      </c>
      <c r="S88" s="134">
        <f t="shared" si="35"/>
        <v>0</v>
      </c>
    </row>
    <row r="89" spans="1:19">
      <c r="A89" s="161"/>
      <c r="B89" s="210"/>
      <c r="C89" s="209"/>
      <c r="D89" s="140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</row>
    <row r="90" spans="1:19" ht="31.5">
      <c r="A90" s="161"/>
      <c r="B90" s="210"/>
      <c r="C90" s="209"/>
      <c r="D90" s="167" t="s">
        <v>241</v>
      </c>
      <c r="E90" s="208" t="s">
        <v>345</v>
      </c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</row>
    <row r="91" spans="1:19">
      <c r="C91" s="1"/>
      <c r="D91" s="1"/>
      <c r="E91" s="1"/>
      <c r="F91" s="1"/>
      <c r="G91" s="1"/>
      <c r="H91" s="1"/>
      <c r="I91" s="1"/>
      <c r="J91" s="21"/>
    </row>
    <row r="92" spans="1:19">
      <c r="C92" s="1"/>
      <c r="D92" s="1"/>
      <c r="E92" s="1"/>
      <c r="F92" s="1"/>
      <c r="G92" s="1"/>
      <c r="H92" s="1"/>
      <c r="I92" s="1"/>
      <c r="J92" s="21"/>
    </row>
    <row r="93" spans="1:19" ht="15.95" customHeight="1">
      <c r="A93" s="215" t="s">
        <v>9</v>
      </c>
      <c r="B93" s="210" t="s">
        <v>9</v>
      </c>
      <c r="C93" s="209" t="s">
        <v>252</v>
      </c>
      <c r="D93" s="211" t="s">
        <v>70</v>
      </c>
      <c r="E93" s="9">
        <v>43352</v>
      </c>
      <c r="F93" s="11" t="s">
        <v>323</v>
      </c>
      <c r="G93" s="15">
        <v>0</v>
      </c>
      <c r="H93" s="15">
        <v>0</v>
      </c>
      <c r="I93" s="15">
        <v>1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1</v>
      </c>
      <c r="P93" s="18">
        <v>1</v>
      </c>
      <c r="Q93" s="18">
        <v>0</v>
      </c>
      <c r="R93" s="18">
        <v>0</v>
      </c>
      <c r="S93" s="18">
        <v>0</v>
      </c>
    </row>
    <row r="94" spans="1:19">
      <c r="A94" s="215"/>
      <c r="B94" s="210"/>
      <c r="C94" s="209"/>
      <c r="D94" s="211"/>
      <c r="E94" s="63">
        <v>43373</v>
      </c>
      <c r="F94" s="11" t="s">
        <v>27</v>
      </c>
      <c r="G94" s="15">
        <v>0</v>
      </c>
      <c r="H94" s="15">
        <v>0</v>
      </c>
      <c r="I94" s="15">
        <v>2</v>
      </c>
      <c r="J94" s="18">
        <v>0</v>
      </c>
      <c r="K94" s="18">
        <v>0</v>
      </c>
      <c r="L94" s="18">
        <v>0</v>
      </c>
      <c r="M94" s="18">
        <v>0</v>
      </c>
      <c r="N94" s="18">
        <v>1</v>
      </c>
      <c r="O94" s="18">
        <v>1</v>
      </c>
      <c r="P94" s="18">
        <v>2</v>
      </c>
      <c r="Q94" s="18">
        <v>0</v>
      </c>
      <c r="R94" s="18">
        <v>0</v>
      </c>
      <c r="S94" s="18">
        <v>0</v>
      </c>
    </row>
    <row r="95" spans="1:19" s="2" customFormat="1">
      <c r="A95" s="215"/>
      <c r="B95" s="210"/>
      <c r="C95" s="209"/>
      <c r="D95" s="211"/>
      <c r="E95" s="32">
        <v>43376</v>
      </c>
      <c r="F95" s="11" t="s">
        <v>11</v>
      </c>
      <c r="G95" s="117" t="s">
        <v>342</v>
      </c>
      <c r="H95" s="117" t="s">
        <v>342</v>
      </c>
      <c r="I95" s="117" t="s">
        <v>342</v>
      </c>
      <c r="J95" s="117" t="s">
        <v>342</v>
      </c>
      <c r="K95" s="117" t="s">
        <v>342</v>
      </c>
      <c r="L95" s="117" t="s">
        <v>342</v>
      </c>
      <c r="M95" s="117" t="s">
        <v>342</v>
      </c>
      <c r="N95" s="117" t="s">
        <v>342</v>
      </c>
      <c r="O95" s="117" t="s">
        <v>342</v>
      </c>
      <c r="P95" s="117" t="s">
        <v>342</v>
      </c>
      <c r="Q95" s="117" t="s">
        <v>342</v>
      </c>
      <c r="R95" s="117" t="s">
        <v>342</v>
      </c>
      <c r="S95" s="117" t="s">
        <v>342</v>
      </c>
    </row>
    <row r="96" spans="1:19" s="2" customFormat="1">
      <c r="A96" s="215"/>
      <c r="B96" s="210"/>
      <c r="C96" s="209"/>
      <c r="D96" s="211"/>
      <c r="E96" s="63">
        <v>43394</v>
      </c>
      <c r="F96" s="11" t="s">
        <v>28</v>
      </c>
      <c r="G96" s="15">
        <v>2</v>
      </c>
      <c r="H96" s="15">
        <v>1</v>
      </c>
      <c r="I96" s="15">
        <v>3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1</v>
      </c>
      <c r="P96" s="18">
        <v>1</v>
      </c>
      <c r="Q96" s="18">
        <v>0</v>
      </c>
      <c r="R96" s="18">
        <v>1</v>
      </c>
      <c r="S96" s="18">
        <v>0</v>
      </c>
    </row>
    <row r="97" spans="1:19" s="2" customFormat="1">
      <c r="A97" s="215"/>
      <c r="B97" s="210"/>
      <c r="C97" s="209"/>
      <c r="D97" s="211"/>
      <c r="E97" s="63">
        <v>43412</v>
      </c>
      <c r="F97" s="11" t="s">
        <v>16</v>
      </c>
      <c r="G97" s="117" t="s">
        <v>342</v>
      </c>
      <c r="H97" s="117" t="s">
        <v>342</v>
      </c>
      <c r="I97" s="117" t="s">
        <v>342</v>
      </c>
      <c r="J97" s="117" t="s">
        <v>342</v>
      </c>
      <c r="K97" s="117" t="s">
        <v>342</v>
      </c>
      <c r="L97" s="117" t="s">
        <v>342</v>
      </c>
      <c r="M97" s="117" t="s">
        <v>342</v>
      </c>
      <c r="N97" s="117" t="s">
        <v>342</v>
      </c>
      <c r="O97" s="117" t="s">
        <v>342</v>
      </c>
      <c r="P97" s="117" t="s">
        <v>342</v>
      </c>
      <c r="Q97" s="117" t="s">
        <v>342</v>
      </c>
      <c r="R97" s="117" t="s">
        <v>342</v>
      </c>
      <c r="S97" s="117" t="s">
        <v>342</v>
      </c>
    </row>
    <row r="98" spans="1:19" s="12" customFormat="1">
      <c r="A98" s="215"/>
      <c r="B98" s="210"/>
      <c r="C98" s="209"/>
      <c r="D98" s="212" t="s">
        <v>72</v>
      </c>
      <c r="E98" s="212"/>
      <c r="F98" s="212"/>
      <c r="G98" s="164">
        <f t="shared" ref="G98:S98" si="36">SUM(G93:G97)</f>
        <v>2</v>
      </c>
      <c r="H98" s="164">
        <f t="shared" si="36"/>
        <v>1</v>
      </c>
      <c r="I98" s="164">
        <f t="shared" si="36"/>
        <v>6</v>
      </c>
      <c r="J98" s="164">
        <f t="shared" si="36"/>
        <v>0</v>
      </c>
      <c r="K98" s="164">
        <f t="shared" si="36"/>
        <v>0</v>
      </c>
      <c r="L98" s="164">
        <f t="shared" si="36"/>
        <v>0</v>
      </c>
      <c r="M98" s="164">
        <f t="shared" si="36"/>
        <v>0</v>
      </c>
      <c r="N98" s="164">
        <f t="shared" si="36"/>
        <v>1</v>
      </c>
      <c r="O98" s="164">
        <f t="shared" si="36"/>
        <v>3</v>
      </c>
      <c r="P98" s="164">
        <f t="shared" si="36"/>
        <v>4</v>
      </c>
      <c r="Q98" s="164">
        <f t="shared" si="36"/>
        <v>0</v>
      </c>
      <c r="R98" s="164">
        <f t="shared" si="36"/>
        <v>1</v>
      </c>
      <c r="S98" s="164">
        <f t="shared" si="36"/>
        <v>0</v>
      </c>
    </row>
    <row r="99" spans="1:19" s="12" customFormat="1">
      <c r="A99" s="215"/>
      <c r="B99" s="210"/>
      <c r="C99" s="209"/>
      <c r="D99" s="212" t="s">
        <v>73</v>
      </c>
      <c r="E99" s="212"/>
      <c r="F99" s="212"/>
      <c r="G99" s="165">
        <f>G98/3</f>
        <v>0.66666666666666663</v>
      </c>
      <c r="H99" s="165">
        <f t="shared" ref="H99:I99" si="37">H98/3</f>
        <v>0.33333333333333331</v>
      </c>
      <c r="I99" s="165">
        <f t="shared" si="37"/>
        <v>2</v>
      </c>
      <c r="J99" s="165">
        <f t="shared" ref="J99:S99" si="38">J98/3</f>
        <v>0</v>
      </c>
      <c r="K99" s="165">
        <f t="shared" si="38"/>
        <v>0</v>
      </c>
      <c r="L99" s="165">
        <f t="shared" si="38"/>
        <v>0</v>
      </c>
      <c r="M99" s="165">
        <f t="shared" si="38"/>
        <v>0</v>
      </c>
      <c r="N99" s="165">
        <f t="shared" si="38"/>
        <v>0.33333333333333331</v>
      </c>
      <c r="O99" s="165">
        <f t="shared" si="38"/>
        <v>1</v>
      </c>
      <c r="P99" s="165">
        <f t="shared" si="38"/>
        <v>1.3333333333333333</v>
      </c>
      <c r="Q99" s="165">
        <f t="shared" si="38"/>
        <v>0</v>
      </c>
      <c r="R99" s="165">
        <f t="shared" si="38"/>
        <v>0.33333333333333331</v>
      </c>
      <c r="S99" s="165">
        <f t="shared" si="38"/>
        <v>0</v>
      </c>
    </row>
    <row r="100" spans="1:19" s="2" customFormat="1" ht="15.95" customHeight="1">
      <c r="A100" s="215"/>
      <c r="B100" s="210"/>
      <c r="C100" s="209"/>
      <c r="D100" s="166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</row>
    <row r="101" spans="1:19">
      <c r="A101" s="161"/>
      <c r="B101" s="210"/>
      <c r="C101" s="209"/>
      <c r="D101" s="201" t="s">
        <v>71</v>
      </c>
      <c r="E101" s="9">
        <v>43422</v>
      </c>
      <c r="F101" s="50" t="s">
        <v>8</v>
      </c>
      <c r="G101" s="39" t="s">
        <v>342</v>
      </c>
      <c r="H101" s="39" t="s">
        <v>342</v>
      </c>
      <c r="I101" s="39" t="s">
        <v>342</v>
      </c>
      <c r="J101" s="39" t="s">
        <v>342</v>
      </c>
      <c r="K101" s="39" t="s">
        <v>342</v>
      </c>
      <c r="L101" s="39" t="s">
        <v>342</v>
      </c>
      <c r="M101" s="39" t="s">
        <v>342</v>
      </c>
      <c r="N101" s="39" t="s">
        <v>342</v>
      </c>
      <c r="O101" s="39" t="s">
        <v>342</v>
      </c>
      <c r="P101" s="39" t="s">
        <v>342</v>
      </c>
      <c r="Q101" s="39" t="s">
        <v>342</v>
      </c>
      <c r="R101" s="39" t="s">
        <v>342</v>
      </c>
      <c r="S101" s="39" t="s">
        <v>342</v>
      </c>
    </row>
    <row r="102" spans="1:19">
      <c r="A102" s="161"/>
      <c r="B102" s="210"/>
      <c r="C102" s="209"/>
      <c r="D102" s="201"/>
      <c r="E102" s="63">
        <v>43429</v>
      </c>
      <c r="F102" s="50" t="s">
        <v>285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</row>
    <row r="103" spans="1:19">
      <c r="A103" s="161"/>
      <c r="B103" s="210"/>
      <c r="C103" s="209"/>
      <c r="D103" s="201"/>
      <c r="E103" s="49">
        <v>43432</v>
      </c>
      <c r="F103" s="50" t="s">
        <v>29</v>
      </c>
      <c r="G103" s="39" t="s">
        <v>342</v>
      </c>
      <c r="H103" s="39" t="s">
        <v>342</v>
      </c>
      <c r="I103" s="39" t="s">
        <v>342</v>
      </c>
      <c r="J103" s="39" t="s">
        <v>342</v>
      </c>
      <c r="K103" s="39" t="s">
        <v>342</v>
      </c>
      <c r="L103" s="39" t="s">
        <v>342</v>
      </c>
      <c r="M103" s="39" t="s">
        <v>342</v>
      </c>
      <c r="N103" s="39" t="s">
        <v>342</v>
      </c>
      <c r="O103" s="39" t="s">
        <v>342</v>
      </c>
      <c r="P103" s="39" t="s">
        <v>342</v>
      </c>
      <c r="Q103" s="39" t="s">
        <v>342</v>
      </c>
      <c r="R103" s="39" t="s">
        <v>342</v>
      </c>
      <c r="S103" s="39" t="s">
        <v>342</v>
      </c>
    </row>
    <row r="104" spans="1:19">
      <c r="A104" s="161"/>
      <c r="B104" s="210"/>
      <c r="C104" s="209"/>
      <c r="D104" s="201"/>
      <c r="E104" s="49">
        <v>43440</v>
      </c>
      <c r="F104" s="50" t="s">
        <v>7</v>
      </c>
      <c r="G104" s="39" t="s">
        <v>342</v>
      </c>
      <c r="H104" s="39" t="s">
        <v>342</v>
      </c>
      <c r="I104" s="39" t="s">
        <v>342</v>
      </c>
      <c r="J104" s="39" t="s">
        <v>342</v>
      </c>
      <c r="K104" s="39" t="s">
        <v>342</v>
      </c>
      <c r="L104" s="39" t="s">
        <v>342</v>
      </c>
      <c r="M104" s="39" t="s">
        <v>342</v>
      </c>
      <c r="N104" s="39" t="s">
        <v>342</v>
      </c>
      <c r="O104" s="39" t="s">
        <v>342</v>
      </c>
      <c r="P104" s="39" t="s">
        <v>342</v>
      </c>
      <c r="Q104" s="39" t="s">
        <v>342</v>
      </c>
      <c r="R104" s="39" t="s">
        <v>342</v>
      </c>
      <c r="S104" s="39" t="s">
        <v>342</v>
      </c>
    </row>
    <row r="105" spans="1:19">
      <c r="A105" s="161"/>
      <c r="B105" s="210"/>
      <c r="C105" s="209"/>
      <c r="D105" s="206" t="s">
        <v>74</v>
      </c>
      <c r="E105" s="206"/>
      <c r="F105" s="206"/>
      <c r="G105" s="133">
        <f>SUM(G101:G104)</f>
        <v>0</v>
      </c>
      <c r="H105" s="133">
        <f t="shared" ref="H105:I105" si="39">SUM(H101:H104)</f>
        <v>0</v>
      </c>
      <c r="I105" s="133">
        <f t="shared" si="39"/>
        <v>0</v>
      </c>
      <c r="J105" s="133">
        <f t="shared" ref="J105:S105" si="40">SUM(J101:J104)</f>
        <v>0</v>
      </c>
      <c r="K105" s="133">
        <f t="shared" si="40"/>
        <v>0</v>
      </c>
      <c r="L105" s="133">
        <f t="shared" si="40"/>
        <v>0</v>
      </c>
      <c r="M105" s="133">
        <f t="shared" si="40"/>
        <v>0</v>
      </c>
      <c r="N105" s="133">
        <f t="shared" si="40"/>
        <v>0</v>
      </c>
      <c r="O105" s="133">
        <f t="shared" si="40"/>
        <v>0</v>
      </c>
      <c r="P105" s="133">
        <f t="shared" si="40"/>
        <v>0</v>
      </c>
      <c r="Q105" s="133">
        <f t="shared" si="40"/>
        <v>0</v>
      </c>
      <c r="R105" s="133">
        <f t="shared" si="40"/>
        <v>0</v>
      </c>
      <c r="S105" s="133">
        <f t="shared" si="40"/>
        <v>0</v>
      </c>
    </row>
    <row r="106" spans="1:19">
      <c r="A106" s="161"/>
      <c r="B106" s="210"/>
      <c r="C106" s="209"/>
      <c r="D106" s="206" t="s">
        <v>75</v>
      </c>
      <c r="E106" s="206"/>
      <c r="F106" s="206"/>
      <c r="G106" s="134">
        <f>G105/4</f>
        <v>0</v>
      </c>
      <c r="H106" s="134">
        <f t="shared" ref="H106:I106" si="41">H105/4</f>
        <v>0</v>
      </c>
      <c r="I106" s="134">
        <f t="shared" si="41"/>
        <v>0</v>
      </c>
      <c r="J106" s="134">
        <f t="shared" ref="J106:S106" si="42">J105/3</f>
        <v>0</v>
      </c>
      <c r="K106" s="134">
        <f t="shared" si="42"/>
        <v>0</v>
      </c>
      <c r="L106" s="134">
        <f t="shared" si="42"/>
        <v>0</v>
      </c>
      <c r="M106" s="134">
        <f t="shared" si="42"/>
        <v>0</v>
      </c>
      <c r="N106" s="134">
        <f t="shared" si="42"/>
        <v>0</v>
      </c>
      <c r="O106" s="134">
        <f t="shared" si="42"/>
        <v>0</v>
      </c>
      <c r="P106" s="134">
        <f t="shared" si="42"/>
        <v>0</v>
      </c>
      <c r="Q106" s="134">
        <f t="shared" si="42"/>
        <v>0</v>
      </c>
      <c r="R106" s="134">
        <f t="shared" si="42"/>
        <v>0</v>
      </c>
      <c r="S106" s="134">
        <f t="shared" si="42"/>
        <v>0</v>
      </c>
    </row>
    <row r="107" spans="1:19">
      <c r="A107" s="161"/>
      <c r="B107" s="210"/>
      <c r="C107" s="209"/>
      <c r="D107" s="140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</row>
    <row r="108" spans="1:19" ht="31.5">
      <c r="A108" s="161"/>
      <c r="B108" s="210"/>
      <c r="C108" s="209"/>
      <c r="D108" s="167" t="s">
        <v>241</v>
      </c>
      <c r="E108" s="208" t="s">
        <v>345</v>
      </c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</row>
    <row r="109" spans="1:19">
      <c r="C109" s="1"/>
      <c r="D109" s="1"/>
      <c r="E109" s="1"/>
      <c r="F109" s="1"/>
      <c r="G109" s="1"/>
      <c r="H109" s="1"/>
      <c r="I109" s="1"/>
      <c r="J109" s="21"/>
    </row>
    <row r="110" spans="1:19">
      <c r="C110" s="1"/>
      <c r="D110" s="1"/>
      <c r="E110" s="1"/>
      <c r="F110" s="1"/>
      <c r="G110" s="1"/>
      <c r="H110" s="1"/>
      <c r="I110" s="1"/>
      <c r="J110" s="21"/>
    </row>
    <row r="111" spans="1:19" ht="15.95" customHeight="1">
      <c r="A111" s="215" t="s">
        <v>9</v>
      </c>
      <c r="B111" s="210" t="s">
        <v>9</v>
      </c>
      <c r="C111" s="209" t="s">
        <v>253</v>
      </c>
      <c r="D111" s="211" t="s">
        <v>70</v>
      </c>
      <c r="E111" s="9">
        <v>43352</v>
      </c>
      <c r="F111" s="11" t="s">
        <v>323</v>
      </c>
      <c r="G111" s="15">
        <v>0</v>
      </c>
      <c r="H111" s="15">
        <v>0</v>
      </c>
      <c r="I111" s="15">
        <v>1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</row>
    <row r="112" spans="1:19">
      <c r="A112" s="215"/>
      <c r="B112" s="210"/>
      <c r="C112" s="209"/>
      <c r="D112" s="211"/>
      <c r="E112" s="63">
        <v>43373</v>
      </c>
      <c r="F112" s="11" t="s">
        <v>27</v>
      </c>
      <c r="G112" s="117" t="s">
        <v>343</v>
      </c>
      <c r="H112" s="117" t="s">
        <v>343</v>
      </c>
      <c r="I112" s="117" t="s">
        <v>343</v>
      </c>
      <c r="J112" s="117" t="s">
        <v>343</v>
      </c>
      <c r="K112" s="117" t="s">
        <v>343</v>
      </c>
      <c r="L112" s="117" t="s">
        <v>343</v>
      </c>
      <c r="M112" s="117" t="s">
        <v>343</v>
      </c>
      <c r="N112" s="117" t="s">
        <v>343</v>
      </c>
      <c r="O112" s="117" t="s">
        <v>343</v>
      </c>
      <c r="P112" s="117" t="s">
        <v>343</v>
      </c>
      <c r="Q112" s="117" t="s">
        <v>343</v>
      </c>
      <c r="R112" s="117" t="s">
        <v>343</v>
      </c>
      <c r="S112" s="117" t="s">
        <v>343</v>
      </c>
    </row>
    <row r="113" spans="1:19" s="2" customFormat="1">
      <c r="A113" s="215"/>
      <c r="B113" s="210"/>
      <c r="C113" s="209"/>
      <c r="D113" s="211"/>
      <c r="E113" s="32">
        <v>43376</v>
      </c>
      <c r="F113" s="11" t="s">
        <v>11</v>
      </c>
      <c r="G113" s="15">
        <v>0</v>
      </c>
      <c r="H113" s="15">
        <v>0</v>
      </c>
      <c r="I113" s="15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1</v>
      </c>
      <c r="O113" s="18">
        <v>0</v>
      </c>
      <c r="P113" s="18">
        <v>1</v>
      </c>
      <c r="Q113" s="18">
        <v>0</v>
      </c>
      <c r="R113" s="18">
        <v>0</v>
      </c>
      <c r="S113" s="18">
        <v>0</v>
      </c>
    </row>
    <row r="114" spans="1:19" s="2" customFormat="1">
      <c r="A114" s="215"/>
      <c r="B114" s="210"/>
      <c r="C114" s="209"/>
      <c r="D114" s="211"/>
      <c r="E114" s="63">
        <v>43394</v>
      </c>
      <c r="F114" s="11" t="s">
        <v>28</v>
      </c>
      <c r="G114" s="117" t="s">
        <v>343</v>
      </c>
      <c r="H114" s="117" t="s">
        <v>343</v>
      </c>
      <c r="I114" s="117" t="s">
        <v>343</v>
      </c>
      <c r="J114" s="117" t="s">
        <v>343</v>
      </c>
      <c r="K114" s="117" t="s">
        <v>343</v>
      </c>
      <c r="L114" s="117" t="s">
        <v>343</v>
      </c>
      <c r="M114" s="117" t="s">
        <v>343</v>
      </c>
      <c r="N114" s="117" t="s">
        <v>343</v>
      </c>
      <c r="O114" s="117" t="s">
        <v>343</v>
      </c>
      <c r="P114" s="117" t="s">
        <v>343</v>
      </c>
      <c r="Q114" s="117" t="s">
        <v>343</v>
      </c>
      <c r="R114" s="117" t="s">
        <v>343</v>
      </c>
      <c r="S114" s="117" t="s">
        <v>343</v>
      </c>
    </row>
    <row r="115" spans="1:19" s="2" customFormat="1">
      <c r="A115" s="215"/>
      <c r="B115" s="210"/>
      <c r="C115" s="209"/>
      <c r="D115" s="211"/>
      <c r="E115" s="63">
        <v>43412</v>
      </c>
      <c r="F115" s="11" t="s">
        <v>16</v>
      </c>
      <c r="G115" s="117" t="s">
        <v>343</v>
      </c>
      <c r="H115" s="117" t="s">
        <v>343</v>
      </c>
      <c r="I115" s="117" t="s">
        <v>343</v>
      </c>
      <c r="J115" s="117" t="s">
        <v>342</v>
      </c>
      <c r="K115" s="117" t="s">
        <v>342</v>
      </c>
      <c r="L115" s="117" t="s">
        <v>342</v>
      </c>
      <c r="M115" s="117" t="s">
        <v>342</v>
      </c>
      <c r="N115" s="117" t="s">
        <v>342</v>
      </c>
      <c r="O115" s="117" t="s">
        <v>342</v>
      </c>
      <c r="P115" s="117" t="s">
        <v>342</v>
      </c>
      <c r="Q115" s="117" t="s">
        <v>342</v>
      </c>
      <c r="R115" s="117" t="s">
        <v>342</v>
      </c>
      <c r="S115" s="117" t="s">
        <v>342</v>
      </c>
    </row>
    <row r="116" spans="1:19" s="12" customFormat="1">
      <c r="A116" s="215"/>
      <c r="B116" s="210"/>
      <c r="C116" s="209"/>
      <c r="D116" s="212" t="s">
        <v>72</v>
      </c>
      <c r="E116" s="212"/>
      <c r="F116" s="212"/>
      <c r="G116" s="164">
        <f t="shared" ref="G116:S116" si="43">SUM(G111:G115)</f>
        <v>0</v>
      </c>
      <c r="H116" s="164">
        <f t="shared" si="43"/>
        <v>0</v>
      </c>
      <c r="I116" s="164">
        <f t="shared" si="43"/>
        <v>1</v>
      </c>
      <c r="J116" s="164">
        <f t="shared" si="43"/>
        <v>0</v>
      </c>
      <c r="K116" s="164">
        <f t="shared" si="43"/>
        <v>0</v>
      </c>
      <c r="L116" s="164">
        <f t="shared" si="43"/>
        <v>0</v>
      </c>
      <c r="M116" s="164">
        <f t="shared" si="43"/>
        <v>0</v>
      </c>
      <c r="N116" s="164">
        <f t="shared" si="43"/>
        <v>1</v>
      </c>
      <c r="O116" s="164">
        <f t="shared" si="43"/>
        <v>0</v>
      </c>
      <c r="P116" s="164">
        <f t="shared" si="43"/>
        <v>1</v>
      </c>
      <c r="Q116" s="164">
        <f t="shared" si="43"/>
        <v>0</v>
      </c>
      <c r="R116" s="164">
        <f t="shared" si="43"/>
        <v>0</v>
      </c>
      <c r="S116" s="164">
        <f t="shared" si="43"/>
        <v>0</v>
      </c>
    </row>
    <row r="117" spans="1:19" s="12" customFormat="1">
      <c r="A117" s="215"/>
      <c r="B117" s="210"/>
      <c r="C117" s="209"/>
      <c r="D117" s="212" t="s">
        <v>73</v>
      </c>
      <c r="E117" s="212"/>
      <c r="F117" s="212"/>
      <c r="G117" s="165">
        <f>G116/2</f>
        <v>0</v>
      </c>
      <c r="H117" s="165">
        <f t="shared" ref="H117:I117" si="44">H116/2</f>
        <v>0</v>
      </c>
      <c r="I117" s="165">
        <f t="shared" si="44"/>
        <v>0.5</v>
      </c>
      <c r="J117" s="165">
        <f t="shared" ref="J117:S117" si="45">J116/2</f>
        <v>0</v>
      </c>
      <c r="K117" s="165">
        <f t="shared" si="45"/>
        <v>0</v>
      </c>
      <c r="L117" s="165">
        <f t="shared" si="45"/>
        <v>0</v>
      </c>
      <c r="M117" s="165">
        <f t="shared" si="45"/>
        <v>0</v>
      </c>
      <c r="N117" s="165">
        <f t="shared" si="45"/>
        <v>0.5</v>
      </c>
      <c r="O117" s="165">
        <f t="shared" si="45"/>
        <v>0</v>
      </c>
      <c r="P117" s="165">
        <f t="shared" si="45"/>
        <v>0.5</v>
      </c>
      <c r="Q117" s="165">
        <f t="shared" si="45"/>
        <v>0</v>
      </c>
      <c r="R117" s="165">
        <f t="shared" si="45"/>
        <v>0</v>
      </c>
      <c r="S117" s="165">
        <f t="shared" si="45"/>
        <v>0</v>
      </c>
    </row>
    <row r="118" spans="1:19" s="2" customFormat="1" ht="15.95" customHeight="1">
      <c r="A118" s="215"/>
      <c r="B118" s="210"/>
      <c r="C118" s="209"/>
      <c r="D118" s="166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</row>
    <row r="119" spans="1:19">
      <c r="A119" s="161"/>
      <c r="B119" s="210"/>
      <c r="C119" s="209"/>
      <c r="D119" s="201" t="s">
        <v>71</v>
      </c>
      <c r="E119" s="9">
        <v>43422</v>
      </c>
      <c r="F119" s="50" t="s">
        <v>8</v>
      </c>
      <c r="G119" s="39" t="s">
        <v>343</v>
      </c>
      <c r="H119" s="39" t="s">
        <v>343</v>
      </c>
      <c r="I119" s="39" t="s">
        <v>343</v>
      </c>
      <c r="J119" s="39" t="s">
        <v>343</v>
      </c>
      <c r="K119" s="39" t="s">
        <v>343</v>
      </c>
      <c r="L119" s="39" t="s">
        <v>343</v>
      </c>
      <c r="M119" s="39" t="s">
        <v>343</v>
      </c>
      <c r="N119" s="39" t="s">
        <v>343</v>
      </c>
      <c r="O119" s="39" t="s">
        <v>343</v>
      </c>
      <c r="P119" s="39" t="s">
        <v>343</v>
      </c>
      <c r="Q119" s="39" t="s">
        <v>343</v>
      </c>
      <c r="R119" s="39" t="s">
        <v>343</v>
      </c>
      <c r="S119" s="39" t="s">
        <v>343</v>
      </c>
    </row>
    <row r="120" spans="1:19">
      <c r="A120" s="161"/>
      <c r="B120" s="210"/>
      <c r="C120" s="209"/>
      <c r="D120" s="201"/>
      <c r="E120" s="63">
        <v>43429</v>
      </c>
      <c r="F120" s="50" t="s">
        <v>285</v>
      </c>
      <c r="G120" s="39" t="s">
        <v>343</v>
      </c>
      <c r="H120" s="39" t="s">
        <v>343</v>
      </c>
      <c r="I120" s="39" t="s">
        <v>343</v>
      </c>
      <c r="J120" s="39" t="s">
        <v>343</v>
      </c>
      <c r="K120" s="39" t="s">
        <v>343</v>
      </c>
      <c r="L120" s="39" t="s">
        <v>343</v>
      </c>
      <c r="M120" s="39" t="s">
        <v>343</v>
      </c>
      <c r="N120" s="39" t="s">
        <v>343</v>
      </c>
      <c r="O120" s="39" t="s">
        <v>343</v>
      </c>
      <c r="P120" s="39" t="s">
        <v>343</v>
      </c>
      <c r="Q120" s="39" t="s">
        <v>343</v>
      </c>
      <c r="R120" s="39" t="s">
        <v>343</v>
      </c>
      <c r="S120" s="39" t="s">
        <v>343</v>
      </c>
    </row>
    <row r="121" spans="1:19">
      <c r="A121" s="161"/>
      <c r="B121" s="210"/>
      <c r="C121" s="209"/>
      <c r="D121" s="201"/>
      <c r="E121" s="49">
        <v>43432</v>
      </c>
      <c r="F121" s="50" t="s">
        <v>29</v>
      </c>
      <c r="G121" s="39" t="s">
        <v>343</v>
      </c>
      <c r="H121" s="39" t="s">
        <v>343</v>
      </c>
      <c r="I121" s="39" t="s">
        <v>343</v>
      </c>
      <c r="J121" s="39" t="s">
        <v>343</v>
      </c>
      <c r="K121" s="39" t="s">
        <v>343</v>
      </c>
      <c r="L121" s="39" t="s">
        <v>343</v>
      </c>
      <c r="M121" s="39" t="s">
        <v>343</v>
      </c>
      <c r="N121" s="39" t="s">
        <v>343</v>
      </c>
      <c r="O121" s="39" t="s">
        <v>343</v>
      </c>
      <c r="P121" s="39" t="s">
        <v>343</v>
      </c>
      <c r="Q121" s="39" t="s">
        <v>343</v>
      </c>
      <c r="R121" s="39" t="s">
        <v>343</v>
      </c>
      <c r="S121" s="39" t="s">
        <v>343</v>
      </c>
    </row>
    <row r="122" spans="1:19">
      <c r="A122" s="161"/>
      <c r="B122" s="210"/>
      <c r="C122" s="209"/>
      <c r="D122" s="201"/>
      <c r="E122" s="49">
        <v>43440</v>
      </c>
      <c r="F122" s="50" t="s">
        <v>7</v>
      </c>
      <c r="G122" s="50">
        <v>4</v>
      </c>
      <c r="H122" s="50">
        <v>2</v>
      </c>
      <c r="I122" s="50">
        <v>4</v>
      </c>
      <c r="J122" s="50">
        <v>0</v>
      </c>
      <c r="K122" s="50">
        <v>0</v>
      </c>
      <c r="L122" s="50">
        <v>0</v>
      </c>
      <c r="M122" s="50">
        <v>0</v>
      </c>
      <c r="N122" s="50">
        <v>1</v>
      </c>
      <c r="O122" s="50">
        <v>1</v>
      </c>
      <c r="P122" s="50">
        <v>2</v>
      </c>
      <c r="Q122" s="50">
        <v>0</v>
      </c>
      <c r="R122" s="50">
        <v>0</v>
      </c>
      <c r="S122" s="50">
        <v>0</v>
      </c>
    </row>
    <row r="123" spans="1:19">
      <c r="A123" s="161"/>
      <c r="B123" s="210"/>
      <c r="C123" s="209"/>
      <c r="D123" s="206" t="s">
        <v>74</v>
      </c>
      <c r="E123" s="206"/>
      <c r="F123" s="206"/>
      <c r="G123" s="133">
        <f>SUM(G119:G122)</f>
        <v>4</v>
      </c>
      <c r="H123" s="133">
        <f t="shared" ref="H123:I123" si="46">SUM(H119:H122)</f>
        <v>2</v>
      </c>
      <c r="I123" s="133">
        <f t="shared" si="46"/>
        <v>4</v>
      </c>
      <c r="J123" s="133">
        <f t="shared" ref="J123:S123" si="47">SUM(J119:J122)</f>
        <v>0</v>
      </c>
      <c r="K123" s="133">
        <f t="shared" si="47"/>
        <v>0</v>
      </c>
      <c r="L123" s="133">
        <f t="shared" si="47"/>
        <v>0</v>
      </c>
      <c r="M123" s="133">
        <f t="shared" si="47"/>
        <v>0</v>
      </c>
      <c r="N123" s="133">
        <f t="shared" si="47"/>
        <v>1</v>
      </c>
      <c r="O123" s="133">
        <f t="shared" si="47"/>
        <v>1</v>
      </c>
      <c r="P123" s="133">
        <f t="shared" si="47"/>
        <v>2</v>
      </c>
      <c r="Q123" s="133">
        <f t="shared" si="47"/>
        <v>0</v>
      </c>
      <c r="R123" s="133">
        <f t="shared" si="47"/>
        <v>0</v>
      </c>
      <c r="S123" s="133">
        <f t="shared" si="47"/>
        <v>0</v>
      </c>
    </row>
    <row r="124" spans="1:19">
      <c r="A124" s="161"/>
      <c r="B124" s="210"/>
      <c r="C124" s="209"/>
      <c r="D124" s="206" t="s">
        <v>75</v>
      </c>
      <c r="E124" s="206"/>
      <c r="F124" s="206"/>
      <c r="G124" s="134">
        <f>G123/1</f>
        <v>4</v>
      </c>
      <c r="H124" s="134">
        <f t="shared" ref="H124:I124" si="48">H123/1</f>
        <v>2</v>
      </c>
      <c r="I124" s="134">
        <f t="shared" si="48"/>
        <v>4</v>
      </c>
      <c r="J124" s="134">
        <f t="shared" ref="J124:S124" si="49">J123/1</f>
        <v>0</v>
      </c>
      <c r="K124" s="134">
        <f t="shared" si="49"/>
        <v>0</v>
      </c>
      <c r="L124" s="134">
        <f t="shared" si="49"/>
        <v>0</v>
      </c>
      <c r="M124" s="134">
        <f t="shared" si="49"/>
        <v>0</v>
      </c>
      <c r="N124" s="134">
        <f t="shared" si="49"/>
        <v>1</v>
      </c>
      <c r="O124" s="134">
        <f t="shared" si="49"/>
        <v>1</v>
      </c>
      <c r="P124" s="134">
        <f t="shared" si="49"/>
        <v>2</v>
      </c>
      <c r="Q124" s="134">
        <f t="shared" si="49"/>
        <v>0</v>
      </c>
      <c r="R124" s="134">
        <f t="shared" si="49"/>
        <v>0</v>
      </c>
      <c r="S124" s="134">
        <f t="shared" si="49"/>
        <v>0</v>
      </c>
    </row>
    <row r="125" spans="1:19">
      <c r="A125" s="161"/>
      <c r="B125" s="210"/>
      <c r="C125" s="209"/>
      <c r="D125" s="140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</row>
    <row r="126" spans="1:19" ht="31.5">
      <c r="A126" s="161"/>
      <c r="B126" s="210"/>
      <c r="C126" s="209"/>
      <c r="D126" s="167" t="s">
        <v>241</v>
      </c>
      <c r="E126" s="208" t="s">
        <v>345</v>
      </c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</row>
    <row r="127" spans="1:19">
      <c r="C127" s="1"/>
      <c r="D127" s="1"/>
      <c r="E127" s="1"/>
      <c r="F127" s="1"/>
      <c r="G127" s="1"/>
      <c r="H127" s="1"/>
      <c r="I127" s="1"/>
      <c r="J127" s="21"/>
    </row>
    <row r="128" spans="1:19">
      <c r="C128" s="1"/>
      <c r="D128" s="1"/>
      <c r="E128" s="1"/>
      <c r="F128" s="1"/>
      <c r="G128" s="1"/>
      <c r="H128" s="1"/>
      <c r="I128" s="1"/>
      <c r="J128" s="21"/>
    </row>
    <row r="129" spans="1:19" ht="15.95" customHeight="1">
      <c r="A129" s="215" t="s">
        <v>9</v>
      </c>
      <c r="B129" s="210" t="s">
        <v>9</v>
      </c>
      <c r="C129" s="214" t="s">
        <v>15</v>
      </c>
      <c r="D129" s="211" t="s">
        <v>70</v>
      </c>
      <c r="E129" s="9">
        <v>43352</v>
      </c>
      <c r="F129" s="11" t="s">
        <v>323</v>
      </c>
      <c r="G129" s="15">
        <v>8</v>
      </c>
      <c r="H129" s="15">
        <v>4</v>
      </c>
      <c r="I129" s="15">
        <v>9</v>
      </c>
      <c r="J129" s="18">
        <v>0</v>
      </c>
      <c r="K129" s="18">
        <v>0</v>
      </c>
      <c r="L129" s="18">
        <v>0</v>
      </c>
      <c r="M129" s="18">
        <v>0</v>
      </c>
      <c r="N129" s="18">
        <v>3</v>
      </c>
      <c r="O129" s="18">
        <v>6</v>
      </c>
      <c r="P129" s="18">
        <v>9</v>
      </c>
      <c r="Q129" s="18">
        <v>1</v>
      </c>
      <c r="R129" s="18">
        <v>0</v>
      </c>
      <c r="S129" s="18">
        <v>0</v>
      </c>
    </row>
    <row r="130" spans="1:19">
      <c r="A130" s="215"/>
      <c r="B130" s="210"/>
      <c r="C130" s="214"/>
      <c r="D130" s="211"/>
      <c r="E130" s="63">
        <v>43373</v>
      </c>
      <c r="F130" s="11" t="s">
        <v>27</v>
      </c>
      <c r="G130" s="15">
        <v>15</v>
      </c>
      <c r="H130" s="15">
        <v>5</v>
      </c>
      <c r="I130" s="15">
        <v>10</v>
      </c>
      <c r="J130" s="18">
        <v>1</v>
      </c>
      <c r="K130" s="18">
        <v>4</v>
      </c>
      <c r="L130" s="18">
        <v>4</v>
      </c>
      <c r="M130" s="18">
        <v>5</v>
      </c>
      <c r="N130" s="18">
        <v>5</v>
      </c>
      <c r="O130" s="18">
        <v>2</v>
      </c>
      <c r="P130" s="18">
        <v>7</v>
      </c>
      <c r="Q130" s="18">
        <v>3</v>
      </c>
      <c r="R130" s="18">
        <v>3</v>
      </c>
      <c r="S130" s="18">
        <v>1</v>
      </c>
    </row>
    <row r="131" spans="1:19" s="2" customFormat="1">
      <c r="A131" s="215"/>
      <c r="B131" s="210"/>
      <c r="C131" s="214"/>
      <c r="D131" s="211"/>
      <c r="E131" s="32">
        <v>43376</v>
      </c>
      <c r="F131" s="11" t="s">
        <v>11</v>
      </c>
      <c r="G131" s="15">
        <v>6</v>
      </c>
      <c r="H131" s="15">
        <v>2</v>
      </c>
      <c r="I131" s="15">
        <v>14</v>
      </c>
      <c r="J131" s="18">
        <v>2</v>
      </c>
      <c r="K131" s="18">
        <v>8</v>
      </c>
      <c r="L131" s="18">
        <v>0</v>
      </c>
      <c r="M131" s="18">
        <v>0</v>
      </c>
      <c r="N131" s="18">
        <v>6</v>
      </c>
      <c r="O131" s="18">
        <v>3</v>
      </c>
      <c r="P131" s="18">
        <v>9</v>
      </c>
      <c r="Q131" s="18">
        <v>0</v>
      </c>
      <c r="R131" s="18">
        <v>3</v>
      </c>
      <c r="S131" s="18">
        <v>0</v>
      </c>
    </row>
    <row r="132" spans="1:19" s="2" customFormat="1">
      <c r="A132" s="215"/>
      <c r="B132" s="210"/>
      <c r="C132" s="214"/>
      <c r="D132" s="211"/>
      <c r="E132" s="63">
        <v>43394</v>
      </c>
      <c r="F132" s="11" t="s">
        <v>28</v>
      </c>
      <c r="G132" s="15">
        <v>10</v>
      </c>
      <c r="H132" s="15">
        <v>4</v>
      </c>
      <c r="I132" s="15">
        <v>10</v>
      </c>
      <c r="J132" s="18">
        <v>2</v>
      </c>
      <c r="K132" s="18">
        <v>4</v>
      </c>
      <c r="L132" s="18">
        <v>0</v>
      </c>
      <c r="M132" s="18">
        <v>2</v>
      </c>
      <c r="N132" s="18">
        <v>1</v>
      </c>
      <c r="O132" s="18">
        <v>0</v>
      </c>
      <c r="P132" s="18">
        <v>1</v>
      </c>
      <c r="Q132" s="18">
        <v>0</v>
      </c>
      <c r="R132" s="18">
        <v>2</v>
      </c>
      <c r="S132" s="18">
        <v>0</v>
      </c>
    </row>
    <row r="133" spans="1:19" s="2" customFormat="1">
      <c r="A133" s="215"/>
      <c r="B133" s="210"/>
      <c r="C133" s="214"/>
      <c r="D133" s="211"/>
      <c r="E133" s="63">
        <v>43412</v>
      </c>
      <c r="F133" s="11" t="s">
        <v>16</v>
      </c>
      <c r="G133" s="15">
        <v>15</v>
      </c>
      <c r="H133" s="15">
        <v>5</v>
      </c>
      <c r="I133" s="15">
        <v>10</v>
      </c>
      <c r="J133" s="18">
        <v>5</v>
      </c>
      <c r="K133" s="18">
        <v>9</v>
      </c>
      <c r="L133" s="18">
        <v>0</v>
      </c>
      <c r="M133" s="18">
        <v>0</v>
      </c>
      <c r="N133" s="18">
        <v>3</v>
      </c>
      <c r="O133" s="18">
        <v>1</v>
      </c>
      <c r="P133" s="18">
        <v>4</v>
      </c>
      <c r="Q133" s="18">
        <v>0</v>
      </c>
      <c r="R133" s="18">
        <v>4</v>
      </c>
      <c r="S133" s="19">
        <v>1</v>
      </c>
    </row>
    <row r="134" spans="1:19" s="12" customFormat="1">
      <c r="A134" s="215"/>
      <c r="B134" s="210"/>
      <c r="C134" s="214"/>
      <c r="D134" s="212" t="s">
        <v>72</v>
      </c>
      <c r="E134" s="212"/>
      <c r="F134" s="212"/>
      <c r="G134" s="164">
        <f t="shared" ref="G134:S134" si="50">SUM(G129:G133)</f>
        <v>54</v>
      </c>
      <c r="H134" s="164">
        <f t="shared" si="50"/>
        <v>20</v>
      </c>
      <c r="I134" s="164">
        <f t="shared" si="50"/>
        <v>53</v>
      </c>
      <c r="J134" s="164">
        <f t="shared" si="50"/>
        <v>10</v>
      </c>
      <c r="K134" s="164">
        <f t="shared" si="50"/>
        <v>25</v>
      </c>
      <c r="L134" s="164">
        <f t="shared" si="50"/>
        <v>4</v>
      </c>
      <c r="M134" s="164">
        <f t="shared" si="50"/>
        <v>7</v>
      </c>
      <c r="N134" s="164">
        <f t="shared" si="50"/>
        <v>18</v>
      </c>
      <c r="O134" s="164">
        <f t="shared" si="50"/>
        <v>12</v>
      </c>
      <c r="P134" s="164">
        <f t="shared" si="50"/>
        <v>30</v>
      </c>
      <c r="Q134" s="164">
        <f t="shared" si="50"/>
        <v>4</v>
      </c>
      <c r="R134" s="164">
        <f t="shared" si="50"/>
        <v>12</v>
      </c>
      <c r="S134" s="164">
        <f t="shared" si="50"/>
        <v>2</v>
      </c>
    </row>
    <row r="135" spans="1:19" s="12" customFormat="1">
      <c r="A135" s="215"/>
      <c r="B135" s="210"/>
      <c r="C135" s="214"/>
      <c r="D135" s="212" t="s">
        <v>73</v>
      </c>
      <c r="E135" s="212"/>
      <c r="F135" s="212"/>
      <c r="G135" s="165">
        <f>G134/5</f>
        <v>10.8</v>
      </c>
      <c r="H135" s="165">
        <f t="shared" ref="H135:I135" si="51">H134/5</f>
        <v>4</v>
      </c>
      <c r="I135" s="165">
        <f t="shared" si="51"/>
        <v>10.6</v>
      </c>
      <c r="J135" s="165">
        <f t="shared" ref="J135:S135" si="52">J134/5</f>
        <v>2</v>
      </c>
      <c r="K135" s="165">
        <f t="shared" si="52"/>
        <v>5</v>
      </c>
      <c r="L135" s="165">
        <f t="shared" si="52"/>
        <v>0.8</v>
      </c>
      <c r="M135" s="165">
        <f t="shared" si="52"/>
        <v>1.4</v>
      </c>
      <c r="N135" s="165">
        <f t="shared" si="52"/>
        <v>3.6</v>
      </c>
      <c r="O135" s="165">
        <f t="shared" si="52"/>
        <v>2.4</v>
      </c>
      <c r="P135" s="165">
        <f t="shared" si="52"/>
        <v>6</v>
      </c>
      <c r="Q135" s="165">
        <f t="shared" si="52"/>
        <v>0.8</v>
      </c>
      <c r="R135" s="165">
        <f t="shared" si="52"/>
        <v>2.4</v>
      </c>
      <c r="S135" s="165">
        <f t="shared" si="52"/>
        <v>0.4</v>
      </c>
    </row>
    <row r="136" spans="1:19" s="2" customFormat="1" ht="15.95" customHeight="1">
      <c r="A136" s="215"/>
      <c r="B136" s="210"/>
      <c r="C136" s="214"/>
      <c r="D136" s="166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</row>
    <row r="137" spans="1:19" ht="17.100000000000001" customHeight="1">
      <c r="A137" s="161"/>
      <c r="B137" s="210"/>
      <c r="C137" s="214"/>
      <c r="D137" s="201" t="s">
        <v>71</v>
      </c>
      <c r="E137" s="9">
        <v>43422</v>
      </c>
      <c r="F137" s="50" t="s">
        <v>8</v>
      </c>
      <c r="G137" s="39">
        <v>11</v>
      </c>
      <c r="H137" s="39">
        <v>4</v>
      </c>
      <c r="I137" s="39">
        <v>13</v>
      </c>
      <c r="J137" s="39">
        <v>1</v>
      </c>
      <c r="K137" s="39">
        <v>5</v>
      </c>
      <c r="L137" s="39">
        <v>2</v>
      </c>
      <c r="M137" s="39">
        <v>3</v>
      </c>
      <c r="N137" s="39">
        <v>5</v>
      </c>
      <c r="O137" s="39">
        <v>2</v>
      </c>
      <c r="P137" s="39">
        <v>7</v>
      </c>
      <c r="Q137" s="39">
        <v>2</v>
      </c>
      <c r="R137" s="39">
        <v>1</v>
      </c>
      <c r="S137" s="39">
        <v>0</v>
      </c>
    </row>
    <row r="138" spans="1:19" ht="17.100000000000001" customHeight="1">
      <c r="A138" s="161"/>
      <c r="B138" s="210"/>
      <c r="C138" s="214"/>
      <c r="D138" s="201"/>
      <c r="E138" s="63">
        <v>43429</v>
      </c>
      <c r="F138" s="50" t="s">
        <v>285</v>
      </c>
      <c r="G138" s="50">
        <v>10</v>
      </c>
      <c r="H138" s="50">
        <v>3</v>
      </c>
      <c r="I138" s="50">
        <v>9</v>
      </c>
      <c r="J138" s="50">
        <v>2</v>
      </c>
      <c r="K138" s="50">
        <v>5</v>
      </c>
      <c r="L138" s="50">
        <v>2</v>
      </c>
      <c r="M138" s="50">
        <v>2</v>
      </c>
      <c r="N138" s="50">
        <v>4</v>
      </c>
      <c r="O138" s="50">
        <v>2</v>
      </c>
      <c r="P138" s="50">
        <v>6</v>
      </c>
      <c r="Q138" s="50">
        <v>3</v>
      </c>
      <c r="R138" s="50">
        <v>2</v>
      </c>
      <c r="S138" s="50">
        <v>0</v>
      </c>
    </row>
    <row r="139" spans="1:19" ht="17.100000000000001" customHeight="1">
      <c r="A139" s="161"/>
      <c r="B139" s="210"/>
      <c r="C139" s="214"/>
      <c r="D139" s="201"/>
      <c r="E139" s="49">
        <v>43432</v>
      </c>
      <c r="F139" s="50" t="s">
        <v>29</v>
      </c>
      <c r="G139" s="50">
        <v>17</v>
      </c>
      <c r="H139" s="50">
        <v>6</v>
      </c>
      <c r="I139" s="50">
        <v>10</v>
      </c>
      <c r="J139" s="50">
        <v>3</v>
      </c>
      <c r="K139" s="50">
        <v>4</v>
      </c>
      <c r="L139" s="50">
        <v>2</v>
      </c>
      <c r="M139" s="50">
        <v>5</v>
      </c>
      <c r="N139" s="50">
        <v>2</v>
      </c>
      <c r="O139" s="50">
        <v>2</v>
      </c>
      <c r="P139" s="50">
        <v>4</v>
      </c>
      <c r="Q139" s="50">
        <v>3</v>
      </c>
      <c r="R139" s="50">
        <v>0</v>
      </c>
      <c r="S139" s="50">
        <v>0</v>
      </c>
    </row>
    <row r="140" spans="1:19" ht="17.100000000000001" customHeight="1">
      <c r="A140" s="161"/>
      <c r="B140" s="210"/>
      <c r="C140" s="214"/>
      <c r="D140" s="201"/>
      <c r="E140" s="49">
        <v>43440</v>
      </c>
      <c r="F140" s="50" t="s">
        <v>7</v>
      </c>
      <c r="G140" s="50">
        <v>4</v>
      </c>
      <c r="H140" s="50">
        <v>2</v>
      </c>
      <c r="I140" s="50">
        <v>10</v>
      </c>
      <c r="J140" s="50">
        <v>0</v>
      </c>
      <c r="K140" s="50">
        <v>3</v>
      </c>
      <c r="L140" s="50">
        <v>0</v>
      </c>
      <c r="M140" s="50">
        <v>0</v>
      </c>
      <c r="N140" s="50">
        <v>6</v>
      </c>
      <c r="O140" s="50">
        <v>2</v>
      </c>
      <c r="P140" s="50">
        <v>8</v>
      </c>
      <c r="Q140" s="50">
        <v>2</v>
      </c>
      <c r="R140" s="50">
        <v>1</v>
      </c>
      <c r="S140" s="50">
        <v>0</v>
      </c>
    </row>
    <row r="141" spans="1:19" ht="17.100000000000001" customHeight="1">
      <c r="A141" s="161"/>
      <c r="B141" s="210"/>
      <c r="C141" s="214"/>
      <c r="D141" s="206" t="s">
        <v>74</v>
      </c>
      <c r="E141" s="206"/>
      <c r="F141" s="206"/>
      <c r="G141" s="133">
        <f>SUM(G137:G140)</f>
        <v>42</v>
      </c>
      <c r="H141" s="133">
        <f t="shared" ref="H141:I141" si="53">SUM(H137:H140)</f>
        <v>15</v>
      </c>
      <c r="I141" s="133">
        <f t="shared" si="53"/>
        <v>42</v>
      </c>
      <c r="J141" s="133">
        <f t="shared" ref="J141:S141" si="54">SUM(J137:J140)</f>
        <v>6</v>
      </c>
      <c r="K141" s="133">
        <f t="shared" si="54"/>
        <v>17</v>
      </c>
      <c r="L141" s="133">
        <f t="shared" si="54"/>
        <v>6</v>
      </c>
      <c r="M141" s="133">
        <f t="shared" si="54"/>
        <v>10</v>
      </c>
      <c r="N141" s="133">
        <f t="shared" si="54"/>
        <v>17</v>
      </c>
      <c r="O141" s="133">
        <f t="shared" si="54"/>
        <v>8</v>
      </c>
      <c r="P141" s="133">
        <f t="shared" si="54"/>
        <v>25</v>
      </c>
      <c r="Q141" s="133">
        <f t="shared" si="54"/>
        <v>10</v>
      </c>
      <c r="R141" s="133">
        <f t="shared" si="54"/>
        <v>4</v>
      </c>
      <c r="S141" s="133">
        <f t="shared" si="54"/>
        <v>0</v>
      </c>
    </row>
    <row r="142" spans="1:19" ht="17.100000000000001" customHeight="1">
      <c r="A142" s="161"/>
      <c r="B142" s="210"/>
      <c r="C142" s="214"/>
      <c r="D142" s="206" t="s">
        <v>75</v>
      </c>
      <c r="E142" s="206"/>
      <c r="F142" s="206"/>
      <c r="G142" s="134">
        <f>G141/4</f>
        <v>10.5</v>
      </c>
      <c r="H142" s="134">
        <f t="shared" ref="H142:I142" si="55">H141/4</f>
        <v>3.75</v>
      </c>
      <c r="I142" s="134">
        <f t="shared" si="55"/>
        <v>10.5</v>
      </c>
      <c r="J142" s="134">
        <f t="shared" ref="J142:S142" si="56">J141/4</f>
        <v>1.5</v>
      </c>
      <c r="K142" s="134">
        <f t="shared" si="56"/>
        <v>4.25</v>
      </c>
      <c r="L142" s="134">
        <f t="shared" si="56"/>
        <v>1.5</v>
      </c>
      <c r="M142" s="134">
        <f t="shared" si="56"/>
        <v>2.5</v>
      </c>
      <c r="N142" s="134">
        <f t="shared" si="56"/>
        <v>4.25</v>
      </c>
      <c r="O142" s="134">
        <f t="shared" si="56"/>
        <v>2</v>
      </c>
      <c r="P142" s="134">
        <f t="shared" si="56"/>
        <v>6.25</v>
      </c>
      <c r="Q142" s="134">
        <f t="shared" si="56"/>
        <v>2.5</v>
      </c>
      <c r="R142" s="134">
        <f t="shared" si="56"/>
        <v>1</v>
      </c>
      <c r="S142" s="134">
        <f t="shared" si="56"/>
        <v>0</v>
      </c>
    </row>
    <row r="143" spans="1:19" ht="17.100000000000001" customHeight="1">
      <c r="A143" s="161"/>
      <c r="B143" s="210"/>
      <c r="C143" s="214"/>
      <c r="D143" s="140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</row>
    <row r="144" spans="1:19" ht="38.25" customHeight="1">
      <c r="A144" s="161"/>
      <c r="B144" s="210"/>
      <c r="C144" s="214"/>
      <c r="D144" s="167" t="s">
        <v>241</v>
      </c>
      <c r="E144" s="208" t="s">
        <v>345</v>
      </c>
      <c r="F144" s="208"/>
      <c r="G144" s="208"/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</row>
    <row r="145" spans="1:19" ht="17.100000000000001" customHeight="1">
      <c r="C145" s="1"/>
      <c r="D145" s="1"/>
      <c r="E145" s="1"/>
      <c r="F145" s="1"/>
      <c r="G145" s="1"/>
      <c r="H145" s="1"/>
      <c r="I145" s="1"/>
      <c r="J145" s="21"/>
    </row>
    <row r="146" spans="1:19" ht="17.100000000000001" customHeight="1">
      <c r="C146" s="1"/>
      <c r="D146" s="1"/>
      <c r="E146" s="1"/>
      <c r="F146" s="1"/>
      <c r="G146" s="1"/>
      <c r="H146" s="1"/>
      <c r="I146" s="1"/>
      <c r="J146" s="21"/>
    </row>
    <row r="147" spans="1:19" ht="15.95" customHeight="1">
      <c r="A147" s="215" t="s">
        <v>9</v>
      </c>
      <c r="B147" s="210" t="s">
        <v>9</v>
      </c>
      <c r="C147" s="209" t="s">
        <v>34</v>
      </c>
      <c r="D147" s="211" t="s">
        <v>70</v>
      </c>
      <c r="E147" s="9">
        <v>43352</v>
      </c>
      <c r="F147" s="11" t="s">
        <v>323</v>
      </c>
      <c r="G147" s="15">
        <v>21</v>
      </c>
      <c r="H147" s="15">
        <v>7</v>
      </c>
      <c r="I147" s="15">
        <v>12</v>
      </c>
      <c r="J147" s="18">
        <v>3</v>
      </c>
      <c r="K147" s="18">
        <v>5</v>
      </c>
      <c r="L147" s="18">
        <v>4</v>
      </c>
      <c r="M147" s="18">
        <v>4</v>
      </c>
      <c r="N147" s="18">
        <v>1</v>
      </c>
      <c r="O147" s="18">
        <v>0</v>
      </c>
      <c r="P147" s="18">
        <v>1</v>
      </c>
      <c r="Q147" s="18">
        <v>1</v>
      </c>
      <c r="R147" s="18">
        <v>0</v>
      </c>
      <c r="S147" s="18">
        <v>0</v>
      </c>
    </row>
    <row r="148" spans="1:19">
      <c r="A148" s="215"/>
      <c r="B148" s="210"/>
      <c r="C148" s="209"/>
      <c r="D148" s="211"/>
      <c r="E148" s="63">
        <v>43373</v>
      </c>
      <c r="F148" s="11" t="s">
        <v>27</v>
      </c>
      <c r="G148" s="15">
        <v>8</v>
      </c>
      <c r="H148" s="15">
        <v>3</v>
      </c>
      <c r="I148" s="15">
        <v>7</v>
      </c>
      <c r="J148" s="18">
        <v>1</v>
      </c>
      <c r="K148" s="18">
        <v>3</v>
      </c>
      <c r="L148" s="18">
        <v>1</v>
      </c>
      <c r="M148" s="18">
        <v>2</v>
      </c>
      <c r="N148" s="18">
        <v>1</v>
      </c>
      <c r="O148" s="18">
        <v>1</v>
      </c>
      <c r="P148" s="18">
        <v>2</v>
      </c>
      <c r="Q148" s="18">
        <v>2</v>
      </c>
      <c r="R148" s="18">
        <v>3</v>
      </c>
      <c r="S148" s="18">
        <v>1</v>
      </c>
    </row>
    <row r="149" spans="1:19" s="2" customFormat="1">
      <c r="A149" s="215"/>
      <c r="B149" s="210"/>
      <c r="C149" s="209"/>
      <c r="D149" s="211"/>
      <c r="E149" s="32">
        <v>43376</v>
      </c>
      <c r="F149" s="11" t="s">
        <v>11</v>
      </c>
      <c r="G149" s="15">
        <v>11</v>
      </c>
      <c r="H149" s="15">
        <v>3</v>
      </c>
      <c r="I149" s="15">
        <v>9</v>
      </c>
      <c r="J149" s="18">
        <v>1</v>
      </c>
      <c r="K149" s="18">
        <v>5</v>
      </c>
      <c r="L149" s="18">
        <v>4</v>
      </c>
      <c r="M149" s="18">
        <v>6</v>
      </c>
      <c r="N149" s="18">
        <v>3</v>
      </c>
      <c r="O149" s="18">
        <v>0</v>
      </c>
      <c r="P149" s="18">
        <v>3</v>
      </c>
      <c r="Q149" s="18">
        <v>1</v>
      </c>
      <c r="R149" s="18">
        <v>0</v>
      </c>
      <c r="S149" s="18">
        <v>0</v>
      </c>
    </row>
    <row r="150" spans="1:19" s="2" customFormat="1">
      <c r="A150" s="215"/>
      <c r="B150" s="210"/>
      <c r="C150" s="209"/>
      <c r="D150" s="211"/>
      <c r="E150" s="63">
        <v>43394</v>
      </c>
      <c r="F150" s="11" t="s">
        <v>28</v>
      </c>
      <c r="G150" s="22">
        <v>28</v>
      </c>
      <c r="H150" s="22">
        <v>10</v>
      </c>
      <c r="I150" s="22">
        <v>16</v>
      </c>
      <c r="J150" s="22">
        <v>5</v>
      </c>
      <c r="K150" s="22">
        <v>8</v>
      </c>
      <c r="L150" s="22">
        <v>3</v>
      </c>
      <c r="M150" s="22">
        <v>6</v>
      </c>
      <c r="N150" s="18">
        <v>3</v>
      </c>
      <c r="O150" s="22">
        <v>1</v>
      </c>
      <c r="P150" s="22">
        <v>4</v>
      </c>
      <c r="Q150" s="22">
        <v>1</v>
      </c>
      <c r="R150" s="18">
        <v>1</v>
      </c>
      <c r="S150" s="18">
        <v>0</v>
      </c>
    </row>
    <row r="151" spans="1:19" s="2" customFormat="1">
      <c r="A151" s="215"/>
      <c r="B151" s="210"/>
      <c r="C151" s="209"/>
      <c r="D151" s="211"/>
      <c r="E151" s="63">
        <v>43412</v>
      </c>
      <c r="F151" s="11" t="s">
        <v>16</v>
      </c>
      <c r="G151" s="15">
        <v>14</v>
      </c>
      <c r="H151" s="15">
        <v>5</v>
      </c>
      <c r="I151" s="15">
        <v>9</v>
      </c>
      <c r="J151" s="18">
        <v>2</v>
      </c>
      <c r="K151" s="18">
        <v>4</v>
      </c>
      <c r="L151" s="18">
        <v>2</v>
      </c>
      <c r="M151" s="18">
        <v>3</v>
      </c>
      <c r="N151" s="18">
        <v>0</v>
      </c>
      <c r="O151" s="18">
        <v>0</v>
      </c>
      <c r="P151" s="18">
        <v>0</v>
      </c>
      <c r="Q151" s="18">
        <v>1</v>
      </c>
      <c r="R151" s="18">
        <v>0</v>
      </c>
      <c r="S151" s="18">
        <v>0</v>
      </c>
    </row>
    <row r="152" spans="1:19" s="12" customFormat="1">
      <c r="A152" s="215"/>
      <c r="B152" s="210"/>
      <c r="C152" s="209"/>
      <c r="D152" s="212" t="s">
        <v>72</v>
      </c>
      <c r="E152" s="212"/>
      <c r="F152" s="212"/>
      <c r="G152" s="164">
        <f t="shared" ref="G152:S152" si="57">SUM(G147:G151)</f>
        <v>82</v>
      </c>
      <c r="H152" s="164">
        <f t="shared" si="57"/>
        <v>28</v>
      </c>
      <c r="I152" s="164">
        <f t="shared" si="57"/>
        <v>53</v>
      </c>
      <c r="J152" s="164">
        <f t="shared" si="57"/>
        <v>12</v>
      </c>
      <c r="K152" s="164">
        <f t="shared" si="57"/>
        <v>25</v>
      </c>
      <c r="L152" s="164">
        <f t="shared" si="57"/>
        <v>14</v>
      </c>
      <c r="M152" s="164">
        <f t="shared" si="57"/>
        <v>21</v>
      </c>
      <c r="N152" s="164">
        <f t="shared" si="57"/>
        <v>8</v>
      </c>
      <c r="O152" s="164">
        <f t="shared" si="57"/>
        <v>2</v>
      </c>
      <c r="P152" s="164">
        <f t="shared" si="57"/>
        <v>10</v>
      </c>
      <c r="Q152" s="164">
        <f t="shared" si="57"/>
        <v>6</v>
      </c>
      <c r="R152" s="164">
        <f t="shared" si="57"/>
        <v>4</v>
      </c>
      <c r="S152" s="164">
        <f t="shared" si="57"/>
        <v>1</v>
      </c>
    </row>
    <row r="153" spans="1:19" s="12" customFormat="1">
      <c r="A153" s="215"/>
      <c r="B153" s="210"/>
      <c r="C153" s="209"/>
      <c r="D153" s="212" t="s">
        <v>73</v>
      </c>
      <c r="E153" s="212"/>
      <c r="F153" s="212"/>
      <c r="G153" s="164">
        <f>G152/5</f>
        <v>16.399999999999999</v>
      </c>
      <c r="H153" s="164">
        <f t="shared" ref="H153:I153" si="58">H152/5</f>
        <v>5.6</v>
      </c>
      <c r="I153" s="164">
        <f t="shared" si="58"/>
        <v>10.6</v>
      </c>
      <c r="J153" s="164">
        <f t="shared" ref="J153:S153" si="59">J152/5</f>
        <v>2.4</v>
      </c>
      <c r="K153" s="164">
        <f t="shared" si="59"/>
        <v>5</v>
      </c>
      <c r="L153" s="164">
        <f t="shared" si="59"/>
        <v>2.8</v>
      </c>
      <c r="M153" s="164">
        <f t="shared" si="59"/>
        <v>4.2</v>
      </c>
      <c r="N153" s="164">
        <f t="shared" si="59"/>
        <v>1.6</v>
      </c>
      <c r="O153" s="164">
        <f t="shared" si="59"/>
        <v>0.4</v>
      </c>
      <c r="P153" s="164">
        <f t="shared" si="59"/>
        <v>2</v>
      </c>
      <c r="Q153" s="164">
        <f t="shared" si="59"/>
        <v>1.2</v>
      </c>
      <c r="R153" s="164">
        <f t="shared" si="59"/>
        <v>0.8</v>
      </c>
      <c r="S153" s="164">
        <f t="shared" si="59"/>
        <v>0.2</v>
      </c>
    </row>
    <row r="154" spans="1:19" s="2" customFormat="1" ht="15.95" customHeight="1">
      <c r="A154" s="215"/>
      <c r="B154" s="210"/>
      <c r="C154" s="209"/>
      <c r="D154" s="166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</row>
    <row r="155" spans="1:19">
      <c r="A155" s="168"/>
      <c r="B155" s="210"/>
      <c r="C155" s="209"/>
      <c r="D155" s="201" t="s">
        <v>71</v>
      </c>
      <c r="E155" s="9">
        <v>43422</v>
      </c>
      <c r="F155" s="50" t="s">
        <v>8</v>
      </c>
      <c r="G155" s="39">
        <v>15</v>
      </c>
      <c r="H155" s="39">
        <v>5</v>
      </c>
      <c r="I155" s="39">
        <v>11</v>
      </c>
      <c r="J155" s="39">
        <v>1</v>
      </c>
      <c r="K155" s="39">
        <v>3</v>
      </c>
      <c r="L155" s="39">
        <v>4</v>
      </c>
      <c r="M155" s="39">
        <v>7</v>
      </c>
      <c r="N155" s="39">
        <v>0</v>
      </c>
      <c r="O155" s="39">
        <v>1</v>
      </c>
      <c r="P155" s="39">
        <v>1</v>
      </c>
      <c r="Q155" s="39">
        <v>1</v>
      </c>
      <c r="R155" s="39">
        <v>3</v>
      </c>
      <c r="S155" s="39">
        <v>0</v>
      </c>
    </row>
    <row r="156" spans="1:19">
      <c r="A156" s="168"/>
      <c r="B156" s="210"/>
      <c r="C156" s="209"/>
      <c r="D156" s="201"/>
      <c r="E156" s="63">
        <v>43429</v>
      </c>
      <c r="F156" s="50" t="s">
        <v>285</v>
      </c>
      <c r="G156" s="50">
        <v>5</v>
      </c>
      <c r="H156" s="50">
        <v>1</v>
      </c>
      <c r="I156" s="50">
        <v>4</v>
      </c>
      <c r="J156" s="50">
        <v>0</v>
      </c>
      <c r="K156" s="50">
        <v>3</v>
      </c>
      <c r="L156" s="50">
        <v>3</v>
      </c>
      <c r="M156" s="50">
        <v>7</v>
      </c>
      <c r="N156" s="50">
        <v>2</v>
      </c>
      <c r="O156" s="50">
        <v>0</v>
      </c>
      <c r="P156" s="50">
        <v>2</v>
      </c>
      <c r="Q156" s="50">
        <v>1</v>
      </c>
      <c r="R156" s="50">
        <v>0</v>
      </c>
      <c r="S156" s="50">
        <v>0</v>
      </c>
    </row>
    <row r="157" spans="1:19">
      <c r="A157" s="168"/>
      <c r="B157" s="210"/>
      <c r="C157" s="209"/>
      <c r="D157" s="201"/>
      <c r="E157" s="49">
        <v>43432</v>
      </c>
      <c r="F157" s="50" t="s">
        <v>29</v>
      </c>
      <c r="G157" s="50">
        <v>7</v>
      </c>
      <c r="H157" s="50">
        <v>3</v>
      </c>
      <c r="I157" s="50">
        <v>10</v>
      </c>
      <c r="J157" s="50">
        <v>1</v>
      </c>
      <c r="K157" s="50">
        <v>5</v>
      </c>
      <c r="L157" s="50">
        <v>0</v>
      </c>
      <c r="M157" s="50">
        <v>1</v>
      </c>
      <c r="N157" s="50">
        <v>0</v>
      </c>
      <c r="O157" s="50">
        <v>0</v>
      </c>
      <c r="P157" s="50">
        <v>0</v>
      </c>
      <c r="Q157" s="50">
        <v>0</v>
      </c>
      <c r="R157" s="50">
        <v>2</v>
      </c>
      <c r="S157" s="50">
        <v>0</v>
      </c>
    </row>
    <row r="158" spans="1:19">
      <c r="A158" s="168"/>
      <c r="B158" s="210"/>
      <c r="C158" s="209"/>
      <c r="D158" s="201"/>
      <c r="E158" s="49">
        <v>43440</v>
      </c>
      <c r="F158" s="50" t="s">
        <v>7</v>
      </c>
      <c r="G158" s="50">
        <v>4</v>
      </c>
      <c r="H158" s="50">
        <v>2</v>
      </c>
      <c r="I158" s="50">
        <v>7</v>
      </c>
      <c r="J158" s="50">
        <v>0</v>
      </c>
      <c r="K158" s="50">
        <v>2</v>
      </c>
      <c r="L158" s="50">
        <v>0</v>
      </c>
      <c r="M158" s="50">
        <v>1</v>
      </c>
      <c r="N158" s="50">
        <v>1</v>
      </c>
      <c r="O158" s="50">
        <v>1</v>
      </c>
      <c r="P158" s="50">
        <v>2</v>
      </c>
      <c r="Q158" s="50">
        <v>1</v>
      </c>
      <c r="R158" s="50">
        <v>0</v>
      </c>
      <c r="S158" s="50">
        <v>0</v>
      </c>
    </row>
    <row r="159" spans="1:19">
      <c r="A159" s="168"/>
      <c r="B159" s="210"/>
      <c r="C159" s="209"/>
      <c r="D159" s="206" t="s">
        <v>74</v>
      </c>
      <c r="E159" s="206"/>
      <c r="F159" s="206"/>
      <c r="G159" s="133">
        <f>SUM(G155:G158)</f>
        <v>31</v>
      </c>
      <c r="H159" s="133">
        <f t="shared" ref="H159:I159" si="60">SUM(H155:H158)</f>
        <v>11</v>
      </c>
      <c r="I159" s="133">
        <f t="shared" si="60"/>
        <v>32</v>
      </c>
      <c r="J159" s="133">
        <f t="shared" ref="J159:S159" si="61">SUM(J155:J158)</f>
        <v>2</v>
      </c>
      <c r="K159" s="133">
        <f t="shared" si="61"/>
        <v>13</v>
      </c>
      <c r="L159" s="133">
        <f t="shared" si="61"/>
        <v>7</v>
      </c>
      <c r="M159" s="133">
        <f t="shared" si="61"/>
        <v>16</v>
      </c>
      <c r="N159" s="133">
        <f t="shared" si="61"/>
        <v>3</v>
      </c>
      <c r="O159" s="133">
        <f t="shared" si="61"/>
        <v>2</v>
      </c>
      <c r="P159" s="133">
        <f t="shared" si="61"/>
        <v>5</v>
      </c>
      <c r="Q159" s="133">
        <f t="shared" si="61"/>
        <v>3</v>
      </c>
      <c r="R159" s="133">
        <f t="shared" si="61"/>
        <v>5</v>
      </c>
      <c r="S159" s="133">
        <f t="shared" si="61"/>
        <v>0</v>
      </c>
    </row>
    <row r="160" spans="1:19">
      <c r="A160" s="168"/>
      <c r="B160" s="210"/>
      <c r="C160" s="209"/>
      <c r="D160" s="206" t="s">
        <v>75</v>
      </c>
      <c r="E160" s="206"/>
      <c r="F160" s="206"/>
      <c r="G160" s="134">
        <f>G159/4</f>
        <v>7.75</v>
      </c>
      <c r="H160" s="134">
        <f t="shared" ref="H160:I160" si="62">H159/4</f>
        <v>2.75</v>
      </c>
      <c r="I160" s="134">
        <f t="shared" si="62"/>
        <v>8</v>
      </c>
      <c r="J160" s="134">
        <f t="shared" ref="J160:S160" si="63">J159/4</f>
        <v>0.5</v>
      </c>
      <c r="K160" s="134">
        <f t="shared" si="63"/>
        <v>3.25</v>
      </c>
      <c r="L160" s="134">
        <f t="shared" si="63"/>
        <v>1.75</v>
      </c>
      <c r="M160" s="134">
        <f t="shared" si="63"/>
        <v>4</v>
      </c>
      <c r="N160" s="134">
        <f t="shared" si="63"/>
        <v>0.75</v>
      </c>
      <c r="O160" s="134">
        <f t="shared" si="63"/>
        <v>0.5</v>
      </c>
      <c r="P160" s="134">
        <f t="shared" si="63"/>
        <v>1.25</v>
      </c>
      <c r="Q160" s="134">
        <f t="shared" si="63"/>
        <v>0.75</v>
      </c>
      <c r="R160" s="134">
        <f t="shared" si="63"/>
        <v>1.25</v>
      </c>
      <c r="S160" s="134">
        <f t="shared" si="63"/>
        <v>0</v>
      </c>
    </row>
    <row r="161" spans="1:19">
      <c r="A161" s="168"/>
      <c r="B161" s="210"/>
      <c r="C161" s="209"/>
      <c r="D161" s="140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</row>
    <row r="162" spans="1:19" ht="31.5">
      <c r="A162" s="168"/>
      <c r="B162" s="210"/>
      <c r="C162" s="209"/>
      <c r="D162" s="167" t="s">
        <v>241</v>
      </c>
      <c r="E162" s="208" t="s">
        <v>345</v>
      </c>
      <c r="F162" s="208"/>
      <c r="G162" s="208"/>
      <c r="H162" s="208"/>
      <c r="I162" s="208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</row>
    <row r="163" spans="1:19">
      <c r="A163" s="2"/>
      <c r="B163" s="2"/>
      <c r="E163" s="2"/>
      <c r="F163" s="2"/>
    </row>
    <row r="164" spans="1:19">
      <c r="A164" s="2"/>
      <c r="B164" s="2"/>
      <c r="E164" s="2"/>
      <c r="F164" s="2"/>
    </row>
    <row r="165" spans="1:19" ht="15.95" customHeight="1">
      <c r="A165" s="215" t="s">
        <v>9</v>
      </c>
      <c r="B165" s="210" t="s">
        <v>9</v>
      </c>
      <c r="C165" s="209" t="s">
        <v>254</v>
      </c>
      <c r="D165" s="211" t="s">
        <v>70</v>
      </c>
      <c r="E165" s="9">
        <v>43352</v>
      </c>
      <c r="F165" s="11" t="s">
        <v>323</v>
      </c>
      <c r="G165" s="10">
        <v>23</v>
      </c>
      <c r="H165" s="10">
        <v>6</v>
      </c>
      <c r="I165" s="10">
        <v>17</v>
      </c>
      <c r="J165" s="18">
        <v>2</v>
      </c>
      <c r="K165" s="18">
        <v>7</v>
      </c>
      <c r="L165" s="18">
        <v>9</v>
      </c>
      <c r="M165" s="18">
        <v>14</v>
      </c>
      <c r="N165" s="18">
        <v>2</v>
      </c>
      <c r="O165" s="18">
        <v>3</v>
      </c>
      <c r="P165" s="18">
        <v>5</v>
      </c>
      <c r="Q165" s="18">
        <v>3</v>
      </c>
      <c r="R165" s="18">
        <v>0</v>
      </c>
      <c r="S165" s="18">
        <v>0</v>
      </c>
    </row>
    <row r="166" spans="1:19">
      <c r="A166" s="215"/>
      <c r="B166" s="210"/>
      <c r="C166" s="209"/>
      <c r="D166" s="211"/>
      <c r="E166" s="63">
        <v>43373</v>
      </c>
      <c r="F166" s="11" t="s">
        <v>27</v>
      </c>
      <c r="G166" s="10">
        <v>14</v>
      </c>
      <c r="H166" s="10">
        <v>6</v>
      </c>
      <c r="I166" s="10">
        <v>14</v>
      </c>
      <c r="J166" s="18">
        <v>0</v>
      </c>
      <c r="K166" s="18">
        <v>5</v>
      </c>
      <c r="L166" s="18">
        <v>2</v>
      </c>
      <c r="M166" s="18">
        <v>2</v>
      </c>
      <c r="N166" s="18">
        <v>4</v>
      </c>
      <c r="O166" s="18">
        <v>1</v>
      </c>
      <c r="P166" s="18">
        <v>5</v>
      </c>
      <c r="Q166" s="18">
        <v>2</v>
      </c>
      <c r="R166" s="18">
        <v>3</v>
      </c>
      <c r="S166" s="18">
        <v>0</v>
      </c>
    </row>
    <row r="167" spans="1:19" s="2" customFormat="1">
      <c r="A167" s="215"/>
      <c r="B167" s="210"/>
      <c r="C167" s="209"/>
      <c r="D167" s="211"/>
      <c r="E167" s="32">
        <v>43376</v>
      </c>
      <c r="F167" s="11" t="s">
        <v>11</v>
      </c>
      <c r="G167" s="10">
        <v>17</v>
      </c>
      <c r="H167" s="10">
        <v>6</v>
      </c>
      <c r="I167" s="10">
        <v>21</v>
      </c>
      <c r="J167" s="18">
        <v>1</v>
      </c>
      <c r="K167" s="18">
        <v>6</v>
      </c>
      <c r="L167" s="18">
        <v>4</v>
      </c>
      <c r="M167" s="18">
        <v>6</v>
      </c>
      <c r="N167" s="18">
        <v>4</v>
      </c>
      <c r="O167" s="18">
        <v>3</v>
      </c>
      <c r="P167" s="18">
        <v>7</v>
      </c>
      <c r="Q167" s="18">
        <v>1</v>
      </c>
      <c r="R167" s="18">
        <v>3</v>
      </c>
      <c r="S167" s="18">
        <v>1</v>
      </c>
    </row>
    <row r="168" spans="1:19" s="2" customFormat="1">
      <c r="A168" s="215"/>
      <c r="B168" s="210"/>
      <c r="C168" s="209"/>
      <c r="D168" s="211"/>
      <c r="E168" s="63">
        <v>43394</v>
      </c>
      <c r="F168" s="11" t="s">
        <v>28</v>
      </c>
      <c r="G168" s="11">
        <v>12</v>
      </c>
      <c r="H168" s="11">
        <v>5</v>
      </c>
      <c r="I168" s="11">
        <v>10</v>
      </c>
      <c r="J168" s="18">
        <v>1</v>
      </c>
      <c r="K168" s="18">
        <v>2</v>
      </c>
      <c r="L168" s="18">
        <v>1</v>
      </c>
      <c r="M168" s="18">
        <v>2</v>
      </c>
      <c r="N168" s="18">
        <v>2</v>
      </c>
      <c r="O168" s="18">
        <v>0</v>
      </c>
      <c r="P168" s="18">
        <v>2</v>
      </c>
      <c r="Q168" s="18">
        <v>1</v>
      </c>
      <c r="R168" s="18">
        <v>0</v>
      </c>
      <c r="S168" s="18">
        <v>0</v>
      </c>
    </row>
    <row r="169" spans="1:19" s="2" customFormat="1">
      <c r="A169" s="215"/>
      <c r="B169" s="210"/>
      <c r="C169" s="209"/>
      <c r="D169" s="211"/>
      <c r="E169" s="63">
        <v>43412</v>
      </c>
      <c r="F169" s="11" t="s">
        <v>16</v>
      </c>
      <c r="G169" s="11">
        <v>23</v>
      </c>
      <c r="H169" s="11">
        <v>8</v>
      </c>
      <c r="I169" s="11">
        <v>15</v>
      </c>
      <c r="J169" s="18">
        <v>2</v>
      </c>
      <c r="K169" s="18">
        <v>5</v>
      </c>
      <c r="L169" s="18">
        <v>5</v>
      </c>
      <c r="M169" s="18">
        <v>6</v>
      </c>
      <c r="N169" s="18">
        <v>6</v>
      </c>
      <c r="O169" s="18">
        <v>2</v>
      </c>
      <c r="P169" s="18">
        <v>8</v>
      </c>
      <c r="Q169" s="18">
        <v>0</v>
      </c>
      <c r="R169" s="18">
        <v>1</v>
      </c>
      <c r="S169" s="18">
        <v>0</v>
      </c>
    </row>
    <row r="170" spans="1:19" s="12" customFormat="1">
      <c r="A170" s="215"/>
      <c r="B170" s="210"/>
      <c r="C170" s="209"/>
      <c r="D170" s="212" t="s">
        <v>72</v>
      </c>
      <c r="E170" s="212"/>
      <c r="F170" s="212"/>
      <c r="G170" s="164">
        <f t="shared" ref="G170:S170" si="64">SUM(G165:G169)</f>
        <v>89</v>
      </c>
      <c r="H170" s="164">
        <f t="shared" si="64"/>
        <v>31</v>
      </c>
      <c r="I170" s="164">
        <f t="shared" si="64"/>
        <v>77</v>
      </c>
      <c r="J170" s="164">
        <f t="shared" si="64"/>
        <v>6</v>
      </c>
      <c r="K170" s="164">
        <f t="shared" si="64"/>
        <v>25</v>
      </c>
      <c r="L170" s="164">
        <f t="shared" si="64"/>
        <v>21</v>
      </c>
      <c r="M170" s="164">
        <f t="shared" si="64"/>
        <v>30</v>
      </c>
      <c r="N170" s="164">
        <f t="shared" si="64"/>
        <v>18</v>
      </c>
      <c r="O170" s="164">
        <f t="shared" si="64"/>
        <v>9</v>
      </c>
      <c r="P170" s="164">
        <f t="shared" si="64"/>
        <v>27</v>
      </c>
      <c r="Q170" s="164">
        <f t="shared" si="64"/>
        <v>7</v>
      </c>
      <c r="R170" s="164">
        <f t="shared" si="64"/>
        <v>7</v>
      </c>
      <c r="S170" s="164">
        <f t="shared" si="64"/>
        <v>1</v>
      </c>
    </row>
    <row r="171" spans="1:19" s="12" customFormat="1">
      <c r="A171" s="215"/>
      <c r="B171" s="210"/>
      <c r="C171" s="209"/>
      <c r="D171" s="212" t="s">
        <v>73</v>
      </c>
      <c r="E171" s="212"/>
      <c r="F171" s="212"/>
      <c r="G171" s="165">
        <f>G170/5</f>
        <v>17.8</v>
      </c>
      <c r="H171" s="165">
        <f t="shared" ref="H171:I171" si="65">H170/5</f>
        <v>6.2</v>
      </c>
      <c r="I171" s="165">
        <f t="shared" si="65"/>
        <v>15.4</v>
      </c>
      <c r="J171" s="165">
        <f t="shared" ref="J171:S171" si="66">J170/5</f>
        <v>1.2</v>
      </c>
      <c r="K171" s="165">
        <f t="shared" si="66"/>
        <v>5</v>
      </c>
      <c r="L171" s="165">
        <f t="shared" si="66"/>
        <v>4.2</v>
      </c>
      <c r="M171" s="165">
        <f t="shared" si="66"/>
        <v>6</v>
      </c>
      <c r="N171" s="165">
        <f t="shared" si="66"/>
        <v>3.6</v>
      </c>
      <c r="O171" s="165">
        <f t="shared" si="66"/>
        <v>1.8</v>
      </c>
      <c r="P171" s="165">
        <f t="shared" si="66"/>
        <v>5.4</v>
      </c>
      <c r="Q171" s="165">
        <f t="shared" si="66"/>
        <v>1.4</v>
      </c>
      <c r="R171" s="165">
        <f t="shared" si="66"/>
        <v>1.4</v>
      </c>
      <c r="S171" s="165">
        <f t="shared" si="66"/>
        <v>0.2</v>
      </c>
    </row>
    <row r="172" spans="1:19" s="2" customFormat="1" ht="15.95" customHeight="1">
      <c r="A172" s="215"/>
      <c r="B172" s="210"/>
      <c r="C172" s="209"/>
      <c r="D172" s="166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</row>
    <row r="173" spans="1:19">
      <c r="A173" s="161"/>
      <c r="B173" s="210"/>
      <c r="C173" s="209"/>
      <c r="D173" s="201" t="s">
        <v>71</v>
      </c>
      <c r="E173" s="9">
        <v>43422</v>
      </c>
      <c r="F173" s="50" t="s">
        <v>8</v>
      </c>
      <c r="G173" s="39">
        <v>12</v>
      </c>
      <c r="H173" s="39">
        <v>5</v>
      </c>
      <c r="I173" s="39">
        <v>15</v>
      </c>
      <c r="J173" s="39">
        <v>2</v>
      </c>
      <c r="K173" s="39">
        <v>7</v>
      </c>
      <c r="L173" s="39">
        <v>0</v>
      </c>
      <c r="M173" s="39">
        <v>2</v>
      </c>
      <c r="N173" s="39">
        <v>10</v>
      </c>
      <c r="O173" s="39">
        <v>2</v>
      </c>
      <c r="P173" s="39">
        <v>12</v>
      </c>
      <c r="Q173" s="39">
        <v>3</v>
      </c>
      <c r="R173" s="39">
        <v>1</v>
      </c>
      <c r="S173" s="39">
        <v>1</v>
      </c>
    </row>
    <row r="174" spans="1:19">
      <c r="A174" s="161"/>
      <c r="B174" s="210"/>
      <c r="C174" s="209"/>
      <c r="D174" s="201"/>
      <c r="E174" s="63">
        <v>43429</v>
      </c>
      <c r="F174" s="50" t="s">
        <v>285</v>
      </c>
      <c r="G174" s="50">
        <v>3</v>
      </c>
      <c r="H174" s="50">
        <v>1</v>
      </c>
      <c r="I174" s="50">
        <v>8</v>
      </c>
      <c r="J174" s="50">
        <v>0</v>
      </c>
      <c r="K174" s="50">
        <v>2</v>
      </c>
      <c r="L174" s="50">
        <v>1</v>
      </c>
      <c r="M174" s="50">
        <v>4</v>
      </c>
      <c r="N174" s="50">
        <v>1</v>
      </c>
      <c r="O174" s="50">
        <v>1</v>
      </c>
      <c r="P174" s="50">
        <v>2</v>
      </c>
      <c r="Q174" s="50">
        <v>1</v>
      </c>
      <c r="R174" s="50">
        <v>3</v>
      </c>
      <c r="S174" s="50">
        <v>0</v>
      </c>
    </row>
    <row r="175" spans="1:19">
      <c r="A175" s="161"/>
      <c r="B175" s="210"/>
      <c r="C175" s="209"/>
      <c r="D175" s="201"/>
      <c r="E175" s="49">
        <v>43432</v>
      </c>
      <c r="F175" s="50" t="s">
        <v>29</v>
      </c>
      <c r="G175" s="50">
        <v>9</v>
      </c>
      <c r="H175" s="50">
        <v>1</v>
      </c>
      <c r="I175" s="50">
        <v>11</v>
      </c>
      <c r="J175" s="50">
        <v>0</v>
      </c>
      <c r="K175" s="50">
        <v>5</v>
      </c>
      <c r="L175" s="50">
        <v>7</v>
      </c>
      <c r="M175" s="50">
        <v>8</v>
      </c>
      <c r="N175" s="50">
        <v>4</v>
      </c>
      <c r="O175" s="50">
        <v>3</v>
      </c>
      <c r="P175" s="50">
        <v>7</v>
      </c>
      <c r="Q175" s="50">
        <v>0</v>
      </c>
      <c r="R175" s="50">
        <v>0</v>
      </c>
      <c r="S175" s="50">
        <v>0</v>
      </c>
    </row>
    <row r="176" spans="1:19">
      <c r="A176" s="161"/>
      <c r="B176" s="210"/>
      <c r="C176" s="209"/>
      <c r="D176" s="201"/>
      <c r="E176" s="49">
        <v>43440</v>
      </c>
      <c r="F176" s="50" t="s">
        <v>7</v>
      </c>
      <c r="G176" s="50">
        <v>18</v>
      </c>
      <c r="H176" s="50">
        <v>7</v>
      </c>
      <c r="I176" s="50">
        <v>15</v>
      </c>
      <c r="J176" s="50">
        <v>0</v>
      </c>
      <c r="K176" s="50">
        <v>2</v>
      </c>
      <c r="L176" s="50">
        <v>4</v>
      </c>
      <c r="M176" s="50">
        <v>8</v>
      </c>
      <c r="N176" s="50">
        <v>1</v>
      </c>
      <c r="O176" s="50">
        <v>2</v>
      </c>
      <c r="P176" s="50">
        <v>3</v>
      </c>
      <c r="Q176" s="50">
        <v>1</v>
      </c>
      <c r="R176" s="50">
        <v>0</v>
      </c>
      <c r="S176" s="50">
        <v>0</v>
      </c>
    </row>
    <row r="177" spans="1:19">
      <c r="A177" s="161"/>
      <c r="B177" s="210"/>
      <c r="C177" s="209"/>
      <c r="D177" s="206" t="s">
        <v>74</v>
      </c>
      <c r="E177" s="206"/>
      <c r="F177" s="206"/>
      <c r="G177" s="133">
        <f>SUM(G173:G176)</f>
        <v>42</v>
      </c>
      <c r="H177" s="133">
        <f t="shared" ref="H177:I177" si="67">SUM(H173:H176)</f>
        <v>14</v>
      </c>
      <c r="I177" s="133">
        <f t="shared" si="67"/>
        <v>49</v>
      </c>
      <c r="J177" s="133">
        <f t="shared" ref="J177:S177" si="68">SUM(J173:J176)</f>
        <v>2</v>
      </c>
      <c r="K177" s="133">
        <f t="shared" si="68"/>
        <v>16</v>
      </c>
      <c r="L177" s="133">
        <f t="shared" si="68"/>
        <v>12</v>
      </c>
      <c r="M177" s="133">
        <f t="shared" si="68"/>
        <v>22</v>
      </c>
      <c r="N177" s="133">
        <f t="shared" si="68"/>
        <v>16</v>
      </c>
      <c r="O177" s="133">
        <f t="shared" si="68"/>
        <v>8</v>
      </c>
      <c r="P177" s="133">
        <f t="shared" si="68"/>
        <v>24</v>
      </c>
      <c r="Q177" s="133">
        <f t="shared" si="68"/>
        <v>5</v>
      </c>
      <c r="R177" s="133">
        <f t="shared" si="68"/>
        <v>4</v>
      </c>
      <c r="S177" s="133">
        <f t="shared" si="68"/>
        <v>1</v>
      </c>
    </row>
    <row r="178" spans="1:19">
      <c r="A178" s="161"/>
      <c r="B178" s="210"/>
      <c r="C178" s="209"/>
      <c r="D178" s="206" t="s">
        <v>75</v>
      </c>
      <c r="E178" s="206"/>
      <c r="F178" s="206"/>
      <c r="G178" s="134">
        <f>G177/4</f>
        <v>10.5</v>
      </c>
      <c r="H178" s="134">
        <f t="shared" ref="H178:I178" si="69">H177/4</f>
        <v>3.5</v>
      </c>
      <c r="I178" s="134">
        <f t="shared" si="69"/>
        <v>12.25</v>
      </c>
      <c r="J178" s="134">
        <f t="shared" ref="J178:S178" si="70">J177/4</f>
        <v>0.5</v>
      </c>
      <c r="K178" s="134">
        <f t="shared" si="70"/>
        <v>4</v>
      </c>
      <c r="L178" s="134">
        <f t="shared" si="70"/>
        <v>3</v>
      </c>
      <c r="M178" s="134">
        <f t="shared" si="70"/>
        <v>5.5</v>
      </c>
      <c r="N178" s="134">
        <f t="shared" si="70"/>
        <v>4</v>
      </c>
      <c r="O178" s="134">
        <f t="shared" si="70"/>
        <v>2</v>
      </c>
      <c r="P178" s="134">
        <f t="shared" si="70"/>
        <v>6</v>
      </c>
      <c r="Q178" s="134">
        <f t="shared" si="70"/>
        <v>1.25</v>
      </c>
      <c r="R178" s="134">
        <f t="shared" si="70"/>
        <v>1</v>
      </c>
      <c r="S178" s="134">
        <f t="shared" si="70"/>
        <v>0.25</v>
      </c>
    </row>
    <row r="179" spans="1:19">
      <c r="A179" s="161"/>
      <c r="B179" s="210"/>
      <c r="C179" s="209"/>
      <c r="D179" s="140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</row>
    <row r="180" spans="1:19" ht="31.5">
      <c r="A180" s="161"/>
      <c r="B180" s="210"/>
      <c r="C180" s="209"/>
      <c r="D180" s="167" t="s">
        <v>241</v>
      </c>
      <c r="E180" s="208" t="s">
        <v>345</v>
      </c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</row>
    <row r="183" spans="1:19">
      <c r="B183" s="210" t="s">
        <v>9</v>
      </c>
      <c r="C183" s="209" t="s">
        <v>255</v>
      </c>
      <c r="D183" s="211" t="s">
        <v>70</v>
      </c>
      <c r="E183" s="9">
        <v>43352</v>
      </c>
      <c r="F183" s="11" t="s">
        <v>323</v>
      </c>
      <c r="G183" s="11" t="s">
        <v>342</v>
      </c>
      <c r="H183" s="11" t="s">
        <v>342</v>
      </c>
      <c r="I183" s="11" t="s">
        <v>342</v>
      </c>
      <c r="J183" s="11" t="s">
        <v>342</v>
      </c>
      <c r="K183" s="11" t="s">
        <v>342</v>
      </c>
      <c r="L183" s="11" t="s">
        <v>342</v>
      </c>
      <c r="M183" s="11" t="s">
        <v>342</v>
      </c>
      <c r="N183" s="11" t="s">
        <v>342</v>
      </c>
      <c r="O183" s="11" t="s">
        <v>342</v>
      </c>
      <c r="P183" s="11" t="s">
        <v>342</v>
      </c>
      <c r="Q183" s="11" t="s">
        <v>342</v>
      </c>
      <c r="R183" s="11" t="s">
        <v>342</v>
      </c>
      <c r="S183" s="11" t="s">
        <v>342</v>
      </c>
    </row>
    <row r="184" spans="1:19">
      <c r="B184" s="210"/>
      <c r="C184" s="209"/>
      <c r="D184" s="211"/>
      <c r="E184" s="63">
        <v>43373</v>
      </c>
      <c r="F184" s="11" t="s">
        <v>27</v>
      </c>
      <c r="G184" s="10">
        <v>5</v>
      </c>
      <c r="H184" s="10">
        <v>2</v>
      </c>
      <c r="I184" s="10">
        <v>4</v>
      </c>
      <c r="J184" s="18">
        <v>0</v>
      </c>
      <c r="K184" s="18">
        <v>0</v>
      </c>
      <c r="L184" s="18">
        <v>1</v>
      </c>
      <c r="M184" s="18">
        <v>2</v>
      </c>
      <c r="N184" s="18">
        <v>2</v>
      </c>
      <c r="O184" s="18">
        <v>3</v>
      </c>
      <c r="P184" s="18">
        <v>5</v>
      </c>
      <c r="Q184" s="18">
        <v>0</v>
      </c>
      <c r="R184" s="18">
        <v>1</v>
      </c>
      <c r="S184" s="18">
        <v>1</v>
      </c>
    </row>
    <row r="185" spans="1:19">
      <c r="B185" s="210"/>
      <c r="C185" s="209"/>
      <c r="D185" s="211"/>
      <c r="E185" s="32">
        <v>43376</v>
      </c>
      <c r="F185" s="11" t="s">
        <v>11</v>
      </c>
      <c r="G185" s="10">
        <v>7</v>
      </c>
      <c r="H185" s="10">
        <v>1</v>
      </c>
      <c r="I185" s="10">
        <v>2</v>
      </c>
      <c r="J185" s="18">
        <v>0</v>
      </c>
      <c r="K185" s="18">
        <v>0</v>
      </c>
      <c r="L185" s="18">
        <v>5</v>
      </c>
      <c r="M185" s="18">
        <v>6</v>
      </c>
      <c r="N185" s="18">
        <v>0</v>
      </c>
      <c r="O185" s="18">
        <v>0</v>
      </c>
      <c r="P185" s="18">
        <v>0</v>
      </c>
      <c r="Q185" s="18">
        <v>0</v>
      </c>
      <c r="R185" s="18">
        <v>2</v>
      </c>
      <c r="S185" s="18">
        <v>0</v>
      </c>
    </row>
    <row r="186" spans="1:19">
      <c r="B186" s="210"/>
      <c r="C186" s="209"/>
      <c r="D186" s="211"/>
      <c r="E186" s="63">
        <v>43394</v>
      </c>
      <c r="F186" s="11" t="s">
        <v>28</v>
      </c>
      <c r="G186" s="11">
        <v>0</v>
      </c>
      <c r="H186" s="11">
        <v>0</v>
      </c>
      <c r="I186" s="11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2</v>
      </c>
      <c r="O186" s="18">
        <v>0</v>
      </c>
      <c r="P186" s="18">
        <v>2</v>
      </c>
      <c r="Q186" s="18">
        <v>0</v>
      </c>
      <c r="R186" s="18">
        <v>1</v>
      </c>
      <c r="S186" s="18">
        <v>0</v>
      </c>
    </row>
    <row r="187" spans="1:19">
      <c r="B187" s="210"/>
      <c r="C187" s="209"/>
      <c r="D187" s="211"/>
      <c r="E187" s="63">
        <v>43412</v>
      </c>
      <c r="F187" s="11" t="s">
        <v>16</v>
      </c>
      <c r="G187" s="11">
        <v>1</v>
      </c>
      <c r="H187" s="11">
        <v>0</v>
      </c>
      <c r="I187" s="11">
        <v>2</v>
      </c>
      <c r="J187" s="18">
        <v>0</v>
      </c>
      <c r="K187" s="18">
        <v>0</v>
      </c>
      <c r="L187" s="18">
        <v>1</v>
      </c>
      <c r="M187" s="18">
        <v>2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</row>
    <row r="188" spans="1:19">
      <c r="B188" s="210"/>
      <c r="C188" s="209"/>
      <c r="D188" s="212" t="s">
        <v>72</v>
      </c>
      <c r="E188" s="212"/>
      <c r="F188" s="212"/>
      <c r="G188" s="164">
        <f t="shared" ref="G188:S188" si="71">SUM(G183:G187)</f>
        <v>13</v>
      </c>
      <c r="H188" s="164">
        <f t="shared" si="71"/>
        <v>3</v>
      </c>
      <c r="I188" s="164">
        <f t="shared" si="71"/>
        <v>8</v>
      </c>
      <c r="J188" s="164">
        <f t="shared" si="71"/>
        <v>0</v>
      </c>
      <c r="K188" s="164">
        <f t="shared" si="71"/>
        <v>0</v>
      </c>
      <c r="L188" s="164">
        <f t="shared" si="71"/>
        <v>7</v>
      </c>
      <c r="M188" s="164">
        <f t="shared" si="71"/>
        <v>10</v>
      </c>
      <c r="N188" s="164">
        <f t="shared" si="71"/>
        <v>4</v>
      </c>
      <c r="O188" s="164">
        <f t="shared" si="71"/>
        <v>3</v>
      </c>
      <c r="P188" s="164">
        <f t="shared" si="71"/>
        <v>7</v>
      </c>
      <c r="Q188" s="164">
        <f t="shared" si="71"/>
        <v>0</v>
      </c>
      <c r="R188" s="164">
        <f t="shared" si="71"/>
        <v>4</v>
      </c>
      <c r="S188" s="164">
        <f t="shared" si="71"/>
        <v>1</v>
      </c>
    </row>
    <row r="189" spans="1:19">
      <c r="B189" s="210"/>
      <c r="C189" s="209"/>
      <c r="D189" s="212" t="s">
        <v>73</v>
      </c>
      <c r="E189" s="212"/>
      <c r="F189" s="212"/>
      <c r="G189" s="165">
        <f>G188/4</f>
        <v>3.25</v>
      </c>
      <c r="H189" s="165">
        <f t="shared" ref="H189:I189" si="72">H188/4</f>
        <v>0.75</v>
      </c>
      <c r="I189" s="165">
        <f t="shared" si="72"/>
        <v>2</v>
      </c>
      <c r="J189" s="165">
        <f t="shared" ref="J189:S189" si="73">J188/4</f>
        <v>0</v>
      </c>
      <c r="K189" s="165">
        <f t="shared" si="73"/>
        <v>0</v>
      </c>
      <c r="L189" s="165">
        <f t="shared" si="73"/>
        <v>1.75</v>
      </c>
      <c r="M189" s="165">
        <f t="shared" si="73"/>
        <v>2.5</v>
      </c>
      <c r="N189" s="165">
        <f t="shared" si="73"/>
        <v>1</v>
      </c>
      <c r="O189" s="165">
        <f t="shared" si="73"/>
        <v>0.75</v>
      </c>
      <c r="P189" s="165">
        <f t="shared" si="73"/>
        <v>1.75</v>
      </c>
      <c r="Q189" s="165">
        <f t="shared" si="73"/>
        <v>0</v>
      </c>
      <c r="R189" s="165">
        <f t="shared" si="73"/>
        <v>1</v>
      </c>
      <c r="S189" s="165">
        <f t="shared" si="73"/>
        <v>0.25</v>
      </c>
    </row>
    <row r="190" spans="1:19">
      <c r="B190" s="210"/>
      <c r="C190" s="209"/>
      <c r="D190" s="166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</row>
    <row r="191" spans="1:19">
      <c r="B191" s="210"/>
      <c r="C191" s="209"/>
      <c r="D191" s="201" t="s">
        <v>71</v>
      </c>
      <c r="E191" s="9">
        <v>43422</v>
      </c>
      <c r="F191" s="50" t="s">
        <v>8</v>
      </c>
      <c r="G191" s="39">
        <v>2</v>
      </c>
      <c r="H191" s="39">
        <v>1</v>
      </c>
      <c r="I191" s="39">
        <v>5</v>
      </c>
      <c r="J191" s="39">
        <v>0</v>
      </c>
      <c r="K191" s="39">
        <v>0</v>
      </c>
      <c r="L191" s="39">
        <v>0</v>
      </c>
      <c r="M191" s="39">
        <v>0</v>
      </c>
      <c r="N191" s="39">
        <v>2</v>
      </c>
      <c r="O191" s="39">
        <v>0</v>
      </c>
      <c r="P191" s="39">
        <v>2</v>
      </c>
      <c r="Q191" s="39">
        <v>2</v>
      </c>
      <c r="R191" s="39">
        <v>0</v>
      </c>
      <c r="S191" s="39">
        <v>0</v>
      </c>
    </row>
    <row r="192" spans="1:19">
      <c r="B192" s="210"/>
      <c r="C192" s="209"/>
      <c r="D192" s="201"/>
      <c r="E192" s="63">
        <v>43429</v>
      </c>
      <c r="F192" s="50" t="s">
        <v>285</v>
      </c>
      <c r="G192" s="50">
        <v>4</v>
      </c>
      <c r="H192" s="50">
        <v>2</v>
      </c>
      <c r="I192" s="50">
        <v>4</v>
      </c>
      <c r="J192" s="50">
        <v>0</v>
      </c>
      <c r="K192" s="50">
        <v>0</v>
      </c>
      <c r="L192" s="50">
        <v>0</v>
      </c>
      <c r="M192" s="50">
        <v>0</v>
      </c>
      <c r="N192" s="50">
        <v>2</v>
      </c>
      <c r="O192" s="50">
        <v>0</v>
      </c>
      <c r="P192" s="50">
        <v>2</v>
      </c>
      <c r="Q192" s="50">
        <v>0</v>
      </c>
      <c r="R192" s="50">
        <v>0</v>
      </c>
      <c r="S192" s="50">
        <v>1</v>
      </c>
    </row>
    <row r="193" spans="2:19">
      <c r="B193" s="210"/>
      <c r="C193" s="209"/>
      <c r="D193" s="201"/>
      <c r="E193" s="49">
        <v>43432</v>
      </c>
      <c r="F193" s="50" t="s">
        <v>29</v>
      </c>
      <c r="G193" s="50">
        <v>5</v>
      </c>
      <c r="H193" s="50">
        <v>2</v>
      </c>
      <c r="I193" s="50">
        <v>3</v>
      </c>
      <c r="J193" s="50">
        <v>0</v>
      </c>
      <c r="K193" s="50">
        <v>0</v>
      </c>
      <c r="L193" s="50">
        <v>1</v>
      </c>
      <c r="M193" s="50">
        <v>7</v>
      </c>
      <c r="N193" s="50">
        <v>4</v>
      </c>
      <c r="O193" s="50">
        <v>1</v>
      </c>
      <c r="P193" s="50">
        <v>5</v>
      </c>
      <c r="Q193" s="50">
        <v>3</v>
      </c>
      <c r="R193" s="50">
        <v>0</v>
      </c>
      <c r="S193" s="50">
        <v>1</v>
      </c>
    </row>
    <row r="194" spans="2:19">
      <c r="B194" s="210"/>
      <c r="C194" s="209"/>
      <c r="D194" s="201"/>
      <c r="E194" s="49">
        <v>43440</v>
      </c>
      <c r="F194" s="50" t="s">
        <v>7</v>
      </c>
      <c r="G194" s="50">
        <v>2</v>
      </c>
      <c r="H194" s="50">
        <v>1</v>
      </c>
      <c r="I194" s="50">
        <v>1</v>
      </c>
      <c r="J194" s="50">
        <v>0</v>
      </c>
      <c r="K194" s="50">
        <v>0</v>
      </c>
      <c r="L194" s="50">
        <v>0</v>
      </c>
      <c r="M194" s="50">
        <v>2</v>
      </c>
      <c r="N194" s="50">
        <v>4</v>
      </c>
      <c r="O194" s="50">
        <v>1</v>
      </c>
      <c r="P194" s="50">
        <v>5</v>
      </c>
      <c r="Q194" s="50">
        <v>2</v>
      </c>
      <c r="R194" s="50">
        <v>1</v>
      </c>
      <c r="S194" s="50">
        <v>0</v>
      </c>
    </row>
    <row r="195" spans="2:19">
      <c r="B195" s="210"/>
      <c r="C195" s="209"/>
      <c r="D195" s="206" t="s">
        <v>74</v>
      </c>
      <c r="E195" s="206"/>
      <c r="F195" s="206"/>
      <c r="G195" s="133">
        <f>SUM(G191:G194)</f>
        <v>13</v>
      </c>
      <c r="H195" s="133">
        <f>SUM(H191:H194)</f>
        <v>6</v>
      </c>
      <c r="I195" s="133">
        <f>SUM(I191:I194)</f>
        <v>13</v>
      </c>
      <c r="J195" s="133">
        <f t="shared" ref="J195:S195" si="74">SUM(J191:J194)</f>
        <v>0</v>
      </c>
      <c r="K195" s="133">
        <f t="shared" si="74"/>
        <v>0</v>
      </c>
      <c r="L195" s="133">
        <f t="shared" si="74"/>
        <v>1</v>
      </c>
      <c r="M195" s="133">
        <f t="shared" si="74"/>
        <v>9</v>
      </c>
      <c r="N195" s="133">
        <f t="shared" si="74"/>
        <v>12</v>
      </c>
      <c r="O195" s="133">
        <f t="shared" si="74"/>
        <v>2</v>
      </c>
      <c r="P195" s="133">
        <f t="shared" si="74"/>
        <v>14</v>
      </c>
      <c r="Q195" s="133">
        <f t="shared" si="74"/>
        <v>7</v>
      </c>
      <c r="R195" s="133">
        <f t="shared" si="74"/>
        <v>1</v>
      </c>
      <c r="S195" s="133">
        <f t="shared" si="74"/>
        <v>2</v>
      </c>
    </row>
    <row r="196" spans="2:19">
      <c r="B196" s="210"/>
      <c r="C196" s="209"/>
      <c r="D196" s="206" t="s">
        <v>75</v>
      </c>
      <c r="E196" s="206"/>
      <c r="F196" s="206"/>
      <c r="G196" s="134">
        <f>G195/4</f>
        <v>3.25</v>
      </c>
      <c r="H196" s="134">
        <f t="shared" ref="H196:I196" si="75">H195/4</f>
        <v>1.5</v>
      </c>
      <c r="I196" s="134">
        <f t="shared" si="75"/>
        <v>3.25</v>
      </c>
      <c r="J196" s="134">
        <f t="shared" ref="J196:S196" si="76">J195/4</f>
        <v>0</v>
      </c>
      <c r="K196" s="134">
        <f t="shared" si="76"/>
        <v>0</v>
      </c>
      <c r="L196" s="134">
        <f t="shared" si="76"/>
        <v>0.25</v>
      </c>
      <c r="M196" s="134">
        <f t="shared" si="76"/>
        <v>2.25</v>
      </c>
      <c r="N196" s="134">
        <f t="shared" si="76"/>
        <v>3</v>
      </c>
      <c r="O196" s="134">
        <f t="shared" si="76"/>
        <v>0.5</v>
      </c>
      <c r="P196" s="134">
        <f t="shared" si="76"/>
        <v>3.5</v>
      </c>
      <c r="Q196" s="134">
        <f t="shared" si="76"/>
        <v>1.75</v>
      </c>
      <c r="R196" s="134">
        <f t="shared" si="76"/>
        <v>0.25</v>
      </c>
      <c r="S196" s="134">
        <f t="shared" si="76"/>
        <v>0.5</v>
      </c>
    </row>
    <row r="197" spans="2:19">
      <c r="B197" s="210"/>
      <c r="C197" s="209"/>
      <c r="D197" s="140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</row>
    <row r="198" spans="2:19" ht="31.5">
      <c r="B198" s="210"/>
      <c r="C198" s="209"/>
      <c r="D198" s="167" t="s">
        <v>241</v>
      </c>
      <c r="E198" s="208" t="s">
        <v>345</v>
      </c>
      <c r="F198" s="208"/>
      <c r="G198" s="208"/>
      <c r="H198" s="208"/>
      <c r="I198" s="208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</row>
    <row r="201" spans="2:19">
      <c r="B201" s="210" t="s">
        <v>9</v>
      </c>
      <c r="C201" s="209" t="s">
        <v>256</v>
      </c>
      <c r="D201" s="211" t="s">
        <v>70</v>
      </c>
      <c r="E201" s="9">
        <v>43352</v>
      </c>
      <c r="F201" s="11" t="s">
        <v>323</v>
      </c>
      <c r="G201" s="10">
        <v>3</v>
      </c>
      <c r="H201" s="10">
        <v>1</v>
      </c>
      <c r="I201" s="10">
        <v>2</v>
      </c>
      <c r="J201" s="18">
        <v>1</v>
      </c>
      <c r="K201" s="18">
        <v>2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</row>
    <row r="202" spans="2:19">
      <c r="B202" s="210"/>
      <c r="C202" s="209"/>
      <c r="D202" s="211"/>
      <c r="E202" s="63">
        <v>43373</v>
      </c>
      <c r="F202" s="11" t="s">
        <v>27</v>
      </c>
      <c r="G202" s="10">
        <v>3</v>
      </c>
      <c r="H202" s="10">
        <v>1</v>
      </c>
      <c r="I202" s="10">
        <v>4</v>
      </c>
      <c r="J202" s="18">
        <v>1</v>
      </c>
      <c r="K202" s="18">
        <v>3</v>
      </c>
      <c r="L202" s="18">
        <v>0</v>
      </c>
      <c r="M202" s="18">
        <v>0</v>
      </c>
      <c r="N202" s="18">
        <v>4</v>
      </c>
      <c r="O202" s="18">
        <v>0</v>
      </c>
      <c r="P202" s="18">
        <v>4</v>
      </c>
      <c r="Q202" s="18">
        <v>0</v>
      </c>
      <c r="R202" s="18">
        <v>2</v>
      </c>
      <c r="S202" s="18">
        <v>0</v>
      </c>
    </row>
    <row r="203" spans="2:19">
      <c r="B203" s="210"/>
      <c r="C203" s="209"/>
      <c r="D203" s="211"/>
      <c r="E203" s="32">
        <v>43376</v>
      </c>
      <c r="F203" s="11" t="s">
        <v>11</v>
      </c>
      <c r="G203" s="11" t="s">
        <v>342</v>
      </c>
      <c r="H203" s="11" t="s">
        <v>342</v>
      </c>
      <c r="I203" s="11" t="s">
        <v>342</v>
      </c>
      <c r="J203" s="11" t="s">
        <v>342</v>
      </c>
      <c r="K203" s="11" t="s">
        <v>342</v>
      </c>
      <c r="L203" s="11" t="s">
        <v>342</v>
      </c>
      <c r="M203" s="11" t="s">
        <v>342</v>
      </c>
      <c r="N203" s="11" t="s">
        <v>342</v>
      </c>
      <c r="O203" s="11" t="s">
        <v>342</v>
      </c>
      <c r="P203" s="11" t="s">
        <v>342</v>
      </c>
      <c r="Q203" s="11" t="s">
        <v>342</v>
      </c>
      <c r="R203" s="11" t="s">
        <v>342</v>
      </c>
      <c r="S203" s="11" t="s">
        <v>342</v>
      </c>
    </row>
    <row r="204" spans="2:19">
      <c r="B204" s="210"/>
      <c r="C204" s="209"/>
      <c r="D204" s="211"/>
      <c r="E204" s="63">
        <v>43394</v>
      </c>
      <c r="F204" s="11" t="s">
        <v>28</v>
      </c>
      <c r="G204" s="11">
        <v>0</v>
      </c>
      <c r="H204" s="11">
        <v>0</v>
      </c>
      <c r="I204" s="11">
        <v>3</v>
      </c>
      <c r="J204" s="18">
        <v>0</v>
      </c>
      <c r="K204" s="18">
        <v>3</v>
      </c>
      <c r="L204" s="18">
        <v>0</v>
      </c>
      <c r="M204" s="18">
        <v>0</v>
      </c>
      <c r="N204" s="18">
        <v>1</v>
      </c>
      <c r="O204" s="18">
        <v>0</v>
      </c>
      <c r="P204" s="18">
        <v>1</v>
      </c>
      <c r="Q204" s="18">
        <v>0</v>
      </c>
      <c r="R204" s="18">
        <v>1</v>
      </c>
      <c r="S204" s="18">
        <v>0</v>
      </c>
    </row>
    <row r="205" spans="2:19">
      <c r="B205" s="210"/>
      <c r="C205" s="209"/>
      <c r="D205" s="211"/>
      <c r="E205" s="63">
        <v>43412</v>
      </c>
      <c r="F205" s="11" t="s">
        <v>16</v>
      </c>
      <c r="G205" s="11">
        <v>0</v>
      </c>
      <c r="H205" s="11">
        <v>0</v>
      </c>
      <c r="I205" s="11">
        <v>2</v>
      </c>
      <c r="J205" s="18">
        <v>0</v>
      </c>
      <c r="K205" s="18">
        <v>2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1</v>
      </c>
      <c r="R205" s="18">
        <v>0</v>
      </c>
      <c r="S205" s="18">
        <v>0</v>
      </c>
    </row>
    <row r="206" spans="2:19">
      <c r="B206" s="210"/>
      <c r="C206" s="209"/>
      <c r="D206" s="212" t="s">
        <v>72</v>
      </c>
      <c r="E206" s="212"/>
      <c r="F206" s="212"/>
      <c r="G206" s="164">
        <f t="shared" ref="G206:S206" si="77">SUM(G201:G205)</f>
        <v>6</v>
      </c>
      <c r="H206" s="164">
        <f t="shared" si="77"/>
        <v>2</v>
      </c>
      <c r="I206" s="164">
        <f t="shared" si="77"/>
        <v>11</v>
      </c>
      <c r="J206" s="164">
        <f t="shared" si="77"/>
        <v>2</v>
      </c>
      <c r="K206" s="164">
        <f t="shared" si="77"/>
        <v>10</v>
      </c>
      <c r="L206" s="164">
        <f t="shared" si="77"/>
        <v>0</v>
      </c>
      <c r="M206" s="164">
        <f t="shared" si="77"/>
        <v>0</v>
      </c>
      <c r="N206" s="164">
        <f t="shared" si="77"/>
        <v>5</v>
      </c>
      <c r="O206" s="164">
        <f t="shared" si="77"/>
        <v>0</v>
      </c>
      <c r="P206" s="164">
        <f t="shared" si="77"/>
        <v>5</v>
      </c>
      <c r="Q206" s="164">
        <f t="shared" si="77"/>
        <v>1</v>
      </c>
      <c r="R206" s="164">
        <f t="shared" si="77"/>
        <v>3</v>
      </c>
      <c r="S206" s="164">
        <f t="shared" si="77"/>
        <v>0</v>
      </c>
    </row>
    <row r="207" spans="2:19">
      <c r="B207" s="210"/>
      <c r="C207" s="209"/>
      <c r="D207" s="212" t="s">
        <v>73</v>
      </c>
      <c r="E207" s="212"/>
      <c r="F207" s="212"/>
      <c r="G207" s="165">
        <f>G206/4</f>
        <v>1.5</v>
      </c>
      <c r="H207" s="165">
        <f t="shared" ref="H207:I207" si="78">H206/4</f>
        <v>0.5</v>
      </c>
      <c r="I207" s="165">
        <f t="shared" si="78"/>
        <v>2.75</v>
      </c>
      <c r="J207" s="165">
        <f t="shared" ref="J207:S207" si="79">J206/4</f>
        <v>0.5</v>
      </c>
      <c r="K207" s="165">
        <f t="shared" si="79"/>
        <v>2.5</v>
      </c>
      <c r="L207" s="165">
        <f t="shared" si="79"/>
        <v>0</v>
      </c>
      <c r="M207" s="165">
        <f t="shared" si="79"/>
        <v>0</v>
      </c>
      <c r="N207" s="165">
        <f t="shared" si="79"/>
        <v>1.25</v>
      </c>
      <c r="O207" s="165">
        <f t="shared" si="79"/>
        <v>0</v>
      </c>
      <c r="P207" s="165">
        <f t="shared" si="79"/>
        <v>1.25</v>
      </c>
      <c r="Q207" s="165">
        <f t="shared" si="79"/>
        <v>0.25</v>
      </c>
      <c r="R207" s="165">
        <f t="shared" si="79"/>
        <v>0.75</v>
      </c>
      <c r="S207" s="165">
        <f t="shared" si="79"/>
        <v>0</v>
      </c>
    </row>
    <row r="208" spans="2:19">
      <c r="B208" s="210"/>
      <c r="C208" s="209"/>
      <c r="D208" s="166"/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</row>
    <row r="209" spans="2:19">
      <c r="B209" s="210"/>
      <c r="C209" s="209"/>
      <c r="D209" s="201" t="s">
        <v>71</v>
      </c>
      <c r="E209" s="9">
        <v>43422</v>
      </c>
      <c r="F209" s="50" t="s">
        <v>8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  <c r="Q209" s="39">
        <v>0</v>
      </c>
      <c r="R209" s="39">
        <v>0</v>
      </c>
      <c r="S209" s="39">
        <v>0</v>
      </c>
    </row>
    <row r="210" spans="2:19">
      <c r="B210" s="210"/>
      <c r="C210" s="209"/>
      <c r="D210" s="201"/>
      <c r="E210" s="63">
        <v>43429</v>
      </c>
      <c r="F210" s="50" t="s">
        <v>285</v>
      </c>
      <c r="G210" s="50">
        <v>0</v>
      </c>
      <c r="H210" s="50">
        <v>0</v>
      </c>
      <c r="I210" s="50">
        <v>2</v>
      </c>
      <c r="J210" s="50">
        <v>0</v>
      </c>
      <c r="K210" s="50">
        <v>1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50">
        <v>0</v>
      </c>
    </row>
    <row r="211" spans="2:19">
      <c r="B211" s="210"/>
      <c r="C211" s="209"/>
      <c r="D211" s="201"/>
      <c r="E211" s="49">
        <v>43432</v>
      </c>
      <c r="F211" s="50" t="s">
        <v>29</v>
      </c>
      <c r="G211" s="50">
        <v>0</v>
      </c>
      <c r="H211" s="50">
        <v>0</v>
      </c>
      <c r="I211" s="50">
        <v>1</v>
      </c>
      <c r="J211" s="50">
        <v>0</v>
      </c>
      <c r="K211" s="50">
        <v>1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2</v>
      </c>
      <c r="R211" s="50">
        <v>2</v>
      </c>
      <c r="S211" s="50">
        <v>0</v>
      </c>
    </row>
    <row r="212" spans="2:19">
      <c r="B212" s="210"/>
      <c r="C212" s="209"/>
      <c r="D212" s="201"/>
      <c r="E212" s="49">
        <v>43440</v>
      </c>
      <c r="F212" s="50" t="s">
        <v>7</v>
      </c>
      <c r="G212" s="50">
        <v>2</v>
      </c>
      <c r="H212" s="50">
        <v>1</v>
      </c>
      <c r="I212" s="50">
        <v>4</v>
      </c>
      <c r="J212" s="50">
        <v>0</v>
      </c>
      <c r="K212" s="50">
        <v>3</v>
      </c>
      <c r="L212" s="50">
        <v>0</v>
      </c>
      <c r="M212" s="50">
        <v>0</v>
      </c>
      <c r="N212" s="50">
        <v>0</v>
      </c>
      <c r="O212" s="50">
        <v>1</v>
      </c>
      <c r="P212" s="50">
        <v>1</v>
      </c>
      <c r="Q212" s="50">
        <v>0</v>
      </c>
      <c r="R212" s="50">
        <v>0</v>
      </c>
      <c r="S212" s="50">
        <v>0</v>
      </c>
    </row>
    <row r="213" spans="2:19">
      <c r="B213" s="210"/>
      <c r="C213" s="209"/>
      <c r="D213" s="206" t="s">
        <v>74</v>
      </c>
      <c r="E213" s="206"/>
      <c r="F213" s="206"/>
      <c r="G213" s="133">
        <f>SUM(G209:G212)</f>
        <v>2</v>
      </c>
      <c r="H213" s="133">
        <f t="shared" ref="H213:I213" si="80">SUM(H209:H212)</f>
        <v>1</v>
      </c>
      <c r="I213" s="133">
        <f t="shared" si="80"/>
        <v>7</v>
      </c>
      <c r="J213" s="133">
        <f t="shared" ref="J213:S213" si="81">SUM(J209:J212)</f>
        <v>0</v>
      </c>
      <c r="K213" s="133">
        <f t="shared" si="81"/>
        <v>5</v>
      </c>
      <c r="L213" s="133">
        <f t="shared" si="81"/>
        <v>0</v>
      </c>
      <c r="M213" s="133">
        <f t="shared" si="81"/>
        <v>0</v>
      </c>
      <c r="N213" s="133">
        <f t="shared" si="81"/>
        <v>0</v>
      </c>
      <c r="O213" s="133">
        <f t="shared" si="81"/>
        <v>1</v>
      </c>
      <c r="P213" s="133">
        <f t="shared" si="81"/>
        <v>1</v>
      </c>
      <c r="Q213" s="133">
        <f t="shared" si="81"/>
        <v>2</v>
      </c>
      <c r="R213" s="133">
        <f t="shared" si="81"/>
        <v>2</v>
      </c>
      <c r="S213" s="133">
        <f t="shared" si="81"/>
        <v>0</v>
      </c>
    </row>
    <row r="214" spans="2:19">
      <c r="B214" s="210"/>
      <c r="C214" s="209"/>
      <c r="D214" s="206" t="s">
        <v>75</v>
      </c>
      <c r="E214" s="206"/>
      <c r="F214" s="206"/>
      <c r="G214" s="134">
        <f>G213/4</f>
        <v>0.5</v>
      </c>
      <c r="H214" s="134">
        <f t="shared" ref="H214:I214" si="82">H213/4</f>
        <v>0.25</v>
      </c>
      <c r="I214" s="134">
        <f t="shared" si="82"/>
        <v>1.75</v>
      </c>
      <c r="J214" s="134">
        <f t="shared" ref="J214:S214" si="83">J213/4</f>
        <v>0</v>
      </c>
      <c r="K214" s="134">
        <f t="shared" si="83"/>
        <v>1.25</v>
      </c>
      <c r="L214" s="134">
        <f t="shared" si="83"/>
        <v>0</v>
      </c>
      <c r="M214" s="134">
        <f t="shared" si="83"/>
        <v>0</v>
      </c>
      <c r="N214" s="134">
        <f t="shared" si="83"/>
        <v>0</v>
      </c>
      <c r="O214" s="134">
        <f t="shared" si="83"/>
        <v>0.25</v>
      </c>
      <c r="P214" s="134">
        <f t="shared" si="83"/>
        <v>0.25</v>
      </c>
      <c r="Q214" s="134">
        <f t="shared" si="83"/>
        <v>0.5</v>
      </c>
      <c r="R214" s="134">
        <f t="shared" si="83"/>
        <v>0.5</v>
      </c>
      <c r="S214" s="134">
        <f t="shared" si="83"/>
        <v>0</v>
      </c>
    </row>
    <row r="215" spans="2:19">
      <c r="B215" s="210"/>
      <c r="C215" s="209"/>
      <c r="D215" s="140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</row>
    <row r="216" spans="2:19" ht="31.5">
      <c r="B216" s="210"/>
      <c r="C216" s="209"/>
      <c r="D216" s="167" t="s">
        <v>241</v>
      </c>
      <c r="E216" s="208" t="s">
        <v>345</v>
      </c>
      <c r="F216" s="208"/>
      <c r="G216" s="208"/>
      <c r="H216" s="208"/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  <c r="S216" s="208"/>
    </row>
    <row r="219" spans="2:19">
      <c r="B219" s="210" t="s">
        <v>9</v>
      </c>
      <c r="C219" s="209" t="s">
        <v>257</v>
      </c>
      <c r="D219" s="211" t="s">
        <v>70</v>
      </c>
      <c r="E219" s="9">
        <v>43352</v>
      </c>
      <c r="F219" s="11" t="s">
        <v>323</v>
      </c>
      <c r="G219" s="10">
        <v>11</v>
      </c>
      <c r="H219" s="10">
        <v>5</v>
      </c>
      <c r="I219" s="10">
        <v>10</v>
      </c>
      <c r="J219" s="18">
        <v>0</v>
      </c>
      <c r="K219" s="18">
        <v>0</v>
      </c>
      <c r="L219" s="18">
        <v>1</v>
      </c>
      <c r="M219" s="18">
        <v>2</v>
      </c>
      <c r="N219" s="18">
        <v>6</v>
      </c>
      <c r="O219" s="18">
        <v>1</v>
      </c>
      <c r="P219" s="18">
        <v>7</v>
      </c>
      <c r="Q219" s="18">
        <v>0</v>
      </c>
      <c r="R219" s="18">
        <v>4</v>
      </c>
      <c r="S219" s="18">
        <v>0</v>
      </c>
    </row>
    <row r="220" spans="2:19">
      <c r="B220" s="210"/>
      <c r="C220" s="209"/>
      <c r="D220" s="211"/>
      <c r="E220" s="63">
        <v>43373</v>
      </c>
      <c r="F220" s="11" t="s">
        <v>27</v>
      </c>
      <c r="G220" s="10">
        <v>8</v>
      </c>
      <c r="H220" s="10">
        <v>3</v>
      </c>
      <c r="I220" s="10">
        <v>8</v>
      </c>
      <c r="J220" s="18">
        <v>0</v>
      </c>
      <c r="K220" s="18">
        <v>0</v>
      </c>
      <c r="L220" s="18">
        <v>2</v>
      </c>
      <c r="M220" s="18">
        <v>2</v>
      </c>
      <c r="N220" s="18">
        <v>4</v>
      </c>
      <c r="O220" s="18">
        <v>5</v>
      </c>
      <c r="P220" s="18">
        <v>9</v>
      </c>
      <c r="Q220" s="18">
        <v>1</v>
      </c>
      <c r="R220" s="18">
        <v>0</v>
      </c>
      <c r="S220" s="18">
        <v>0</v>
      </c>
    </row>
    <row r="221" spans="2:19">
      <c r="B221" s="210"/>
      <c r="C221" s="209"/>
      <c r="D221" s="211"/>
      <c r="E221" s="32">
        <v>43376</v>
      </c>
      <c r="F221" s="11" t="s">
        <v>11</v>
      </c>
      <c r="G221" s="10">
        <v>6</v>
      </c>
      <c r="H221" s="10">
        <v>3</v>
      </c>
      <c r="I221" s="10">
        <v>7</v>
      </c>
      <c r="J221" s="18">
        <v>0</v>
      </c>
      <c r="K221" s="18">
        <v>0</v>
      </c>
      <c r="L221" s="18">
        <v>0</v>
      </c>
      <c r="M221" s="18">
        <v>0</v>
      </c>
      <c r="N221" s="18">
        <v>1</v>
      </c>
      <c r="O221" s="18">
        <v>1</v>
      </c>
      <c r="P221" s="18">
        <v>2</v>
      </c>
      <c r="Q221" s="18">
        <v>0</v>
      </c>
      <c r="R221" s="18">
        <v>0</v>
      </c>
      <c r="S221" s="18">
        <v>1</v>
      </c>
    </row>
    <row r="222" spans="2:19">
      <c r="B222" s="210"/>
      <c r="C222" s="209"/>
      <c r="D222" s="211"/>
      <c r="E222" s="63">
        <v>43394</v>
      </c>
      <c r="F222" s="11" t="s">
        <v>28</v>
      </c>
      <c r="G222" s="11" t="s">
        <v>342</v>
      </c>
      <c r="H222" s="11" t="s">
        <v>342</v>
      </c>
      <c r="I222" s="11" t="s">
        <v>342</v>
      </c>
      <c r="J222" s="11" t="s">
        <v>342</v>
      </c>
      <c r="K222" s="11" t="s">
        <v>342</v>
      </c>
      <c r="L222" s="11" t="s">
        <v>342</v>
      </c>
      <c r="M222" s="11" t="s">
        <v>342</v>
      </c>
      <c r="N222" s="11" t="s">
        <v>342</v>
      </c>
      <c r="O222" s="11" t="s">
        <v>342</v>
      </c>
      <c r="P222" s="11" t="s">
        <v>342</v>
      </c>
      <c r="Q222" s="11" t="s">
        <v>342</v>
      </c>
      <c r="R222" s="11" t="s">
        <v>342</v>
      </c>
      <c r="S222" s="11" t="s">
        <v>342</v>
      </c>
    </row>
    <row r="223" spans="2:19">
      <c r="B223" s="210"/>
      <c r="C223" s="209"/>
      <c r="D223" s="211"/>
      <c r="E223" s="63">
        <v>43412</v>
      </c>
      <c r="F223" s="11" t="s">
        <v>16</v>
      </c>
      <c r="G223" s="11" t="s">
        <v>342</v>
      </c>
      <c r="H223" s="11" t="s">
        <v>342</v>
      </c>
      <c r="I223" s="11" t="s">
        <v>342</v>
      </c>
      <c r="J223" s="11" t="s">
        <v>342</v>
      </c>
      <c r="K223" s="11" t="s">
        <v>342</v>
      </c>
      <c r="L223" s="11" t="s">
        <v>342</v>
      </c>
      <c r="M223" s="11" t="s">
        <v>342</v>
      </c>
      <c r="N223" s="11" t="s">
        <v>342</v>
      </c>
      <c r="O223" s="11" t="s">
        <v>342</v>
      </c>
      <c r="P223" s="11" t="s">
        <v>342</v>
      </c>
      <c r="Q223" s="11" t="s">
        <v>342</v>
      </c>
      <c r="R223" s="11" t="s">
        <v>342</v>
      </c>
      <c r="S223" s="11" t="s">
        <v>342</v>
      </c>
    </row>
    <row r="224" spans="2:19">
      <c r="B224" s="210"/>
      <c r="C224" s="209"/>
      <c r="D224" s="212" t="s">
        <v>72</v>
      </c>
      <c r="E224" s="212"/>
      <c r="F224" s="212"/>
      <c r="G224" s="164">
        <f t="shared" ref="G224:S224" si="84">SUM(G219:G223)</f>
        <v>25</v>
      </c>
      <c r="H224" s="164">
        <f t="shared" si="84"/>
        <v>11</v>
      </c>
      <c r="I224" s="164">
        <f t="shared" si="84"/>
        <v>25</v>
      </c>
      <c r="J224" s="164">
        <f t="shared" si="84"/>
        <v>0</v>
      </c>
      <c r="K224" s="164">
        <f t="shared" si="84"/>
        <v>0</v>
      </c>
      <c r="L224" s="164">
        <f t="shared" si="84"/>
        <v>3</v>
      </c>
      <c r="M224" s="164">
        <f t="shared" si="84"/>
        <v>4</v>
      </c>
      <c r="N224" s="164">
        <f t="shared" si="84"/>
        <v>11</v>
      </c>
      <c r="O224" s="164">
        <f t="shared" si="84"/>
        <v>7</v>
      </c>
      <c r="P224" s="164">
        <f t="shared" si="84"/>
        <v>18</v>
      </c>
      <c r="Q224" s="164">
        <f t="shared" si="84"/>
        <v>1</v>
      </c>
      <c r="R224" s="164">
        <f t="shared" si="84"/>
        <v>4</v>
      </c>
      <c r="S224" s="164">
        <f t="shared" si="84"/>
        <v>1</v>
      </c>
    </row>
    <row r="225" spans="2:19">
      <c r="B225" s="210"/>
      <c r="C225" s="209"/>
      <c r="D225" s="212" t="s">
        <v>73</v>
      </c>
      <c r="E225" s="212"/>
      <c r="F225" s="212"/>
      <c r="G225" s="165">
        <f>G224/3</f>
        <v>8.3333333333333339</v>
      </c>
      <c r="H225" s="165">
        <f t="shared" ref="H225:I225" si="85">H224/3</f>
        <v>3.6666666666666665</v>
      </c>
      <c r="I225" s="165">
        <f t="shared" si="85"/>
        <v>8.3333333333333339</v>
      </c>
      <c r="J225" s="165">
        <f t="shared" ref="J225:S225" si="86">J224/3</f>
        <v>0</v>
      </c>
      <c r="K225" s="165">
        <f t="shared" si="86"/>
        <v>0</v>
      </c>
      <c r="L225" s="165">
        <f t="shared" si="86"/>
        <v>1</v>
      </c>
      <c r="M225" s="165">
        <f t="shared" si="86"/>
        <v>1.3333333333333333</v>
      </c>
      <c r="N225" s="165">
        <f t="shared" si="86"/>
        <v>3.6666666666666665</v>
      </c>
      <c r="O225" s="165">
        <f t="shared" si="86"/>
        <v>2.3333333333333335</v>
      </c>
      <c r="P225" s="165">
        <f t="shared" si="86"/>
        <v>6</v>
      </c>
      <c r="Q225" s="165">
        <f t="shared" si="86"/>
        <v>0.33333333333333331</v>
      </c>
      <c r="R225" s="165">
        <f t="shared" si="86"/>
        <v>1.3333333333333333</v>
      </c>
      <c r="S225" s="165">
        <f t="shared" si="86"/>
        <v>0.33333333333333331</v>
      </c>
    </row>
    <row r="226" spans="2:19">
      <c r="B226" s="210"/>
      <c r="C226" s="209"/>
      <c r="D226" s="166"/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</row>
    <row r="227" spans="2:19">
      <c r="B227" s="210"/>
      <c r="C227" s="209"/>
      <c r="D227" s="201" t="s">
        <v>71</v>
      </c>
      <c r="E227" s="9">
        <v>43422</v>
      </c>
      <c r="F227" s="50" t="s">
        <v>8</v>
      </c>
      <c r="G227" s="39" t="s">
        <v>342</v>
      </c>
      <c r="H227" s="39" t="s">
        <v>342</v>
      </c>
      <c r="I227" s="39" t="s">
        <v>342</v>
      </c>
      <c r="J227" s="39" t="s">
        <v>342</v>
      </c>
      <c r="K227" s="39" t="s">
        <v>342</v>
      </c>
      <c r="L227" s="39" t="s">
        <v>342</v>
      </c>
      <c r="M227" s="39" t="s">
        <v>342</v>
      </c>
      <c r="N227" s="39" t="s">
        <v>342</v>
      </c>
      <c r="O227" s="39" t="s">
        <v>342</v>
      </c>
      <c r="P227" s="39" t="s">
        <v>342</v>
      </c>
      <c r="Q227" s="39" t="s">
        <v>342</v>
      </c>
      <c r="R227" s="39" t="s">
        <v>342</v>
      </c>
      <c r="S227" s="39" t="s">
        <v>342</v>
      </c>
    </row>
    <row r="228" spans="2:19">
      <c r="B228" s="210"/>
      <c r="C228" s="209"/>
      <c r="D228" s="201"/>
      <c r="E228" s="63">
        <v>43429</v>
      </c>
      <c r="F228" s="50" t="s">
        <v>285</v>
      </c>
      <c r="G228" s="50">
        <v>0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0</v>
      </c>
      <c r="O228" s="50">
        <v>0</v>
      </c>
      <c r="P228" s="50">
        <v>0</v>
      </c>
      <c r="Q228" s="50">
        <v>1</v>
      </c>
      <c r="R228" s="50">
        <v>0</v>
      </c>
      <c r="S228" s="50">
        <v>1</v>
      </c>
    </row>
    <row r="229" spans="2:19">
      <c r="B229" s="210"/>
      <c r="C229" s="209"/>
      <c r="D229" s="201"/>
      <c r="E229" s="49">
        <v>43432</v>
      </c>
      <c r="F229" s="50" t="s">
        <v>29</v>
      </c>
      <c r="G229" s="50">
        <v>9</v>
      </c>
      <c r="H229" s="50">
        <v>4</v>
      </c>
      <c r="I229" s="50">
        <v>4</v>
      </c>
      <c r="J229" s="50">
        <v>0</v>
      </c>
      <c r="K229" s="50">
        <v>0</v>
      </c>
      <c r="L229" s="50">
        <v>1</v>
      </c>
      <c r="M229" s="50">
        <v>3</v>
      </c>
      <c r="N229" s="50">
        <v>9</v>
      </c>
      <c r="O229" s="50">
        <v>0</v>
      </c>
      <c r="P229" s="50">
        <v>9</v>
      </c>
      <c r="Q229" s="50">
        <v>0</v>
      </c>
      <c r="R229" s="50">
        <v>0</v>
      </c>
      <c r="S229" s="50">
        <v>4</v>
      </c>
    </row>
    <row r="230" spans="2:19">
      <c r="B230" s="210"/>
      <c r="C230" s="209"/>
      <c r="D230" s="201"/>
      <c r="E230" s="49">
        <v>43440</v>
      </c>
      <c r="F230" s="50" t="s">
        <v>7</v>
      </c>
      <c r="G230" s="11" t="s">
        <v>342</v>
      </c>
      <c r="H230" s="11" t="s">
        <v>342</v>
      </c>
      <c r="I230" s="11" t="s">
        <v>342</v>
      </c>
      <c r="J230" s="11" t="s">
        <v>342</v>
      </c>
      <c r="K230" s="11" t="s">
        <v>342</v>
      </c>
      <c r="L230" s="11" t="s">
        <v>342</v>
      </c>
      <c r="M230" s="11" t="s">
        <v>342</v>
      </c>
      <c r="N230" s="11" t="s">
        <v>342</v>
      </c>
      <c r="O230" s="11" t="s">
        <v>342</v>
      </c>
      <c r="P230" s="11" t="s">
        <v>342</v>
      </c>
      <c r="Q230" s="11" t="s">
        <v>342</v>
      </c>
      <c r="R230" s="11" t="s">
        <v>342</v>
      </c>
      <c r="S230" s="11" t="s">
        <v>342</v>
      </c>
    </row>
    <row r="231" spans="2:19">
      <c r="B231" s="210"/>
      <c r="C231" s="209"/>
      <c r="D231" s="206" t="s">
        <v>74</v>
      </c>
      <c r="E231" s="206"/>
      <c r="F231" s="206"/>
      <c r="G231" s="133">
        <f>SUM(G227:G230)</f>
        <v>9</v>
      </c>
      <c r="H231" s="133">
        <f t="shared" ref="H231:I231" si="87">SUM(H227:H230)</f>
        <v>4</v>
      </c>
      <c r="I231" s="133">
        <f t="shared" si="87"/>
        <v>4</v>
      </c>
      <c r="J231" s="133">
        <f t="shared" ref="J231:S231" si="88">SUM(J227:J230)</f>
        <v>0</v>
      </c>
      <c r="K231" s="133">
        <f t="shared" si="88"/>
        <v>0</v>
      </c>
      <c r="L231" s="133">
        <f t="shared" si="88"/>
        <v>1</v>
      </c>
      <c r="M231" s="133">
        <f t="shared" si="88"/>
        <v>3</v>
      </c>
      <c r="N231" s="133">
        <f t="shared" si="88"/>
        <v>9</v>
      </c>
      <c r="O231" s="133">
        <f t="shared" si="88"/>
        <v>0</v>
      </c>
      <c r="P231" s="133">
        <f t="shared" si="88"/>
        <v>9</v>
      </c>
      <c r="Q231" s="133">
        <f t="shared" si="88"/>
        <v>1</v>
      </c>
      <c r="R231" s="133">
        <f t="shared" si="88"/>
        <v>0</v>
      </c>
      <c r="S231" s="133">
        <f t="shared" si="88"/>
        <v>5</v>
      </c>
    </row>
    <row r="232" spans="2:19">
      <c r="B232" s="210"/>
      <c r="C232" s="209"/>
      <c r="D232" s="206" t="s">
        <v>75</v>
      </c>
      <c r="E232" s="206"/>
      <c r="F232" s="206"/>
      <c r="G232" s="134">
        <f>G231/2</f>
        <v>4.5</v>
      </c>
      <c r="H232" s="134">
        <f t="shared" ref="H232:I232" si="89">H231/2</f>
        <v>2</v>
      </c>
      <c r="I232" s="134">
        <f t="shared" si="89"/>
        <v>2</v>
      </c>
      <c r="J232" s="134">
        <f t="shared" ref="J232:S232" si="90">J231/2</f>
        <v>0</v>
      </c>
      <c r="K232" s="134">
        <f t="shared" si="90"/>
        <v>0</v>
      </c>
      <c r="L232" s="134">
        <f t="shared" si="90"/>
        <v>0.5</v>
      </c>
      <c r="M232" s="134">
        <f t="shared" si="90"/>
        <v>1.5</v>
      </c>
      <c r="N232" s="134">
        <f t="shared" si="90"/>
        <v>4.5</v>
      </c>
      <c r="O232" s="134">
        <f t="shared" si="90"/>
        <v>0</v>
      </c>
      <c r="P232" s="134">
        <f t="shared" si="90"/>
        <v>4.5</v>
      </c>
      <c r="Q232" s="134">
        <f t="shared" si="90"/>
        <v>0.5</v>
      </c>
      <c r="R232" s="134">
        <f t="shared" si="90"/>
        <v>0</v>
      </c>
      <c r="S232" s="134">
        <f t="shared" si="90"/>
        <v>2.5</v>
      </c>
    </row>
    <row r="233" spans="2:19">
      <c r="B233" s="210"/>
      <c r="C233" s="209"/>
      <c r="D233" s="140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</row>
    <row r="234" spans="2:19" ht="31.5">
      <c r="B234" s="210"/>
      <c r="C234" s="209"/>
      <c r="D234" s="167" t="s">
        <v>241</v>
      </c>
      <c r="E234" s="208" t="s">
        <v>345</v>
      </c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</row>
    <row r="237" spans="2:19">
      <c r="B237" s="210" t="s">
        <v>9</v>
      </c>
      <c r="C237" s="209" t="s">
        <v>26</v>
      </c>
      <c r="D237" s="211" t="s">
        <v>70</v>
      </c>
      <c r="E237" s="9">
        <v>43352</v>
      </c>
      <c r="F237" s="11" t="s">
        <v>323</v>
      </c>
      <c r="G237" s="10">
        <v>4</v>
      </c>
      <c r="H237" s="10">
        <v>2</v>
      </c>
      <c r="I237" s="10">
        <v>2</v>
      </c>
      <c r="J237" s="18">
        <v>0</v>
      </c>
      <c r="K237" s="18">
        <v>0</v>
      </c>
      <c r="L237" s="18">
        <v>0</v>
      </c>
      <c r="M237" s="18">
        <v>2</v>
      </c>
      <c r="N237" s="18">
        <v>2</v>
      </c>
      <c r="O237" s="18">
        <v>0</v>
      </c>
      <c r="P237" s="18">
        <v>2</v>
      </c>
      <c r="Q237" s="18">
        <v>0</v>
      </c>
      <c r="R237" s="18">
        <v>0</v>
      </c>
      <c r="S237" s="18">
        <v>0</v>
      </c>
    </row>
    <row r="238" spans="2:19">
      <c r="B238" s="210"/>
      <c r="C238" s="209"/>
      <c r="D238" s="211"/>
      <c r="E238" s="63">
        <v>43373</v>
      </c>
      <c r="F238" s="11" t="s">
        <v>27</v>
      </c>
      <c r="G238" s="10">
        <v>2</v>
      </c>
      <c r="H238" s="10">
        <v>1</v>
      </c>
      <c r="I238" s="10">
        <v>2</v>
      </c>
      <c r="J238" s="18">
        <v>0</v>
      </c>
      <c r="K238" s="18">
        <v>0</v>
      </c>
      <c r="L238" s="18">
        <v>0</v>
      </c>
      <c r="M238" s="18">
        <v>0</v>
      </c>
      <c r="N238" s="18">
        <v>4</v>
      </c>
      <c r="O238" s="18">
        <v>2</v>
      </c>
      <c r="P238" s="18">
        <v>6</v>
      </c>
      <c r="Q238" s="18">
        <v>0</v>
      </c>
      <c r="R238" s="18">
        <v>1</v>
      </c>
      <c r="S238" s="18">
        <v>3</v>
      </c>
    </row>
    <row r="239" spans="2:19">
      <c r="B239" s="210"/>
      <c r="C239" s="209"/>
      <c r="D239" s="211"/>
      <c r="E239" s="32">
        <v>43376</v>
      </c>
      <c r="F239" s="11" t="s">
        <v>11</v>
      </c>
      <c r="G239" s="10">
        <v>3</v>
      </c>
      <c r="H239" s="10">
        <v>1</v>
      </c>
      <c r="I239" s="10">
        <v>1</v>
      </c>
      <c r="J239" s="18">
        <v>0</v>
      </c>
      <c r="K239" s="18">
        <v>0</v>
      </c>
      <c r="L239" s="18">
        <v>1</v>
      </c>
      <c r="M239" s="18">
        <v>4</v>
      </c>
      <c r="N239" s="18">
        <v>4</v>
      </c>
      <c r="O239" s="18">
        <v>1</v>
      </c>
      <c r="P239" s="18">
        <v>5</v>
      </c>
      <c r="Q239" s="18">
        <v>0</v>
      </c>
      <c r="R239" s="18">
        <v>0</v>
      </c>
      <c r="S239" s="18">
        <v>0</v>
      </c>
    </row>
    <row r="240" spans="2:19">
      <c r="B240" s="210"/>
      <c r="C240" s="209"/>
      <c r="D240" s="211"/>
      <c r="E240" s="63">
        <v>43394</v>
      </c>
      <c r="F240" s="11" t="s">
        <v>28</v>
      </c>
      <c r="G240" s="11">
        <v>14</v>
      </c>
      <c r="H240" s="11">
        <v>7</v>
      </c>
      <c r="I240" s="11">
        <v>11</v>
      </c>
      <c r="J240" s="18">
        <v>0</v>
      </c>
      <c r="K240" s="18">
        <v>0</v>
      </c>
      <c r="L240" s="18">
        <v>0</v>
      </c>
      <c r="M240" s="18">
        <v>0</v>
      </c>
      <c r="N240" s="18">
        <v>1</v>
      </c>
      <c r="O240" s="18">
        <v>4</v>
      </c>
      <c r="P240" s="18">
        <v>5</v>
      </c>
      <c r="Q240" s="18">
        <v>0</v>
      </c>
      <c r="R240" s="18">
        <v>2</v>
      </c>
      <c r="S240" s="18">
        <v>0</v>
      </c>
    </row>
    <row r="241" spans="2:19">
      <c r="B241" s="210"/>
      <c r="C241" s="209"/>
      <c r="D241" s="211"/>
      <c r="E241" s="63">
        <v>43412</v>
      </c>
      <c r="F241" s="11" t="s">
        <v>16</v>
      </c>
      <c r="G241" s="11">
        <v>2</v>
      </c>
      <c r="H241" s="11">
        <v>0</v>
      </c>
      <c r="I241" s="11">
        <v>0</v>
      </c>
      <c r="J241" s="18">
        <v>0</v>
      </c>
      <c r="K241" s="18">
        <v>0</v>
      </c>
      <c r="L241" s="18">
        <v>2</v>
      </c>
      <c r="M241" s="18">
        <v>2</v>
      </c>
      <c r="N241" s="18">
        <v>1</v>
      </c>
      <c r="O241" s="18">
        <v>0</v>
      </c>
      <c r="P241" s="18">
        <v>1</v>
      </c>
      <c r="Q241" s="18">
        <v>0</v>
      </c>
      <c r="R241" s="18">
        <v>1</v>
      </c>
      <c r="S241" s="18">
        <v>5</v>
      </c>
    </row>
    <row r="242" spans="2:19">
      <c r="B242" s="210"/>
      <c r="C242" s="209"/>
      <c r="D242" s="212" t="s">
        <v>72</v>
      </c>
      <c r="E242" s="212"/>
      <c r="F242" s="212"/>
      <c r="G242" s="164">
        <f t="shared" ref="G242:S242" si="91">SUM(G237:G241)</f>
        <v>25</v>
      </c>
      <c r="H242" s="164">
        <f t="shared" si="91"/>
        <v>11</v>
      </c>
      <c r="I242" s="164">
        <f t="shared" si="91"/>
        <v>16</v>
      </c>
      <c r="J242" s="164">
        <f t="shared" si="91"/>
        <v>0</v>
      </c>
      <c r="K242" s="164">
        <f t="shared" si="91"/>
        <v>0</v>
      </c>
      <c r="L242" s="164">
        <f t="shared" si="91"/>
        <v>3</v>
      </c>
      <c r="M242" s="164">
        <f t="shared" si="91"/>
        <v>8</v>
      </c>
      <c r="N242" s="164">
        <f t="shared" si="91"/>
        <v>12</v>
      </c>
      <c r="O242" s="164">
        <f t="shared" si="91"/>
        <v>7</v>
      </c>
      <c r="P242" s="164">
        <f t="shared" si="91"/>
        <v>19</v>
      </c>
      <c r="Q242" s="164">
        <f t="shared" si="91"/>
        <v>0</v>
      </c>
      <c r="R242" s="164">
        <f t="shared" si="91"/>
        <v>4</v>
      </c>
      <c r="S242" s="164">
        <f t="shared" si="91"/>
        <v>8</v>
      </c>
    </row>
    <row r="243" spans="2:19">
      <c r="B243" s="210"/>
      <c r="C243" s="209"/>
      <c r="D243" s="212" t="s">
        <v>73</v>
      </c>
      <c r="E243" s="212"/>
      <c r="F243" s="212"/>
      <c r="G243" s="165">
        <f>G242/5</f>
        <v>5</v>
      </c>
      <c r="H243" s="165">
        <f t="shared" ref="H243:I243" si="92">H242/5</f>
        <v>2.2000000000000002</v>
      </c>
      <c r="I243" s="165">
        <f t="shared" si="92"/>
        <v>3.2</v>
      </c>
      <c r="J243" s="165">
        <f t="shared" ref="J243:S243" si="93">J242/5</f>
        <v>0</v>
      </c>
      <c r="K243" s="165">
        <f t="shared" si="93"/>
        <v>0</v>
      </c>
      <c r="L243" s="165">
        <f t="shared" si="93"/>
        <v>0.6</v>
      </c>
      <c r="M243" s="165">
        <f t="shared" si="93"/>
        <v>1.6</v>
      </c>
      <c r="N243" s="165">
        <f t="shared" si="93"/>
        <v>2.4</v>
      </c>
      <c r="O243" s="165">
        <f t="shared" si="93"/>
        <v>1.4</v>
      </c>
      <c r="P243" s="165">
        <f t="shared" si="93"/>
        <v>3.8</v>
      </c>
      <c r="Q243" s="165">
        <f t="shared" si="93"/>
        <v>0</v>
      </c>
      <c r="R243" s="165">
        <f t="shared" si="93"/>
        <v>0.8</v>
      </c>
      <c r="S243" s="165">
        <f t="shared" si="93"/>
        <v>1.6</v>
      </c>
    </row>
    <row r="244" spans="2:19">
      <c r="B244" s="210"/>
      <c r="C244" s="209"/>
      <c r="D244" s="166"/>
      <c r="E244" s="213"/>
      <c r="F244" s="213"/>
      <c r="G244" s="213"/>
      <c r="H244" s="213"/>
      <c r="I244" s="213"/>
      <c r="J244" s="213"/>
      <c r="K244" s="213"/>
      <c r="L244" s="213"/>
      <c r="M244" s="213"/>
      <c r="N244" s="213"/>
      <c r="O244" s="213"/>
      <c r="P244" s="213"/>
      <c r="Q244" s="213"/>
      <c r="R244" s="213"/>
      <c r="S244" s="213"/>
    </row>
    <row r="245" spans="2:19">
      <c r="B245" s="210"/>
      <c r="C245" s="209"/>
      <c r="D245" s="201" t="s">
        <v>71</v>
      </c>
      <c r="E245" s="9">
        <v>43422</v>
      </c>
      <c r="F245" s="50" t="s">
        <v>8</v>
      </c>
      <c r="G245" s="39">
        <v>2</v>
      </c>
      <c r="H245" s="39">
        <v>1</v>
      </c>
      <c r="I245" s="39">
        <v>3</v>
      </c>
      <c r="J245" s="39">
        <v>0</v>
      </c>
      <c r="K245" s="39">
        <v>0</v>
      </c>
      <c r="L245" s="39">
        <v>0</v>
      </c>
      <c r="M245" s="39">
        <v>0</v>
      </c>
      <c r="N245" s="39">
        <v>5</v>
      </c>
      <c r="O245" s="39">
        <v>0</v>
      </c>
      <c r="P245" s="39">
        <v>5</v>
      </c>
      <c r="Q245" s="39">
        <v>1</v>
      </c>
      <c r="R245" s="39">
        <v>2</v>
      </c>
      <c r="S245" s="39">
        <v>1</v>
      </c>
    </row>
    <row r="246" spans="2:19">
      <c r="B246" s="210"/>
      <c r="C246" s="209"/>
      <c r="D246" s="201"/>
      <c r="E246" s="63">
        <v>43429</v>
      </c>
      <c r="F246" s="50" t="s">
        <v>285</v>
      </c>
      <c r="G246" s="50">
        <v>11</v>
      </c>
      <c r="H246" s="50">
        <v>4</v>
      </c>
      <c r="I246" s="50">
        <v>7</v>
      </c>
      <c r="J246" s="50">
        <v>0</v>
      </c>
      <c r="K246" s="50">
        <v>0</v>
      </c>
      <c r="L246" s="50">
        <v>3</v>
      </c>
      <c r="M246" s="50">
        <v>6</v>
      </c>
      <c r="N246" s="50">
        <v>1</v>
      </c>
      <c r="O246" s="50">
        <v>2</v>
      </c>
      <c r="P246" s="50">
        <v>3</v>
      </c>
      <c r="Q246" s="50">
        <v>0</v>
      </c>
      <c r="R246" s="50">
        <v>0</v>
      </c>
      <c r="S246" s="50">
        <v>3</v>
      </c>
    </row>
    <row r="247" spans="2:19">
      <c r="B247" s="210"/>
      <c r="C247" s="209"/>
      <c r="D247" s="201"/>
      <c r="E247" s="49">
        <v>43432</v>
      </c>
      <c r="F247" s="50" t="s">
        <v>29</v>
      </c>
      <c r="G247" s="50">
        <v>2</v>
      </c>
      <c r="H247" s="50">
        <v>1</v>
      </c>
      <c r="I247" s="50">
        <v>3</v>
      </c>
      <c r="J247" s="50">
        <v>0</v>
      </c>
      <c r="K247" s="50">
        <v>0</v>
      </c>
      <c r="L247" s="50">
        <v>0</v>
      </c>
      <c r="M247" s="50">
        <v>0</v>
      </c>
      <c r="N247" s="50">
        <v>2</v>
      </c>
      <c r="O247" s="50">
        <v>2</v>
      </c>
      <c r="P247" s="50">
        <v>4</v>
      </c>
      <c r="Q247" s="50">
        <v>0</v>
      </c>
      <c r="R247" s="50">
        <v>0</v>
      </c>
      <c r="S247" s="50">
        <v>0</v>
      </c>
    </row>
    <row r="248" spans="2:19">
      <c r="B248" s="210"/>
      <c r="C248" s="209"/>
      <c r="D248" s="201"/>
      <c r="E248" s="49">
        <v>43440</v>
      </c>
      <c r="F248" s="50" t="s">
        <v>7</v>
      </c>
      <c r="G248" s="50">
        <v>6</v>
      </c>
      <c r="H248" s="50">
        <v>2</v>
      </c>
      <c r="I248" s="50">
        <v>3</v>
      </c>
      <c r="J248" s="50">
        <v>0</v>
      </c>
      <c r="K248" s="50">
        <v>0</v>
      </c>
      <c r="L248" s="50">
        <v>2</v>
      </c>
      <c r="M248" s="50">
        <v>2</v>
      </c>
      <c r="N248" s="50">
        <v>9</v>
      </c>
      <c r="O248" s="50">
        <v>2</v>
      </c>
      <c r="P248" s="50">
        <v>11</v>
      </c>
      <c r="Q248" s="50">
        <v>0</v>
      </c>
      <c r="R248" s="50">
        <v>0</v>
      </c>
      <c r="S248" s="50">
        <v>1</v>
      </c>
    </row>
    <row r="249" spans="2:19">
      <c r="B249" s="210"/>
      <c r="C249" s="209"/>
      <c r="D249" s="206" t="s">
        <v>74</v>
      </c>
      <c r="E249" s="206"/>
      <c r="F249" s="206"/>
      <c r="G249" s="133">
        <f>SUM(G245:G248)</f>
        <v>21</v>
      </c>
      <c r="H249" s="133">
        <f t="shared" ref="H249:I249" si="94">SUM(H245:H248)</f>
        <v>8</v>
      </c>
      <c r="I249" s="133">
        <f t="shared" si="94"/>
        <v>16</v>
      </c>
      <c r="J249" s="133">
        <f t="shared" ref="J249:S249" si="95">SUM(J245:J248)</f>
        <v>0</v>
      </c>
      <c r="K249" s="133">
        <f t="shared" si="95"/>
        <v>0</v>
      </c>
      <c r="L249" s="133">
        <f t="shared" si="95"/>
        <v>5</v>
      </c>
      <c r="M249" s="133">
        <f t="shared" si="95"/>
        <v>8</v>
      </c>
      <c r="N249" s="133">
        <f t="shared" si="95"/>
        <v>17</v>
      </c>
      <c r="O249" s="133">
        <f t="shared" si="95"/>
        <v>6</v>
      </c>
      <c r="P249" s="133">
        <f t="shared" si="95"/>
        <v>23</v>
      </c>
      <c r="Q249" s="133">
        <f t="shared" si="95"/>
        <v>1</v>
      </c>
      <c r="R249" s="133">
        <f t="shared" si="95"/>
        <v>2</v>
      </c>
      <c r="S249" s="133">
        <f t="shared" si="95"/>
        <v>5</v>
      </c>
    </row>
    <row r="250" spans="2:19">
      <c r="B250" s="210"/>
      <c r="C250" s="209"/>
      <c r="D250" s="206" t="s">
        <v>75</v>
      </c>
      <c r="E250" s="206"/>
      <c r="F250" s="206"/>
      <c r="G250" s="134">
        <f>G249/4</f>
        <v>5.25</v>
      </c>
      <c r="H250" s="134">
        <f t="shared" ref="H250:I250" si="96">H249/4</f>
        <v>2</v>
      </c>
      <c r="I250" s="134">
        <f t="shared" si="96"/>
        <v>4</v>
      </c>
      <c r="J250" s="134">
        <f t="shared" ref="J250:S250" si="97">J249/4</f>
        <v>0</v>
      </c>
      <c r="K250" s="134">
        <f t="shared" si="97"/>
        <v>0</v>
      </c>
      <c r="L250" s="134">
        <f t="shared" si="97"/>
        <v>1.25</v>
      </c>
      <c r="M250" s="134">
        <f t="shared" si="97"/>
        <v>2</v>
      </c>
      <c r="N250" s="134">
        <f t="shared" si="97"/>
        <v>4.25</v>
      </c>
      <c r="O250" s="134">
        <f t="shared" si="97"/>
        <v>1.5</v>
      </c>
      <c r="P250" s="134">
        <f t="shared" si="97"/>
        <v>5.75</v>
      </c>
      <c r="Q250" s="134">
        <f t="shared" si="97"/>
        <v>0.25</v>
      </c>
      <c r="R250" s="134">
        <f t="shared" si="97"/>
        <v>0.5</v>
      </c>
      <c r="S250" s="134">
        <f t="shared" si="97"/>
        <v>1.25</v>
      </c>
    </row>
    <row r="251" spans="2:19">
      <c r="B251" s="210"/>
      <c r="C251" s="209"/>
      <c r="D251" s="140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</row>
    <row r="252" spans="2:19" ht="31.5">
      <c r="B252" s="210"/>
      <c r="C252" s="209"/>
      <c r="D252" s="167" t="s">
        <v>241</v>
      </c>
      <c r="E252" s="208" t="s">
        <v>345</v>
      </c>
      <c r="F252" s="208"/>
      <c r="G252" s="208"/>
      <c r="H252" s="208"/>
      <c r="I252" s="208"/>
      <c r="J252" s="208"/>
      <c r="K252" s="208"/>
      <c r="L252" s="208"/>
      <c r="M252" s="208"/>
      <c r="N252" s="208"/>
      <c r="O252" s="208"/>
      <c r="P252" s="208"/>
      <c r="Q252" s="208"/>
      <c r="R252" s="208"/>
      <c r="S252" s="208"/>
    </row>
    <row r="255" spans="2:19">
      <c r="B255" s="210" t="s">
        <v>9</v>
      </c>
      <c r="C255" s="209" t="s">
        <v>258</v>
      </c>
      <c r="D255" s="211" t="s">
        <v>70</v>
      </c>
      <c r="E255" s="9">
        <v>43352</v>
      </c>
      <c r="F255" s="11" t="s">
        <v>323</v>
      </c>
      <c r="G255" s="10">
        <v>2</v>
      </c>
      <c r="H255" s="10">
        <v>1</v>
      </c>
      <c r="I255" s="10">
        <v>1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</row>
    <row r="256" spans="2:19">
      <c r="B256" s="210"/>
      <c r="C256" s="209"/>
      <c r="D256" s="211"/>
      <c r="E256" s="63">
        <v>43373</v>
      </c>
      <c r="F256" s="11" t="s">
        <v>27</v>
      </c>
      <c r="G256" s="10">
        <v>0</v>
      </c>
      <c r="H256" s="10">
        <v>0</v>
      </c>
      <c r="I256" s="10">
        <v>1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</row>
    <row r="257" spans="2:19">
      <c r="B257" s="210"/>
      <c r="C257" s="209"/>
      <c r="D257" s="211"/>
      <c r="E257" s="32">
        <v>43376</v>
      </c>
      <c r="F257" s="11" t="s">
        <v>11</v>
      </c>
      <c r="G257" s="39" t="s">
        <v>342</v>
      </c>
      <c r="H257" s="39" t="s">
        <v>342</v>
      </c>
      <c r="I257" s="39" t="s">
        <v>342</v>
      </c>
      <c r="J257" s="39" t="s">
        <v>342</v>
      </c>
      <c r="K257" s="39" t="s">
        <v>342</v>
      </c>
      <c r="L257" s="39" t="s">
        <v>342</v>
      </c>
      <c r="M257" s="39" t="s">
        <v>342</v>
      </c>
      <c r="N257" s="39" t="s">
        <v>342</v>
      </c>
      <c r="O257" s="39" t="s">
        <v>342</v>
      </c>
      <c r="P257" s="39" t="s">
        <v>342</v>
      </c>
      <c r="Q257" s="39" t="s">
        <v>342</v>
      </c>
      <c r="R257" s="39" t="s">
        <v>342</v>
      </c>
      <c r="S257" s="39" t="s">
        <v>342</v>
      </c>
    </row>
    <row r="258" spans="2:19">
      <c r="B258" s="210"/>
      <c r="C258" s="209"/>
      <c r="D258" s="211"/>
      <c r="E258" s="63">
        <v>43394</v>
      </c>
      <c r="F258" s="11" t="s">
        <v>28</v>
      </c>
      <c r="G258" s="39" t="s">
        <v>342</v>
      </c>
      <c r="H258" s="39" t="s">
        <v>342</v>
      </c>
      <c r="I258" s="39" t="s">
        <v>342</v>
      </c>
      <c r="J258" s="39" t="s">
        <v>342</v>
      </c>
      <c r="K258" s="39" t="s">
        <v>342</v>
      </c>
      <c r="L258" s="39" t="s">
        <v>342</v>
      </c>
      <c r="M258" s="39" t="s">
        <v>342</v>
      </c>
      <c r="N258" s="39" t="s">
        <v>342</v>
      </c>
      <c r="O258" s="39" t="s">
        <v>342</v>
      </c>
      <c r="P258" s="39" t="s">
        <v>342</v>
      </c>
      <c r="Q258" s="39" t="s">
        <v>342</v>
      </c>
      <c r="R258" s="39" t="s">
        <v>342</v>
      </c>
      <c r="S258" s="39" t="s">
        <v>342</v>
      </c>
    </row>
    <row r="259" spans="2:19">
      <c r="B259" s="210"/>
      <c r="C259" s="209"/>
      <c r="D259" s="211"/>
      <c r="E259" s="63">
        <v>43412</v>
      </c>
      <c r="F259" s="11" t="s">
        <v>16</v>
      </c>
      <c r="G259" s="39" t="s">
        <v>342</v>
      </c>
      <c r="H259" s="39" t="s">
        <v>342</v>
      </c>
      <c r="I259" s="39" t="s">
        <v>342</v>
      </c>
      <c r="J259" s="11" t="s">
        <v>342</v>
      </c>
      <c r="K259" s="11" t="s">
        <v>342</v>
      </c>
      <c r="L259" s="11" t="s">
        <v>342</v>
      </c>
      <c r="M259" s="11" t="s">
        <v>342</v>
      </c>
      <c r="N259" s="11" t="s">
        <v>342</v>
      </c>
      <c r="O259" s="11" t="s">
        <v>342</v>
      </c>
      <c r="P259" s="11" t="s">
        <v>342</v>
      </c>
      <c r="Q259" s="11" t="s">
        <v>342</v>
      </c>
      <c r="R259" s="11" t="s">
        <v>342</v>
      </c>
      <c r="S259" s="11" t="s">
        <v>342</v>
      </c>
    </row>
    <row r="260" spans="2:19">
      <c r="B260" s="210"/>
      <c r="C260" s="209"/>
      <c r="D260" s="212" t="s">
        <v>72</v>
      </c>
      <c r="E260" s="212"/>
      <c r="F260" s="212"/>
      <c r="G260" s="164">
        <f t="shared" ref="G260:S260" si="98">SUM(G255:G259)</f>
        <v>2</v>
      </c>
      <c r="H260" s="164">
        <f t="shared" si="98"/>
        <v>1</v>
      </c>
      <c r="I260" s="164">
        <f t="shared" si="98"/>
        <v>2</v>
      </c>
      <c r="J260" s="164">
        <f t="shared" si="98"/>
        <v>0</v>
      </c>
      <c r="K260" s="164">
        <f t="shared" si="98"/>
        <v>0</v>
      </c>
      <c r="L260" s="164">
        <f t="shared" si="98"/>
        <v>0</v>
      </c>
      <c r="M260" s="164">
        <f t="shared" si="98"/>
        <v>0</v>
      </c>
      <c r="N260" s="164">
        <f t="shared" si="98"/>
        <v>0</v>
      </c>
      <c r="O260" s="164">
        <f t="shared" si="98"/>
        <v>0</v>
      </c>
      <c r="P260" s="164">
        <f t="shared" si="98"/>
        <v>0</v>
      </c>
      <c r="Q260" s="164">
        <f t="shared" si="98"/>
        <v>0</v>
      </c>
      <c r="R260" s="164">
        <f t="shared" si="98"/>
        <v>0</v>
      </c>
      <c r="S260" s="164">
        <f t="shared" si="98"/>
        <v>0</v>
      </c>
    </row>
    <row r="261" spans="2:19">
      <c r="B261" s="210"/>
      <c r="C261" s="209"/>
      <c r="D261" s="212" t="s">
        <v>73</v>
      </c>
      <c r="E261" s="212"/>
      <c r="F261" s="212"/>
      <c r="G261" s="165">
        <f>G260/2</f>
        <v>1</v>
      </c>
      <c r="H261" s="165">
        <f t="shared" ref="H261:I261" si="99">H260/2</f>
        <v>0.5</v>
      </c>
      <c r="I261" s="165">
        <f t="shared" si="99"/>
        <v>1</v>
      </c>
      <c r="J261" s="165">
        <f t="shared" ref="J261:S261" si="100">J260/2</f>
        <v>0</v>
      </c>
      <c r="K261" s="165">
        <f t="shared" si="100"/>
        <v>0</v>
      </c>
      <c r="L261" s="165">
        <f t="shared" si="100"/>
        <v>0</v>
      </c>
      <c r="M261" s="165">
        <f t="shared" si="100"/>
        <v>0</v>
      </c>
      <c r="N261" s="165">
        <f t="shared" si="100"/>
        <v>0</v>
      </c>
      <c r="O261" s="165">
        <f t="shared" si="100"/>
        <v>0</v>
      </c>
      <c r="P261" s="165">
        <f t="shared" si="100"/>
        <v>0</v>
      </c>
      <c r="Q261" s="165">
        <f t="shared" si="100"/>
        <v>0</v>
      </c>
      <c r="R261" s="165">
        <f t="shared" si="100"/>
        <v>0</v>
      </c>
      <c r="S261" s="165">
        <f t="shared" si="100"/>
        <v>0</v>
      </c>
    </row>
    <row r="262" spans="2:19">
      <c r="B262" s="210"/>
      <c r="C262" s="209"/>
      <c r="D262" s="166"/>
      <c r="E262" s="213"/>
      <c r="F262" s="213"/>
      <c r="G262" s="213"/>
      <c r="H262" s="213"/>
      <c r="I262" s="213"/>
      <c r="J262" s="213"/>
      <c r="K262" s="213"/>
      <c r="L262" s="213"/>
      <c r="M262" s="213"/>
      <c r="N262" s="213"/>
      <c r="O262" s="213"/>
      <c r="P262" s="213"/>
      <c r="Q262" s="213"/>
      <c r="R262" s="213"/>
      <c r="S262" s="213"/>
    </row>
    <row r="263" spans="2:19">
      <c r="B263" s="210"/>
      <c r="C263" s="209"/>
      <c r="D263" s="201" t="s">
        <v>71</v>
      </c>
      <c r="E263" s="9">
        <v>43422</v>
      </c>
      <c r="F263" s="50" t="s">
        <v>8</v>
      </c>
      <c r="G263" s="39" t="s">
        <v>342</v>
      </c>
      <c r="H263" s="39" t="s">
        <v>342</v>
      </c>
      <c r="I263" s="39" t="s">
        <v>342</v>
      </c>
      <c r="J263" s="39" t="s">
        <v>342</v>
      </c>
      <c r="K263" s="39" t="s">
        <v>342</v>
      </c>
      <c r="L263" s="39" t="s">
        <v>342</v>
      </c>
      <c r="M263" s="39" t="s">
        <v>342</v>
      </c>
      <c r="N263" s="39" t="s">
        <v>342</v>
      </c>
      <c r="O263" s="39" t="s">
        <v>342</v>
      </c>
      <c r="P263" s="39" t="s">
        <v>342</v>
      </c>
      <c r="Q263" s="39" t="s">
        <v>342</v>
      </c>
      <c r="R263" s="39" t="s">
        <v>342</v>
      </c>
      <c r="S263" s="39" t="s">
        <v>342</v>
      </c>
    </row>
    <row r="264" spans="2:19">
      <c r="B264" s="210"/>
      <c r="C264" s="209"/>
      <c r="D264" s="201"/>
      <c r="E264" s="63">
        <v>43429</v>
      </c>
      <c r="F264" s="50" t="s">
        <v>285</v>
      </c>
      <c r="G264" s="39" t="s">
        <v>342</v>
      </c>
      <c r="H264" s="39" t="s">
        <v>342</v>
      </c>
      <c r="I264" s="39" t="s">
        <v>342</v>
      </c>
      <c r="J264" s="39" t="s">
        <v>342</v>
      </c>
      <c r="K264" s="39" t="s">
        <v>342</v>
      </c>
      <c r="L264" s="39" t="s">
        <v>342</v>
      </c>
      <c r="M264" s="39" t="s">
        <v>342</v>
      </c>
      <c r="N264" s="39" t="s">
        <v>342</v>
      </c>
      <c r="O264" s="39" t="s">
        <v>342</v>
      </c>
      <c r="P264" s="39" t="s">
        <v>342</v>
      </c>
      <c r="Q264" s="39" t="s">
        <v>342</v>
      </c>
      <c r="R264" s="39" t="s">
        <v>342</v>
      </c>
      <c r="S264" s="39" t="s">
        <v>342</v>
      </c>
    </row>
    <row r="265" spans="2:19">
      <c r="B265" s="210"/>
      <c r="C265" s="209"/>
      <c r="D265" s="201"/>
      <c r="E265" s="49">
        <v>43432</v>
      </c>
      <c r="F265" s="50" t="s">
        <v>29</v>
      </c>
      <c r="G265" s="39" t="s">
        <v>342</v>
      </c>
      <c r="H265" s="39" t="s">
        <v>342</v>
      </c>
      <c r="I265" s="39" t="s">
        <v>342</v>
      </c>
      <c r="J265" s="39" t="s">
        <v>342</v>
      </c>
      <c r="K265" s="39" t="s">
        <v>342</v>
      </c>
      <c r="L265" s="39" t="s">
        <v>342</v>
      </c>
      <c r="M265" s="39" t="s">
        <v>342</v>
      </c>
      <c r="N265" s="39" t="s">
        <v>342</v>
      </c>
      <c r="O265" s="39" t="s">
        <v>342</v>
      </c>
      <c r="P265" s="39" t="s">
        <v>342</v>
      </c>
      <c r="Q265" s="39" t="s">
        <v>342</v>
      </c>
      <c r="R265" s="39" t="s">
        <v>342</v>
      </c>
      <c r="S265" s="39" t="s">
        <v>342</v>
      </c>
    </row>
    <row r="266" spans="2:19">
      <c r="B266" s="210"/>
      <c r="C266" s="209"/>
      <c r="D266" s="201"/>
      <c r="E266" s="49">
        <v>43440</v>
      </c>
      <c r="F266" s="50" t="s">
        <v>7</v>
      </c>
      <c r="G266" s="39" t="s">
        <v>342</v>
      </c>
      <c r="H266" s="39" t="s">
        <v>342</v>
      </c>
      <c r="I266" s="39" t="s">
        <v>342</v>
      </c>
      <c r="J266" s="39" t="s">
        <v>342</v>
      </c>
      <c r="K266" s="39" t="s">
        <v>342</v>
      </c>
      <c r="L266" s="39" t="s">
        <v>342</v>
      </c>
      <c r="M266" s="39" t="s">
        <v>342</v>
      </c>
      <c r="N266" s="39" t="s">
        <v>342</v>
      </c>
      <c r="O266" s="39" t="s">
        <v>342</v>
      </c>
      <c r="P266" s="39" t="s">
        <v>342</v>
      </c>
      <c r="Q266" s="39" t="s">
        <v>342</v>
      </c>
      <c r="R266" s="39" t="s">
        <v>342</v>
      </c>
      <c r="S266" s="39" t="s">
        <v>342</v>
      </c>
    </row>
    <row r="267" spans="2:19">
      <c r="B267" s="210"/>
      <c r="C267" s="209"/>
      <c r="D267" s="206" t="s">
        <v>74</v>
      </c>
      <c r="E267" s="206"/>
      <c r="F267" s="206"/>
      <c r="G267" s="133">
        <f>SUM(G263:G266)</f>
        <v>0</v>
      </c>
      <c r="H267" s="133">
        <f t="shared" ref="H267:I267" si="101">SUM(H263:H266)</f>
        <v>0</v>
      </c>
      <c r="I267" s="133">
        <f t="shared" si="101"/>
        <v>0</v>
      </c>
      <c r="J267" s="133">
        <f t="shared" ref="J267:S267" si="102">SUM(J263:J266)</f>
        <v>0</v>
      </c>
      <c r="K267" s="133">
        <f t="shared" si="102"/>
        <v>0</v>
      </c>
      <c r="L267" s="133">
        <f t="shared" si="102"/>
        <v>0</v>
      </c>
      <c r="M267" s="133">
        <f t="shared" si="102"/>
        <v>0</v>
      </c>
      <c r="N267" s="133">
        <f t="shared" si="102"/>
        <v>0</v>
      </c>
      <c r="O267" s="133">
        <f t="shared" si="102"/>
        <v>0</v>
      </c>
      <c r="P267" s="133">
        <f t="shared" si="102"/>
        <v>0</v>
      </c>
      <c r="Q267" s="133">
        <f t="shared" si="102"/>
        <v>0</v>
      </c>
      <c r="R267" s="133">
        <f t="shared" si="102"/>
        <v>0</v>
      </c>
      <c r="S267" s="133">
        <f t="shared" si="102"/>
        <v>0</v>
      </c>
    </row>
    <row r="268" spans="2:19">
      <c r="B268" s="210"/>
      <c r="C268" s="209"/>
      <c r="D268" s="206" t="s">
        <v>75</v>
      </c>
      <c r="E268" s="206"/>
      <c r="F268" s="206"/>
      <c r="G268" s="134">
        <f>G267/3</f>
        <v>0</v>
      </c>
      <c r="H268" s="134">
        <f t="shared" ref="H268:I268" si="103">H267/3</f>
        <v>0</v>
      </c>
      <c r="I268" s="134">
        <f t="shared" si="103"/>
        <v>0</v>
      </c>
      <c r="J268" s="134">
        <f t="shared" ref="J268:S268" si="104">J267/3</f>
        <v>0</v>
      </c>
      <c r="K268" s="134">
        <f t="shared" si="104"/>
        <v>0</v>
      </c>
      <c r="L268" s="134">
        <f t="shared" si="104"/>
        <v>0</v>
      </c>
      <c r="M268" s="134">
        <f t="shared" si="104"/>
        <v>0</v>
      </c>
      <c r="N268" s="134">
        <f t="shared" si="104"/>
        <v>0</v>
      </c>
      <c r="O268" s="134">
        <f t="shared" si="104"/>
        <v>0</v>
      </c>
      <c r="P268" s="134">
        <f t="shared" si="104"/>
        <v>0</v>
      </c>
      <c r="Q268" s="134">
        <f t="shared" si="104"/>
        <v>0</v>
      </c>
      <c r="R268" s="134">
        <f t="shared" si="104"/>
        <v>0</v>
      </c>
      <c r="S268" s="134">
        <f t="shared" si="104"/>
        <v>0</v>
      </c>
    </row>
    <row r="269" spans="2:19">
      <c r="B269" s="210"/>
      <c r="C269" s="209"/>
      <c r="D269" s="140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</row>
    <row r="270" spans="2:19" ht="31.5">
      <c r="B270" s="210"/>
      <c r="C270" s="209"/>
      <c r="D270" s="167" t="s">
        <v>241</v>
      </c>
      <c r="E270" s="208" t="s">
        <v>345</v>
      </c>
      <c r="F270" s="208"/>
      <c r="G270" s="208"/>
      <c r="H270" s="208"/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</row>
  </sheetData>
  <mergeCells count="160">
    <mergeCell ref="A3:A10"/>
    <mergeCell ref="D3:D7"/>
    <mergeCell ref="A93:A100"/>
    <mergeCell ref="D27:F27"/>
    <mergeCell ref="D81:F81"/>
    <mergeCell ref="E82:S82"/>
    <mergeCell ref="D8:F8"/>
    <mergeCell ref="D44:F44"/>
    <mergeCell ref="D21:D25"/>
    <mergeCell ref="D26:F26"/>
    <mergeCell ref="D9:F9"/>
    <mergeCell ref="D98:F98"/>
    <mergeCell ref="D57:D61"/>
    <mergeCell ref="A21:A28"/>
    <mergeCell ref="D75:D79"/>
    <mergeCell ref="D45:F45"/>
    <mergeCell ref="D93:D97"/>
    <mergeCell ref="A39:A46"/>
    <mergeCell ref="A57:A64"/>
    <mergeCell ref="A75:A82"/>
    <mergeCell ref="D62:F62"/>
    <mergeCell ref="D80:F80"/>
    <mergeCell ref="D63:F63"/>
    <mergeCell ref="D39:D43"/>
    <mergeCell ref="A165:A172"/>
    <mergeCell ref="A147:A154"/>
    <mergeCell ref="A111:A118"/>
    <mergeCell ref="E172:S172"/>
    <mergeCell ref="E100:S100"/>
    <mergeCell ref="E154:S154"/>
    <mergeCell ref="D153:F153"/>
    <mergeCell ref="D165:D169"/>
    <mergeCell ref="D147:D151"/>
    <mergeCell ref="D152:F152"/>
    <mergeCell ref="D117:F117"/>
    <mergeCell ref="E136:S136"/>
    <mergeCell ref="D135:F135"/>
    <mergeCell ref="D134:F134"/>
    <mergeCell ref="D129:D133"/>
    <mergeCell ref="D101:D104"/>
    <mergeCell ref="D105:F105"/>
    <mergeCell ref="D106:F106"/>
    <mergeCell ref="D111:D115"/>
    <mergeCell ref="D116:F116"/>
    <mergeCell ref="D137:D140"/>
    <mergeCell ref="D141:F141"/>
    <mergeCell ref="D142:F142"/>
    <mergeCell ref="D123:F123"/>
    <mergeCell ref="A129:A136"/>
    <mergeCell ref="E64:S64"/>
    <mergeCell ref="E46:S46"/>
    <mergeCell ref="D83:D86"/>
    <mergeCell ref="D87:F87"/>
    <mergeCell ref="D88:F88"/>
    <mergeCell ref="D99:F99"/>
    <mergeCell ref="B39:B54"/>
    <mergeCell ref="C57:C72"/>
    <mergeCell ref="B57:B72"/>
    <mergeCell ref="C75:C90"/>
    <mergeCell ref="B75:B90"/>
    <mergeCell ref="C93:C108"/>
    <mergeCell ref="B93:B108"/>
    <mergeCell ref="C111:C126"/>
    <mergeCell ref="B111:B126"/>
    <mergeCell ref="C39:C54"/>
    <mergeCell ref="E118:S118"/>
    <mergeCell ref="D65:D68"/>
    <mergeCell ref="D69:F69"/>
    <mergeCell ref="D70:F70"/>
    <mergeCell ref="C147:C162"/>
    <mergeCell ref="B147:B162"/>
    <mergeCell ref="C165:C180"/>
    <mergeCell ref="B165:B180"/>
    <mergeCell ref="D170:F170"/>
    <mergeCell ref="D171:F171"/>
    <mergeCell ref="D11:D14"/>
    <mergeCell ref="D15:F15"/>
    <mergeCell ref="D16:F16"/>
    <mergeCell ref="D47:D50"/>
    <mergeCell ref="D51:F51"/>
    <mergeCell ref="D52:F52"/>
    <mergeCell ref="E36:S36"/>
    <mergeCell ref="E54:S54"/>
    <mergeCell ref="D119:D122"/>
    <mergeCell ref="D177:F177"/>
    <mergeCell ref="D178:F178"/>
    <mergeCell ref="D155:D158"/>
    <mergeCell ref="D159:F159"/>
    <mergeCell ref="D160:F160"/>
    <mergeCell ref="D173:D176"/>
    <mergeCell ref="D124:F124"/>
    <mergeCell ref="C129:C144"/>
    <mergeCell ref="B129:B144"/>
    <mergeCell ref="E10:S10"/>
    <mergeCell ref="D29:D32"/>
    <mergeCell ref="D33:F33"/>
    <mergeCell ref="D34:F34"/>
    <mergeCell ref="B3:B18"/>
    <mergeCell ref="C3:C18"/>
    <mergeCell ref="E18:S18"/>
    <mergeCell ref="C21:C36"/>
    <mergeCell ref="B21:B36"/>
    <mergeCell ref="E28:S28"/>
    <mergeCell ref="D183:D187"/>
    <mergeCell ref="D188:F188"/>
    <mergeCell ref="D189:F189"/>
    <mergeCell ref="E190:S190"/>
    <mergeCell ref="D191:D194"/>
    <mergeCell ref="D195:F195"/>
    <mergeCell ref="D196:F196"/>
    <mergeCell ref="C183:C198"/>
    <mergeCell ref="B183:B198"/>
    <mergeCell ref="D201:D205"/>
    <mergeCell ref="D206:F206"/>
    <mergeCell ref="D207:F207"/>
    <mergeCell ref="E208:S208"/>
    <mergeCell ref="D209:D212"/>
    <mergeCell ref="D213:F213"/>
    <mergeCell ref="D214:F214"/>
    <mergeCell ref="C201:C216"/>
    <mergeCell ref="B201:B216"/>
    <mergeCell ref="D249:F249"/>
    <mergeCell ref="D250:F250"/>
    <mergeCell ref="C237:C252"/>
    <mergeCell ref="B237:B252"/>
    <mergeCell ref="E252:S252"/>
    <mergeCell ref="D219:D223"/>
    <mergeCell ref="D224:F224"/>
    <mergeCell ref="D225:F225"/>
    <mergeCell ref="E226:S226"/>
    <mergeCell ref="D227:D230"/>
    <mergeCell ref="D231:F231"/>
    <mergeCell ref="D232:F232"/>
    <mergeCell ref="C219:C234"/>
    <mergeCell ref="B219:B234"/>
    <mergeCell ref="E234:S234"/>
    <mergeCell ref="E270:S270"/>
    <mergeCell ref="C255:C270"/>
    <mergeCell ref="B255:B270"/>
    <mergeCell ref="E72:S72"/>
    <mergeCell ref="E90:S90"/>
    <mergeCell ref="E108:S108"/>
    <mergeCell ref="E126:S126"/>
    <mergeCell ref="E144:S144"/>
    <mergeCell ref="E162:S162"/>
    <mergeCell ref="E180:S180"/>
    <mergeCell ref="E198:S198"/>
    <mergeCell ref="E216:S216"/>
    <mergeCell ref="D255:D259"/>
    <mergeCell ref="D260:F260"/>
    <mergeCell ref="D261:F261"/>
    <mergeCell ref="E262:S262"/>
    <mergeCell ref="D263:D266"/>
    <mergeCell ref="D267:F267"/>
    <mergeCell ref="D268:F268"/>
    <mergeCell ref="D237:D241"/>
    <mergeCell ref="D242:F242"/>
    <mergeCell ref="D243:F243"/>
    <mergeCell ref="E244:S244"/>
    <mergeCell ref="D245:D2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00"/>
  </sheetPr>
  <dimension ref="A1:IX199"/>
  <sheetViews>
    <sheetView zoomScale="72" zoomScaleNormal="72" workbookViewId="0">
      <pane xSplit="5" ySplit="1" topLeftCell="F182" activePane="bottomRight" state="frozen"/>
      <selection pane="topRight"/>
      <selection pane="bottomLeft"/>
      <selection pane="bottomRight" activeCell="F198" sqref="F198:H198"/>
    </sheetView>
  </sheetViews>
  <sheetFormatPr defaultColWidth="9" defaultRowHeight="15.75"/>
  <cols>
    <col min="1" max="1" width="6" style="1" customWidth="1"/>
    <col min="2" max="2" width="17.28515625" style="2" customWidth="1"/>
    <col min="3" max="3" width="15.140625" style="2" customWidth="1"/>
    <col min="4" max="4" width="12.7109375" style="4" customWidth="1"/>
    <col min="5" max="5" width="8.5703125" style="4" customWidth="1"/>
    <col min="6" max="9" width="15.7109375" style="20" customWidth="1"/>
    <col min="10" max="10" width="15.7109375" style="1" customWidth="1"/>
    <col min="11" max="11" width="19.7109375" style="1" customWidth="1"/>
    <col min="12" max="18" width="15.7109375" style="1" customWidth="1"/>
    <col min="19" max="258" width="8.85546875" style="1" customWidth="1"/>
  </cols>
  <sheetData>
    <row r="1" spans="1:18" s="5" customFormat="1">
      <c r="A1" s="58" t="s">
        <v>0</v>
      </c>
      <c r="B1" s="59" t="s">
        <v>1</v>
      </c>
      <c r="C1" s="59" t="s">
        <v>69</v>
      </c>
      <c r="D1" s="59" t="s">
        <v>32</v>
      </c>
      <c r="E1" s="59" t="s">
        <v>13</v>
      </c>
      <c r="F1" s="59" t="s">
        <v>80</v>
      </c>
      <c r="G1" s="80" t="s">
        <v>346</v>
      </c>
      <c r="H1" s="80" t="s">
        <v>347</v>
      </c>
      <c r="I1" s="59" t="s">
        <v>85</v>
      </c>
      <c r="J1" s="59" t="s">
        <v>86</v>
      </c>
      <c r="K1" s="59" t="s">
        <v>84</v>
      </c>
      <c r="L1" s="59" t="s">
        <v>83</v>
      </c>
      <c r="M1" s="59" t="s">
        <v>81</v>
      </c>
      <c r="N1" s="59" t="s">
        <v>82</v>
      </c>
      <c r="O1" s="59" t="s">
        <v>76</v>
      </c>
      <c r="P1" s="59" t="s">
        <v>77</v>
      </c>
      <c r="Q1" s="59" t="s">
        <v>78</v>
      </c>
      <c r="R1" s="60" t="s">
        <v>79</v>
      </c>
    </row>
    <row r="2" spans="1:18" s="2" customFormat="1">
      <c r="A2" s="74"/>
      <c r="B2" s="65"/>
      <c r="C2" s="65"/>
      <c r="D2" s="67"/>
      <c r="E2" s="65"/>
      <c r="F2" s="65"/>
      <c r="G2" s="65"/>
      <c r="H2" s="65"/>
      <c r="I2" s="75"/>
      <c r="J2" s="65"/>
      <c r="K2" s="65"/>
      <c r="L2" s="65"/>
      <c r="M2" s="65"/>
      <c r="N2" s="65"/>
      <c r="O2" s="65"/>
      <c r="P2" s="65"/>
      <c r="Q2" s="65"/>
      <c r="R2" s="65"/>
    </row>
    <row r="3" spans="1:18" ht="15.95" customHeight="1">
      <c r="A3" s="210" t="s">
        <v>10</v>
      </c>
      <c r="B3" s="214" t="s">
        <v>259</v>
      </c>
      <c r="C3" s="217" t="s">
        <v>70</v>
      </c>
      <c r="D3" s="49">
        <v>43359</v>
      </c>
      <c r="E3" s="64" t="s">
        <v>7</v>
      </c>
      <c r="F3" s="64">
        <v>8</v>
      </c>
      <c r="G3" s="64">
        <v>4</v>
      </c>
      <c r="H3" s="64">
        <v>5</v>
      </c>
      <c r="I3" s="64">
        <v>0</v>
      </c>
      <c r="J3" s="64">
        <v>0</v>
      </c>
      <c r="K3" s="64">
        <v>0</v>
      </c>
      <c r="L3" s="64">
        <v>2</v>
      </c>
      <c r="M3" s="64">
        <v>0</v>
      </c>
      <c r="N3" s="64">
        <v>0</v>
      </c>
      <c r="O3" s="64">
        <v>0</v>
      </c>
      <c r="P3" s="64">
        <v>0</v>
      </c>
      <c r="Q3" s="64">
        <v>1</v>
      </c>
      <c r="R3" s="64">
        <v>0</v>
      </c>
    </row>
    <row r="4" spans="1:18">
      <c r="A4" s="210"/>
      <c r="B4" s="214"/>
      <c r="C4" s="217"/>
      <c r="D4" s="63">
        <v>43373</v>
      </c>
      <c r="E4" s="64" t="s">
        <v>12</v>
      </c>
      <c r="F4" s="64">
        <v>2</v>
      </c>
      <c r="G4" s="64">
        <v>1</v>
      </c>
      <c r="H4" s="64">
        <v>3</v>
      </c>
      <c r="I4" s="64">
        <v>0</v>
      </c>
      <c r="J4" s="64">
        <v>0</v>
      </c>
      <c r="K4" s="64">
        <v>0</v>
      </c>
      <c r="L4" s="64">
        <v>0</v>
      </c>
      <c r="M4" s="64">
        <v>4</v>
      </c>
      <c r="N4" s="64">
        <v>2</v>
      </c>
      <c r="O4" s="64">
        <v>6</v>
      </c>
      <c r="P4" s="64">
        <v>0</v>
      </c>
      <c r="Q4" s="64">
        <v>0</v>
      </c>
      <c r="R4" s="64">
        <v>0</v>
      </c>
    </row>
    <row r="5" spans="1:18" s="2" customFormat="1">
      <c r="A5" s="210"/>
      <c r="B5" s="214"/>
      <c r="C5" s="217"/>
      <c r="D5" s="63">
        <v>43387</v>
      </c>
      <c r="E5" s="64" t="s">
        <v>29</v>
      </c>
      <c r="F5" s="64">
        <v>0</v>
      </c>
      <c r="G5" s="64">
        <v>0</v>
      </c>
      <c r="H5" s="64">
        <v>2</v>
      </c>
      <c r="I5" s="64">
        <v>0</v>
      </c>
      <c r="J5" s="64">
        <v>0</v>
      </c>
      <c r="K5" s="64">
        <v>0</v>
      </c>
      <c r="L5" s="64">
        <v>0</v>
      </c>
      <c r="M5" s="64">
        <v>2</v>
      </c>
      <c r="N5" s="64">
        <v>0</v>
      </c>
      <c r="O5" s="64">
        <v>2</v>
      </c>
      <c r="P5" s="64">
        <v>0</v>
      </c>
      <c r="Q5" s="64">
        <v>0</v>
      </c>
      <c r="R5" s="64">
        <v>0</v>
      </c>
    </row>
    <row r="6" spans="1:18" s="2" customFormat="1">
      <c r="A6" s="210"/>
      <c r="B6" s="214"/>
      <c r="C6" s="217"/>
      <c r="D6" s="9">
        <v>43401</v>
      </c>
      <c r="E6" s="64" t="s">
        <v>285</v>
      </c>
      <c r="F6" s="64">
        <v>7</v>
      </c>
      <c r="G6" s="64">
        <v>3</v>
      </c>
      <c r="H6" s="64">
        <v>5</v>
      </c>
      <c r="I6" s="64">
        <v>1</v>
      </c>
      <c r="J6" s="64">
        <v>2</v>
      </c>
      <c r="K6" s="64">
        <v>0</v>
      </c>
      <c r="L6" s="64">
        <v>2</v>
      </c>
      <c r="M6" s="64">
        <v>4</v>
      </c>
      <c r="N6" s="64">
        <v>0</v>
      </c>
      <c r="O6" s="64">
        <v>4</v>
      </c>
      <c r="P6" s="64">
        <v>0</v>
      </c>
      <c r="Q6" s="64">
        <v>2</v>
      </c>
      <c r="R6" s="64">
        <v>0</v>
      </c>
    </row>
    <row r="7" spans="1:18" s="2" customFormat="1">
      <c r="A7" s="210"/>
      <c r="B7" s="214"/>
      <c r="C7" s="217"/>
      <c r="D7" s="63">
        <v>43408</v>
      </c>
      <c r="E7" s="64" t="s">
        <v>8</v>
      </c>
      <c r="F7" s="64">
        <v>11</v>
      </c>
      <c r="G7" s="64">
        <v>5</v>
      </c>
      <c r="H7" s="64">
        <v>11</v>
      </c>
      <c r="I7" s="64">
        <v>0</v>
      </c>
      <c r="J7" s="64">
        <v>0</v>
      </c>
      <c r="K7" s="64">
        <v>1</v>
      </c>
      <c r="L7" s="64">
        <v>0</v>
      </c>
      <c r="M7" s="64">
        <v>4</v>
      </c>
      <c r="N7" s="64">
        <v>4</v>
      </c>
      <c r="O7" s="64">
        <v>8</v>
      </c>
      <c r="P7" s="64">
        <v>1</v>
      </c>
      <c r="Q7" s="64">
        <v>0</v>
      </c>
      <c r="R7" s="64">
        <v>0</v>
      </c>
    </row>
    <row r="8" spans="1:18" s="12" customFormat="1">
      <c r="A8" s="210"/>
      <c r="B8" s="214"/>
      <c r="C8" s="218" t="s">
        <v>72</v>
      </c>
      <c r="D8" s="218"/>
      <c r="E8" s="218"/>
      <c r="F8" s="169">
        <f t="shared" ref="F8:R8" si="0">SUM(F3:F7)</f>
        <v>28</v>
      </c>
      <c r="G8" s="169">
        <f t="shared" si="0"/>
        <v>13</v>
      </c>
      <c r="H8" s="169">
        <f t="shared" si="0"/>
        <v>26</v>
      </c>
      <c r="I8" s="169">
        <f t="shared" si="0"/>
        <v>1</v>
      </c>
      <c r="J8" s="169">
        <f t="shared" si="0"/>
        <v>2</v>
      </c>
      <c r="K8" s="169">
        <f t="shared" si="0"/>
        <v>1</v>
      </c>
      <c r="L8" s="169">
        <f t="shared" si="0"/>
        <v>4</v>
      </c>
      <c r="M8" s="169">
        <f t="shared" si="0"/>
        <v>14</v>
      </c>
      <c r="N8" s="169">
        <f t="shared" si="0"/>
        <v>6</v>
      </c>
      <c r="O8" s="169">
        <f t="shared" si="0"/>
        <v>20</v>
      </c>
      <c r="P8" s="169">
        <f t="shared" si="0"/>
        <v>1</v>
      </c>
      <c r="Q8" s="169">
        <f t="shared" si="0"/>
        <v>3</v>
      </c>
      <c r="R8" s="169">
        <f t="shared" si="0"/>
        <v>0</v>
      </c>
    </row>
    <row r="9" spans="1:18" s="12" customFormat="1">
      <c r="A9" s="210"/>
      <c r="B9" s="214"/>
      <c r="C9" s="218" t="s">
        <v>73</v>
      </c>
      <c r="D9" s="218"/>
      <c r="E9" s="218"/>
      <c r="F9" s="170">
        <f>F8/4</f>
        <v>7</v>
      </c>
      <c r="G9" s="170">
        <f t="shared" ref="G9:H9" si="1">G8/4</f>
        <v>3.25</v>
      </c>
      <c r="H9" s="170">
        <f t="shared" si="1"/>
        <v>6.5</v>
      </c>
      <c r="I9" s="170">
        <f t="shared" ref="I9:R9" si="2">I8/4</f>
        <v>0.25</v>
      </c>
      <c r="J9" s="170">
        <f t="shared" si="2"/>
        <v>0.5</v>
      </c>
      <c r="K9" s="170">
        <f t="shared" si="2"/>
        <v>0.25</v>
      </c>
      <c r="L9" s="170">
        <f t="shared" si="2"/>
        <v>1</v>
      </c>
      <c r="M9" s="170">
        <f t="shared" si="2"/>
        <v>3.5</v>
      </c>
      <c r="N9" s="170">
        <f t="shared" si="2"/>
        <v>1.5</v>
      </c>
      <c r="O9" s="170">
        <f t="shared" si="2"/>
        <v>5</v>
      </c>
      <c r="P9" s="170">
        <f t="shared" si="2"/>
        <v>0.25</v>
      </c>
      <c r="Q9" s="170">
        <f t="shared" si="2"/>
        <v>0.75</v>
      </c>
      <c r="R9" s="170">
        <f t="shared" si="2"/>
        <v>0</v>
      </c>
    </row>
    <row r="10" spans="1:18" s="2" customFormat="1" ht="15.95" customHeight="1">
      <c r="A10" s="210"/>
      <c r="B10" s="214"/>
      <c r="C10" s="171" t="s">
        <v>71</v>
      </c>
      <c r="D10" s="219" t="s">
        <v>87</v>
      </c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</row>
    <row r="11" spans="1:18" s="2" customFormat="1">
      <c r="D11" s="3"/>
      <c r="I11" s="20"/>
    </row>
    <row r="12" spans="1:18">
      <c r="B12" s="1"/>
      <c r="C12" s="1"/>
      <c r="E12" s="1"/>
      <c r="F12" s="1"/>
      <c r="G12" s="1"/>
      <c r="H12" s="1"/>
    </row>
    <row r="13" spans="1:18" ht="15.95" customHeight="1">
      <c r="A13" s="215" t="s">
        <v>10</v>
      </c>
      <c r="B13" s="209" t="s">
        <v>260</v>
      </c>
      <c r="C13" s="211" t="s">
        <v>70</v>
      </c>
      <c r="D13" s="49">
        <v>43359</v>
      </c>
      <c r="E13" s="64" t="s">
        <v>7</v>
      </c>
      <c r="F13" s="11">
        <v>0</v>
      </c>
      <c r="G13" s="11">
        <v>0</v>
      </c>
      <c r="H13" s="11">
        <v>1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</row>
    <row r="14" spans="1:18">
      <c r="A14" s="215"/>
      <c r="B14" s="209"/>
      <c r="C14" s="211"/>
      <c r="D14" s="63">
        <v>43373</v>
      </c>
      <c r="E14" s="64" t="s">
        <v>12</v>
      </c>
      <c r="F14" s="11" t="s">
        <v>342</v>
      </c>
      <c r="G14" s="11" t="s">
        <v>342</v>
      </c>
      <c r="H14" s="11" t="s">
        <v>342</v>
      </c>
      <c r="I14" s="11" t="s">
        <v>342</v>
      </c>
      <c r="J14" s="11" t="s">
        <v>342</v>
      </c>
      <c r="K14" s="11" t="s">
        <v>342</v>
      </c>
      <c r="L14" s="11" t="s">
        <v>342</v>
      </c>
      <c r="M14" s="11" t="s">
        <v>342</v>
      </c>
      <c r="N14" s="11" t="s">
        <v>342</v>
      </c>
      <c r="O14" s="11" t="s">
        <v>342</v>
      </c>
      <c r="P14" s="11" t="s">
        <v>342</v>
      </c>
      <c r="Q14" s="11" t="s">
        <v>342</v>
      </c>
      <c r="R14" s="11" t="s">
        <v>342</v>
      </c>
    </row>
    <row r="15" spans="1:18" s="2" customFormat="1">
      <c r="A15" s="215"/>
      <c r="B15" s="209"/>
      <c r="C15" s="211"/>
      <c r="D15" s="63">
        <v>43387</v>
      </c>
      <c r="E15" s="64" t="s">
        <v>29</v>
      </c>
      <c r="F15" s="11" t="s">
        <v>342</v>
      </c>
      <c r="G15" s="11" t="s">
        <v>342</v>
      </c>
      <c r="H15" s="11" t="s">
        <v>342</v>
      </c>
      <c r="I15" s="11" t="s">
        <v>342</v>
      </c>
      <c r="J15" s="11" t="s">
        <v>342</v>
      </c>
      <c r="K15" s="11" t="s">
        <v>342</v>
      </c>
      <c r="L15" s="11" t="s">
        <v>342</v>
      </c>
      <c r="M15" s="11" t="s">
        <v>342</v>
      </c>
      <c r="N15" s="11" t="s">
        <v>342</v>
      </c>
      <c r="O15" s="11" t="s">
        <v>342</v>
      </c>
      <c r="P15" s="11" t="s">
        <v>342</v>
      </c>
      <c r="Q15" s="11" t="s">
        <v>342</v>
      </c>
      <c r="R15" s="11" t="s">
        <v>342</v>
      </c>
    </row>
    <row r="16" spans="1:18" s="2" customFormat="1">
      <c r="A16" s="215"/>
      <c r="B16" s="209"/>
      <c r="C16" s="211"/>
      <c r="D16" s="9">
        <v>43401</v>
      </c>
      <c r="E16" s="64" t="s">
        <v>285</v>
      </c>
      <c r="F16" s="11" t="s">
        <v>342</v>
      </c>
      <c r="G16" s="11" t="s">
        <v>342</v>
      </c>
      <c r="H16" s="11" t="s">
        <v>342</v>
      </c>
      <c r="I16" s="11" t="s">
        <v>342</v>
      </c>
      <c r="J16" s="11" t="s">
        <v>342</v>
      </c>
      <c r="K16" s="11" t="s">
        <v>342</v>
      </c>
      <c r="L16" s="11" t="s">
        <v>342</v>
      </c>
      <c r="M16" s="11" t="s">
        <v>342</v>
      </c>
      <c r="N16" s="11" t="s">
        <v>342</v>
      </c>
      <c r="O16" s="11" t="s">
        <v>342</v>
      </c>
      <c r="P16" s="11" t="s">
        <v>342</v>
      </c>
      <c r="Q16" s="11" t="s">
        <v>342</v>
      </c>
      <c r="R16" s="11" t="s">
        <v>342</v>
      </c>
    </row>
    <row r="17" spans="1:18" s="2" customFormat="1">
      <c r="A17" s="215"/>
      <c r="B17" s="209"/>
      <c r="C17" s="211"/>
      <c r="D17" s="63">
        <v>43408</v>
      </c>
      <c r="E17" s="64" t="s">
        <v>8</v>
      </c>
      <c r="F17" s="11" t="s">
        <v>342</v>
      </c>
      <c r="G17" s="11" t="s">
        <v>342</v>
      </c>
      <c r="H17" s="11" t="s">
        <v>342</v>
      </c>
      <c r="I17" s="11" t="s">
        <v>342</v>
      </c>
      <c r="J17" s="11" t="s">
        <v>342</v>
      </c>
      <c r="K17" s="11" t="s">
        <v>342</v>
      </c>
      <c r="L17" s="11" t="s">
        <v>342</v>
      </c>
      <c r="M17" s="11" t="s">
        <v>342</v>
      </c>
      <c r="N17" s="11" t="s">
        <v>342</v>
      </c>
      <c r="O17" s="11" t="s">
        <v>342</v>
      </c>
      <c r="P17" s="11" t="s">
        <v>342</v>
      </c>
      <c r="Q17" s="11" t="s">
        <v>342</v>
      </c>
      <c r="R17" s="11" t="s">
        <v>342</v>
      </c>
    </row>
    <row r="18" spans="1:18" s="12" customFormat="1">
      <c r="A18" s="215"/>
      <c r="B18" s="209"/>
      <c r="C18" s="212" t="s">
        <v>72</v>
      </c>
      <c r="D18" s="212"/>
      <c r="E18" s="212"/>
      <c r="F18" s="164">
        <f t="shared" ref="F18:R18" si="3">SUM(F13:F17)</f>
        <v>0</v>
      </c>
      <c r="G18" s="164">
        <f t="shared" si="3"/>
        <v>0</v>
      </c>
      <c r="H18" s="164">
        <f t="shared" si="3"/>
        <v>1</v>
      </c>
      <c r="I18" s="164">
        <f t="shared" si="3"/>
        <v>0</v>
      </c>
      <c r="J18" s="164">
        <f t="shared" si="3"/>
        <v>0</v>
      </c>
      <c r="K18" s="164">
        <f t="shared" si="3"/>
        <v>0</v>
      </c>
      <c r="L18" s="164">
        <f t="shared" si="3"/>
        <v>0</v>
      </c>
      <c r="M18" s="164">
        <f t="shared" si="3"/>
        <v>0</v>
      </c>
      <c r="N18" s="164">
        <f t="shared" si="3"/>
        <v>0</v>
      </c>
      <c r="O18" s="164">
        <f t="shared" si="3"/>
        <v>0</v>
      </c>
      <c r="P18" s="164">
        <f t="shared" si="3"/>
        <v>0</v>
      </c>
      <c r="Q18" s="164">
        <f t="shared" si="3"/>
        <v>0</v>
      </c>
      <c r="R18" s="164">
        <f t="shared" si="3"/>
        <v>0</v>
      </c>
    </row>
    <row r="19" spans="1:18" s="12" customFormat="1">
      <c r="A19" s="215"/>
      <c r="B19" s="209"/>
      <c r="C19" s="212" t="s">
        <v>73</v>
      </c>
      <c r="D19" s="212"/>
      <c r="E19" s="212"/>
      <c r="F19" s="164">
        <f>F18/2</f>
        <v>0</v>
      </c>
      <c r="G19" s="164">
        <f t="shared" ref="G19:H19" si="4">G18/2</f>
        <v>0</v>
      </c>
      <c r="H19" s="164">
        <f t="shared" si="4"/>
        <v>0.5</v>
      </c>
      <c r="I19" s="164">
        <f t="shared" ref="I19:R19" si="5">I18/2</f>
        <v>0</v>
      </c>
      <c r="J19" s="164">
        <f t="shared" si="5"/>
        <v>0</v>
      </c>
      <c r="K19" s="164">
        <f t="shared" si="5"/>
        <v>0</v>
      </c>
      <c r="L19" s="164">
        <f t="shared" si="5"/>
        <v>0</v>
      </c>
      <c r="M19" s="164">
        <f t="shared" si="5"/>
        <v>0</v>
      </c>
      <c r="N19" s="164">
        <f t="shared" si="5"/>
        <v>0</v>
      </c>
      <c r="O19" s="164">
        <f t="shared" si="5"/>
        <v>0</v>
      </c>
      <c r="P19" s="164">
        <f t="shared" si="5"/>
        <v>0</v>
      </c>
      <c r="Q19" s="164">
        <f t="shared" si="5"/>
        <v>0</v>
      </c>
      <c r="R19" s="164">
        <f t="shared" si="5"/>
        <v>0</v>
      </c>
    </row>
    <row r="20" spans="1:18" s="2" customFormat="1" ht="15.95" customHeight="1">
      <c r="A20" s="215"/>
      <c r="B20" s="209"/>
      <c r="C20" s="176" t="s">
        <v>71</v>
      </c>
      <c r="D20" s="216" t="s">
        <v>87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</row>
    <row r="21" spans="1:18" s="2" customFormat="1">
      <c r="D21" s="3"/>
      <c r="I21" s="20"/>
    </row>
    <row r="22" spans="1:18">
      <c r="B22" s="1"/>
      <c r="C22" s="1"/>
      <c r="E22" s="1"/>
      <c r="F22" s="1"/>
      <c r="G22" s="1"/>
      <c r="H22" s="1"/>
    </row>
    <row r="23" spans="1:18" ht="15.95" customHeight="1">
      <c r="A23" s="215" t="s">
        <v>10</v>
      </c>
      <c r="B23" s="209" t="s">
        <v>261</v>
      </c>
      <c r="C23" s="211" t="s">
        <v>70</v>
      </c>
      <c r="D23" s="49">
        <v>43359</v>
      </c>
      <c r="E23" s="64" t="s">
        <v>7</v>
      </c>
      <c r="F23" s="11" t="s">
        <v>342</v>
      </c>
      <c r="G23" s="11" t="s">
        <v>342</v>
      </c>
      <c r="H23" s="11" t="s">
        <v>342</v>
      </c>
      <c r="I23" s="11" t="s">
        <v>342</v>
      </c>
      <c r="J23" s="11" t="s">
        <v>342</v>
      </c>
      <c r="K23" s="11" t="s">
        <v>342</v>
      </c>
      <c r="L23" s="11" t="s">
        <v>342</v>
      </c>
      <c r="M23" s="11" t="s">
        <v>342</v>
      </c>
      <c r="N23" s="11" t="s">
        <v>342</v>
      </c>
      <c r="O23" s="11" t="s">
        <v>342</v>
      </c>
      <c r="P23" s="11" t="s">
        <v>342</v>
      </c>
      <c r="Q23" s="11" t="s">
        <v>342</v>
      </c>
      <c r="R23" s="11" t="s">
        <v>342</v>
      </c>
    </row>
    <row r="24" spans="1:18">
      <c r="A24" s="215"/>
      <c r="B24" s="209"/>
      <c r="C24" s="211"/>
      <c r="D24" s="63">
        <v>43373</v>
      </c>
      <c r="E24" s="64" t="s">
        <v>12</v>
      </c>
      <c r="F24" s="11" t="s">
        <v>342</v>
      </c>
      <c r="G24" s="11" t="s">
        <v>342</v>
      </c>
      <c r="H24" s="11" t="s">
        <v>342</v>
      </c>
      <c r="I24" s="117" t="s">
        <v>342</v>
      </c>
      <c r="J24" s="117" t="s">
        <v>342</v>
      </c>
      <c r="K24" s="117" t="s">
        <v>342</v>
      </c>
      <c r="L24" s="117" t="s">
        <v>342</v>
      </c>
      <c r="M24" s="117" t="s">
        <v>342</v>
      </c>
      <c r="N24" s="117" t="s">
        <v>342</v>
      </c>
      <c r="O24" s="117" t="s">
        <v>342</v>
      </c>
      <c r="P24" s="117" t="s">
        <v>342</v>
      </c>
      <c r="Q24" s="117" t="s">
        <v>342</v>
      </c>
      <c r="R24" s="117" t="s">
        <v>342</v>
      </c>
    </row>
    <row r="25" spans="1:18" s="2" customFormat="1">
      <c r="A25" s="215"/>
      <c r="B25" s="209"/>
      <c r="C25" s="211"/>
      <c r="D25" s="63">
        <v>43387</v>
      </c>
      <c r="E25" s="64" t="s">
        <v>29</v>
      </c>
      <c r="F25" s="11" t="s">
        <v>342</v>
      </c>
      <c r="G25" s="11" t="s">
        <v>342</v>
      </c>
      <c r="H25" s="11" t="s">
        <v>342</v>
      </c>
      <c r="I25" s="117" t="s">
        <v>342</v>
      </c>
      <c r="J25" s="117" t="s">
        <v>342</v>
      </c>
      <c r="K25" s="117" t="s">
        <v>342</v>
      </c>
      <c r="L25" s="117" t="s">
        <v>342</v>
      </c>
      <c r="M25" s="117" t="s">
        <v>342</v>
      </c>
      <c r="N25" s="117" t="s">
        <v>342</v>
      </c>
      <c r="O25" s="117" t="s">
        <v>342</v>
      </c>
      <c r="P25" s="117" t="s">
        <v>342</v>
      </c>
      <c r="Q25" s="117" t="s">
        <v>342</v>
      </c>
      <c r="R25" s="117" t="s">
        <v>342</v>
      </c>
    </row>
    <row r="26" spans="1:18" s="2" customFormat="1">
      <c r="A26" s="215"/>
      <c r="B26" s="209"/>
      <c r="C26" s="211"/>
      <c r="D26" s="9">
        <v>43401</v>
      </c>
      <c r="E26" s="64" t="s">
        <v>285</v>
      </c>
      <c r="F26" s="11" t="s">
        <v>342</v>
      </c>
      <c r="G26" s="11" t="s">
        <v>342</v>
      </c>
      <c r="H26" s="11" t="s">
        <v>342</v>
      </c>
      <c r="I26" s="117" t="s">
        <v>342</v>
      </c>
      <c r="J26" s="117" t="s">
        <v>342</v>
      </c>
      <c r="K26" s="117" t="s">
        <v>342</v>
      </c>
      <c r="L26" s="117" t="s">
        <v>342</v>
      </c>
      <c r="M26" s="117" t="s">
        <v>342</v>
      </c>
      <c r="N26" s="117" t="s">
        <v>342</v>
      </c>
      <c r="O26" s="117" t="s">
        <v>342</v>
      </c>
      <c r="P26" s="117" t="s">
        <v>342</v>
      </c>
      <c r="Q26" s="117" t="s">
        <v>342</v>
      </c>
      <c r="R26" s="117" t="s">
        <v>342</v>
      </c>
    </row>
    <row r="27" spans="1:18" s="2" customFormat="1">
      <c r="A27" s="215"/>
      <c r="B27" s="209"/>
      <c r="C27" s="211"/>
      <c r="D27" s="63">
        <v>43408</v>
      </c>
      <c r="E27" s="64" t="s">
        <v>8</v>
      </c>
      <c r="F27" s="11" t="s">
        <v>342</v>
      </c>
      <c r="G27" s="11" t="s">
        <v>342</v>
      </c>
      <c r="H27" s="11" t="s">
        <v>342</v>
      </c>
      <c r="I27" s="11" t="s">
        <v>342</v>
      </c>
      <c r="J27" s="11" t="s">
        <v>342</v>
      </c>
      <c r="K27" s="11" t="s">
        <v>342</v>
      </c>
      <c r="L27" s="11" t="s">
        <v>342</v>
      </c>
      <c r="M27" s="11" t="s">
        <v>342</v>
      </c>
      <c r="N27" s="11" t="s">
        <v>342</v>
      </c>
      <c r="O27" s="11" t="s">
        <v>342</v>
      </c>
      <c r="P27" s="11" t="s">
        <v>342</v>
      </c>
      <c r="Q27" s="11" t="s">
        <v>342</v>
      </c>
      <c r="R27" s="11" t="s">
        <v>342</v>
      </c>
    </row>
    <row r="28" spans="1:18" s="12" customFormat="1">
      <c r="A28" s="215"/>
      <c r="B28" s="209"/>
      <c r="C28" s="212" t="s">
        <v>72</v>
      </c>
      <c r="D28" s="212"/>
      <c r="E28" s="212"/>
      <c r="F28" s="164">
        <f t="shared" ref="F28:R28" si="6">SUM(F23:F27)</f>
        <v>0</v>
      </c>
      <c r="G28" s="164">
        <f t="shared" si="6"/>
        <v>0</v>
      </c>
      <c r="H28" s="164">
        <f t="shared" si="6"/>
        <v>0</v>
      </c>
      <c r="I28" s="164">
        <f t="shared" si="6"/>
        <v>0</v>
      </c>
      <c r="J28" s="164">
        <f t="shared" si="6"/>
        <v>0</v>
      </c>
      <c r="K28" s="164">
        <f t="shared" si="6"/>
        <v>0</v>
      </c>
      <c r="L28" s="164">
        <f t="shared" si="6"/>
        <v>0</v>
      </c>
      <c r="M28" s="164">
        <f t="shared" si="6"/>
        <v>0</v>
      </c>
      <c r="N28" s="164">
        <f t="shared" si="6"/>
        <v>0</v>
      </c>
      <c r="O28" s="164">
        <f t="shared" si="6"/>
        <v>0</v>
      </c>
      <c r="P28" s="164">
        <f t="shared" si="6"/>
        <v>0</v>
      </c>
      <c r="Q28" s="164">
        <f t="shared" si="6"/>
        <v>0</v>
      </c>
      <c r="R28" s="164">
        <f t="shared" si="6"/>
        <v>0</v>
      </c>
    </row>
    <row r="29" spans="1:18" s="12" customFormat="1">
      <c r="A29" s="215"/>
      <c r="B29" s="209"/>
      <c r="C29" s="212" t="s">
        <v>73</v>
      </c>
      <c r="D29" s="212"/>
      <c r="E29" s="212"/>
      <c r="F29" s="165">
        <f>F28/6</f>
        <v>0</v>
      </c>
      <c r="G29" s="165">
        <f t="shared" ref="G29:H29" si="7">G28/6</f>
        <v>0</v>
      </c>
      <c r="H29" s="165">
        <f t="shared" si="7"/>
        <v>0</v>
      </c>
      <c r="I29" s="165">
        <f t="shared" ref="I29:R29" si="8">I28/6</f>
        <v>0</v>
      </c>
      <c r="J29" s="165">
        <f t="shared" si="8"/>
        <v>0</v>
      </c>
      <c r="K29" s="165">
        <f t="shared" si="8"/>
        <v>0</v>
      </c>
      <c r="L29" s="165">
        <f t="shared" si="8"/>
        <v>0</v>
      </c>
      <c r="M29" s="165">
        <f t="shared" si="8"/>
        <v>0</v>
      </c>
      <c r="N29" s="165">
        <f t="shared" si="8"/>
        <v>0</v>
      </c>
      <c r="O29" s="165">
        <f t="shared" si="8"/>
        <v>0</v>
      </c>
      <c r="P29" s="165">
        <f t="shared" si="8"/>
        <v>0</v>
      </c>
      <c r="Q29" s="165">
        <f t="shared" si="8"/>
        <v>0</v>
      </c>
      <c r="R29" s="165">
        <f t="shared" si="8"/>
        <v>0</v>
      </c>
    </row>
    <row r="30" spans="1:18" s="2" customFormat="1" ht="15.95" customHeight="1">
      <c r="A30" s="215"/>
      <c r="B30" s="209"/>
      <c r="C30" s="176" t="s">
        <v>71</v>
      </c>
      <c r="D30" s="216" t="s">
        <v>87</v>
      </c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</row>
    <row r="31" spans="1:18" s="2" customFormat="1">
      <c r="D31" s="3"/>
      <c r="I31" s="20"/>
    </row>
    <row r="32" spans="1:18">
      <c r="B32" s="1"/>
      <c r="C32" s="1"/>
      <c r="E32" s="1"/>
      <c r="F32" s="1"/>
      <c r="G32" s="1"/>
      <c r="H32" s="1"/>
    </row>
    <row r="33" spans="1:18" ht="15.95" customHeight="1">
      <c r="A33" s="215" t="s">
        <v>10</v>
      </c>
      <c r="B33" s="209" t="s">
        <v>262</v>
      </c>
      <c r="C33" s="211" t="s">
        <v>70</v>
      </c>
      <c r="D33" s="49">
        <v>43359</v>
      </c>
      <c r="E33" s="64" t="s">
        <v>7</v>
      </c>
      <c r="F33" s="11">
        <v>5</v>
      </c>
      <c r="G33" s="11">
        <v>1</v>
      </c>
      <c r="H33" s="11">
        <v>2</v>
      </c>
      <c r="I33" s="11">
        <v>1</v>
      </c>
      <c r="J33" s="11">
        <v>1</v>
      </c>
      <c r="K33" s="11">
        <v>2</v>
      </c>
      <c r="L33" s="11">
        <v>2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</row>
    <row r="34" spans="1:18">
      <c r="A34" s="215"/>
      <c r="B34" s="209"/>
      <c r="C34" s="211"/>
      <c r="D34" s="63">
        <v>43373</v>
      </c>
      <c r="E34" s="64" t="s">
        <v>12</v>
      </c>
      <c r="F34" s="117" t="s">
        <v>342</v>
      </c>
      <c r="G34" s="117" t="s">
        <v>342</v>
      </c>
      <c r="H34" s="117" t="s">
        <v>342</v>
      </c>
      <c r="I34" s="117" t="s">
        <v>342</v>
      </c>
      <c r="J34" s="117" t="s">
        <v>342</v>
      </c>
      <c r="K34" s="117" t="s">
        <v>342</v>
      </c>
      <c r="L34" s="117" t="s">
        <v>342</v>
      </c>
      <c r="M34" s="117" t="s">
        <v>342</v>
      </c>
      <c r="N34" s="117" t="s">
        <v>342</v>
      </c>
      <c r="O34" s="117" t="s">
        <v>342</v>
      </c>
      <c r="P34" s="117" t="s">
        <v>342</v>
      </c>
      <c r="Q34" s="117" t="s">
        <v>342</v>
      </c>
      <c r="R34" s="117" t="s">
        <v>342</v>
      </c>
    </row>
    <row r="35" spans="1:18" s="2" customFormat="1">
      <c r="A35" s="215"/>
      <c r="B35" s="209"/>
      <c r="C35" s="211"/>
      <c r="D35" s="63">
        <v>43387</v>
      </c>
      <c r="E35" s="64" t="s">
        <v>29</v>
      </c>
      <c r="F35" s="117" t="s">
        <v>342</v>
      </c>
      <c r="G35" s="117" t="s">
        <v>342</v>
      </c>
      <c r="H35" s="117" t="s">
        <v>342</v>
      </c>
      <c r="I35" s="117" t="s">
        <v>342</v>
      </c>
      <c r="J35" s="117" t="s">
        <v>342</v>
      </c>
      <c r="K35" s="117" t="s">
        <v>342</v>
      </c>
      <c r="L35" s="117" t="s">
        <v>342</v>
      </c>
      <c r="M35" s="117" t="s">
        <v>342</v>
      </c>
      <c r="N35" s="117" t="s">
        <v>342</v>
      </c>
      <c r="O35" s="117" t="s">
        <v>342</v>
      </c>
      <c r="P35" s="117" t="s">
        <v>342</v>
      </c>
      <c r="Q35" s="117" t="s">
        <v>342</v>
      </c>
      <c r="R35" s="117" t="s">
        <v>342</v>
      </c>
    </row>
    <row r="36" spans="1:18" s="2" customFormat="1">
      <c r="A36" s="215"/>
      <c r="B36" s="209"/>
      <c r="C36" s="211"/>
      <c r="D36" s="9">
        <v>43401</v>
      </c>
      <c r="E36" s="64" t="s">
        <v>285</v>
      </c>
      <c r="F36" s="117" t="s">
        <v>342</v>
      </c>
      <c r="G36" s="117" t="s">
        <v>342</v>
      </c>
      <c r="H36" s="117" t="s">
        <v>342</v>
      </c>
      <c r="I36" s="117" t="s">
        <v>342</v>
      </c>
      <c r="J36" s="117" t="s">
        <v>342</v>
      </c>
      <c r="K36" s="117" t="s">
        <v>342</v>
      </c>
      <c r="L36" s="117" t="s">
        <v>342</v>
      </c>
      <c r="M36" s="117" t="s">
        <v>342</v>
      </c>
      <c r="N36" s="117" t="s">
        <v>342</v>
      </c>
      <c r="O36" s="117" t="s">
        <v>342</v>
      </c>
      <c r="P36" s="117" t="s">
        <v>342</v>
      </c>
      <c r="Q36" s="117" t="s">
        <v>342</v>
      </c>
      <c r="R36" s="117" t="s">
        <v>342</v>
      </c>
    </row>
    <row r="37" spans="1:18" s="2" customFormat="1">
      <c r="A37" s="215"/>
      <c r="B37" s="209"/>
      <c r="C37" s="211"/>
      <c r="D37" s="63">
        <v>43408</v>
      </c>
      <c r="E37" s="64" t="s">
        <v>8</v>
      </c>
      <c r="F37" s="117" t="s">
        <v>342</v>
      </c>
      <c r="G37" s="117" t="s">
        <v>342</v>
      </c>
      <c r="H37" s="117" t="s">
        <v>342</v>
      </c>
      <c r="I37" s="11" t="s">
        <v>342</v>
      </c>
      <c r="J37" s="11" t="s">
        <v>342</v>
      </c>
      <c r="K37" s="11" t="s">
        <v>342</v>
      </c>
      <c r="L37" s="11" t="s">
        <v>342</v>
      </c>
      <c r="M37" s="11" t="s">
        <v>342</v>
      </c>
      <c r="N37" s="11" t="s">
        <v>342</v>
      </c>
      <c r="O37" s="11" t="s">
        <v>342</v>
      </c>
      <c r="P37" s="11" t="s">
        <v>342</v>
      </c>
      <c r="Q37" s="11" t="s">
        <v>342</v>
      </c>
      <c r="R37" s="11" t="s">
        <v>342</v>
      </c>
    </row>
    <row r="38" spans="1:18" s="12" customFormat="1">
      <c r="A38" s="215"/>
      <c r="B38" s="209"/>
      <c r="C38" s="212" t="s">
        <v>72</v>
      </c>
      <c r="D38" s="212"/>
      <c r="E38" s="212"/>
      <c r="F38" s="164">
        <f t="shared" ref="F38:R38" si="9">SUM(F33:F37)</f>
        <v>5</v>
      </c>
      <c r="G38" s="164">
        <f t="shared" si="9"/>
        <v>1</v>
      </c>
      <c r="H38" s="164">
        <f t="shared" si="9"/>
        <v>2</v>
      </c>
      <c r="I38" s="164">
        <f t="shared" si="9"/>
        <v>1</v>
      </c>
      <c r="J38" s="164">
        <f t="shared" si="9"/>
        <v>1</v>
      </c>
      <c r="K38" s="164">
        <f t="shared" si="9"/>
        <v>2</v>
      </c>
      <c r="L38" s="164">
        <f t="shared" si="9"/>
        <v>2</v>
      </c>
      <c r="M38" s="164">
        <f t="shared" si="9"/>
        <v>0</v>
      </c>
      <c r="N38" s="164">
        <f t="shared" si="9"/>
        <v>0</v>
      </c>
      <c r="O38" s="164">
        <f t="shared" si="9"/>
        <v>0</v>
      </c>
      <c r="P38" s="164">
        <f t="shared" si="9"/>
        <v>0</v>
      </c>
      <c r="Q38" s="164">
        <f t="shared" si="9"/>
        <v>0</v>
      </c>
      <c r="R38" s="164">
        <f t="shared" si="9"/>
        <v>0</v>
      </c>
    </row>
    <row r="39" spans="1:18" s="12" customFormat="1">
      <c r="A39" s="215"/>
      <c r="B39" s="209"/>
      <c r="C39" s="212" t="s">
        <v>73</v>
      </c>
      <c r="D39" s="212"/>
      <c r="E39" s="212"/>
      <c r="F39" s="165">
        <f>F38/1</f>
        <v>5</v>
      </c>
      <c r="G39" s="165">
        <f t="shared" ref="G39:H39" si="10">G38/1</f>
        <v>1</v>
      </c>
      <c r="H39" s="165">
        <f t="shared" si="10"/>
        <v>2</v>
      </c>
      <c r="I39" s="165">
        <f t="shared" ref="I39:R39" si="11">I38/1</f>
        <v>1</v>
      </c>
      <c r="J39" s="165">
        <f t="shared" si="11"/>
        <v>1</v>
      </c>
      <c r="K39" s="165">
        <f t="shared" si="11"/>
        <v>2</v>
      </c>
      <c r="L39" s="165">
        <f t="shared" si="11"/>
        <v>2</v>
      </c>
      <c r="M39" s="165">
        <f t="shared" si="11"/>
        <v>0</v>
      </c>
      <c r="N39" s="165">
        <f t="shared" si="11"/>
        <v>0</v>
      </c>
      <c r="O39" s="165">
        <f t="shared" si="11"/>
        <v>0</v>
      </c>
      <c r="P39" s="165">
        <f t="shared" si="11"/>
        <v>0</v>
      </c>
      <c r="Q39" s="165">
        <f t="shared" si="11"/>
        <v>0</v>
      </c>
      <c r="R39" s="165">
        <f t="shared" si="11"/>
        <v>0</v>
      </c>
    </row>
    <row r="40" spans="1:18" s="2" customFormat="1" ht="15.95" customHeight="1">
      <c r="A40" s="215"/>
      <c r="B40" s="209"/>
      <c r="C40" s="176" t="s">
        <v>71</v>
      </c>
      <c r="D40" s="216" t="s">
        <v>87</v>
      </c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</row>
    <row r="41" spans="1:18" s="2" customFormat="1">
      <c r="D41" s="3"/>
      <c r="I41" s="20"/>
    </row>
    <row r="42" spans="1:18">
      <c r="B42" s="1"/>
      <c r="C42" s="1"/>
      <c r="E42" s="1"/>
      <c r="F42" s="1"/>
      <c r="G42" s="1"/>
      <c r="H42" s="1"/>
    </row>
    <row r="43" spans="1:18" ht="15.95" customHeight="1">
      <c r="A43" s="215" t="s">
        <v>10</v>
      </c>
      <c r="B43" s="209" t="s">
        <v>21</v>
      </c>
      <c r="C43" s="211" t="s">
        <v>70</v>
      </c>
      <c r="D43" s="49">
        <v>43359</v>
      </c>
      <c r="E43" s="64" t="s">
        <v>7</v>
      </c>
      <c r="F43" s="15">
        <v>3</v>
      </c>
      <c r="G43" s="15">
        <v>1</v>
      </c>
      <c r="H43" s="15">
        <v>4</v>
      </c>
      <c r="I43" s="18">
        <v>0</v>
      </c>
      <c r="J43" s="18">
        <v>1</v>
      </c>
      <c r="K43" s="18">
        <v>1</v>
      </c>
      <c r="L43" s="18">
        <v>2</v>
      </c>
      <c r="M43" s="18">
        <v>2</v>
      </c>
      <c r="N43" s="18">
        <v>0</v>
      </c>
      <c r="O43" s="18">
        <v>2</v>
      </c>
      <c r="P43" s="18">
        <v>0</v>
      </c>
      <c r="Q43" s="18">
        <v>0</v>
      </c>
      <c r="R43" s="18">
        <v>0</v>
      </c>
    </row>
    <row r="44" spans="1:18">
      <c r="A44" s="215"/>
      <c r="B44" s="209"/>
      <c r="C44" s="211"/>
      <c r="D44" s="63">
        <v>43373</v>
      </c>
      <c r="E44" s="64" t="s">
        <v>12</v>
      </c>
      <c r="F44" s="15">
        <v>0</v>
      </c>
      <c r="G44" s="15">
        <v>0</v>
      </c>
      <c r="H44" s="15">
        <v>3</v>
      </c>
      <c r="I44" s="18">
        <v>0</v>
      </c>
      <c r="J44" s="18">
        <v>3</v>
      </c>
      <c r="K44" s="18">
        <v>0</v>
      </c>
      <c r="L44" s="18">
        <v>0</v>
      </c>
      <c r="M44" s="18">
        <v>1</v>
      </c>
      <c r="N44" s="18">
        <v>0</v>
      </c>
      <c r="O44" s="18">
        <v>1</v>
      </c>
      <c r="P44" s="18">
        <v>2</v>
      </c>
      <c r="Q44" s="18">
        <v>0</v>
      </c>
      <c r="R44" s="18">
        <v>0</v>
      </c>
    </row>
    <row r="45" spans="1:18" s="2" customFormat="1">
      <c r="A45" s="215"/>
      <c r="B45" s="209"/>
      <c r="C45" s="211"/>
      <c r="D45" s="63">
        <v>43387</v>
      </c>
      <c r="E45" s="64" t="s">
        <v>29</v>
      </c>
      <c r="F45" s="15">
        <v>7</v>
      </c>
      <c r="G45" s="15">
        <v>2</v>
      </c>
      <c r="H45" s="15">
        <v>5</v>
      </c>
      <c r="I45" s="18">
        <v>1</v>
      </c>
      <c r="J45" s="18">
        <v>3</v>
      </c>
      <c r="K45" s="18">
        <v>2</v>
      </c>
      <c r="L45" s="18">
        <v>4</v>
      </c>
      <c r="M45" s="18">
        <v>1</v>
      </c>
      <c r="N45" s="18">
        <v>0</v>
      </c>
      <c r="O45" s="18">
        <v>1</v>
      </c>
      <c r="P45" s="18">
        <v>0</v>
      </c>
      <c r="Q45" s="18">
        <v>3</v>
      </c>
      <c r="R45" s="18">
        <v>0</v>
      </c>
    </row>
    <row r="46" spans="1:18" s="2" customFormat="1">
      <c r="A46" s="215"/>
      <c r="B46" s="209"/>
      <c r="C46" s="211"/>
      <c r="D46" s="9">
        <v>43401</v>
      </c>
      <c r="E46" s="64" t="s">
        <v>285</v>
      </c>
      <c r="F46" s="15">
        <v>7</v>
      </c>
      <c r="G46" s="15">
        <v>3</v>
      </c>
      <c r="H46" s="15">
        <v>3</v>
      </c>
      <c r="I46" s="18">
        <v>1</v>
      </c>
      <c r="J46" s="18">
        <v>1</v>
      </c>
      <c r="K46" s="18">
        <v>0</v>
      </c>
      <c r="L46" s="18">
        <v>2</v>
      </c>
      <c r="M46" s="18">
        <v>6</v>
      </c>
      <c r="N46" s="18">
        <v>1</v>
      </c>
      <c r="O46" s="18">
        <v>7</v>
      </c>
      <c r="P46" s="18">
        <v>3</v>
      </c>
      <c r="Q46" s="18">
        <v>2</v>
      </c>
      <c r="R46" s="18">
        <v>0</v>
      </c>
    </row>
    <row r="47" spans="1:18" s="2" customFormat="1">
      <c r="A47" s="215"/>
      <c r="B47" s="209"/>
      <c r="C47" s="211"/>
      <c r="D47" s="63">
        <v>43408</v>
      </c>
      <c r="E47" s="64" t="s">
        <v>8</v>
      </c>
      <c r="F47" s="11" t="s">
        <v>342</v>
      </c>
      <c r="G47" s="11" t="s">
        <v>342</v>
      </c>
      <c r="H47" s="11" t="s">
        <v>342</v>
      </c>
      <c r="I47" s="11" t="s">
        <v>342</v>
      </c>
      <c r="J47" s="11" t="s">
        <v>342</v>
      </c>
      <c r="K47" s="11" t="s">
        <v>342</v>
      </c>
      <c r="L47" s="11" t="s">
        <v>342</v>
      </c>
      <c r="M47" s="11" t="s">
        <v>342</v>
      </c>
      <c r="N47" s="11" t="s">
        <v>342</v>
      </c>
      <c r="O47" s="11" t="s">
        <v>342</v>
      </c>
      <c r="P47" s="11" t="s">
        <v>342</v>
      </c>
      <c r="Q47" s="11" t="s">
        <v>342</v>
      </c>
      <c r="R47" s="11" t="s">
        <v>342</v>
      </c>
    </row>
    <row r="48" spans="1:18" s="12" customFormat="1">
      <c r="A48" s="215"/>
      <c r="B48" s="209"/>
      <c r="C48" s="212" t="s">
        <v>72</v>
      </c>
      <c r="D48" s="212"/>
      <c r="E48" s="212"/>
      <c r="F48" s="164">
        <f t="shared" ref="F48:R48" si="12">SUM(F43:F47)</f>
        <v>17</v>
      </c>
      <c r="G48" s="164">
        <f t="shared" si="12"/>
        <v>6</v>
      </c>
      <c r="H48" s="164">
        <f t="shared" si="12"/>
        <v>15</v>
      </c>
      <c r="I48" s="164">
        <f t="shared" si="12"/>
        <v>2</v>
      </c>
      <c r="J48" s="164">
        <f t="shared" si="12"/>
        <v>8</v>
      </c>
      <c r="K48" s="164">
        <f t="shared" si="12"/>
        <v>3</v>
      </c>
      <c r="L48" s="164">
        <f t="shared" si="12"/>
        <v>8</v>
      </c>
      <c r="M48" s="164">
        <f t="shared" si="12"/>
        <v>10</v>
      </c>
      <c r="N48" s="164">
        <f t="shared" si="12"/>
        <v>1</v>
      </c>
      <c r="O48" s="164">
        <f t="shared" si="12"/>
        <v>11</v>
      </c>
      <c r="P48" s="164">
        <f t="shared" si="12"/>
        <v>5</v>
      </c>
      <c r="Q48" s="164">
        <f t="shared" si="12"/>
        <v>5</v>
      </c>
      <c r="R48" s="164">
        <f t="shared" si="12"/>
        <v>0</v>
      </c>
    </row>
    <row r="49" spans="1:18" s="12" customFormat="1">
      <c r="A49" s="215"/>
      <c r="B49" s="209"/>
      <c r="C49" s="212" t="s">
        <v>73</v>
      </c>
      <c r="D49" s="212"/>
      <c r="E49" s="212"/>
      <c r="F49" s="165">
        <f>F48/4</f>
        <v>4.25</v>
      </c>
      <c r="G49" s="165">
        <f t="shared" ref="G49:H49" si="13">G48/4</f>
        <v>1.5</v>
      </c>
      <c r="H49" s="165">
        <f t="shared" si="13"/>
        <v>3.75</v>
      </c>
      <c r="I49" s="165">
        <f t="shared" ref="I49:R49" si="14">I48/4</f>
        <v>0.5</v>
      </c>
      <c r="J49" s="165">
        <f t="shared" si="14"/>
        <v>2</v>
      </c>
      <c r="K49" s="165">
        <f t="shared" si="14"/>
        <v>0.75</v>
      </c>
      <c r="L49" s="165">
        <f t="shared" si="14"/>
        <v>2</v>
      </c>
      <c r="M49" s="165">
        <f t="shared" si="14"/>
        <v>2.5</v>
      </c>
      <c r="N49" s="165">
        <f t="shared" si="14"/>
        <v>0.25</v>
      </c>
      <c r="O49" s="165">
        <f t="shared" si="14"/>
        <v>2.75</v>
      </c>
      <c r="P49" s="165">
        <f t="shared" si="14"/>
        <v>1.25</v>
      </c>
      <c r="Q49" s="165">
        <f t="shared" si="14"/>
        <v>1.25</v>
      </c>
      <c r="R49" s="165">
        <f t="shared" si="14"/>
        <v>0</v>
      </c>
    </row>
    <row r="50" spans="1:18" s="2" customFormat="1" ht="15.95" customHeight="1">
      <c r="A50" s="215"/>
      <c r="B50" s="209"/>
      <c r="C50" s="176" t="s">
        <v>71</v>
      </c>
      <c r="D50" s="216" t="s">
        <v>87</v>
      </c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</row>
    <row r="51" spans="1:18" s="2" customFormat="1">
      <c r="D51" s="3"/>
      <c r="I51" s="20"/>
    </row>
    <row r="52" spans="1:18">
      <c r="B52" s="1"/>
      <c r="C52" s="1"/>
      <c r="E52" s="1"/>
      <c r="F52" s="1"/>
      <c r="G52" s="1"/>
      <c r="H52" s="1"/>
    </row>
    <row r="53" spans="1:18" ht="15.95" customHeight="1">
      <c r="A53" s="215" t="s">
        <v>10</v>
      </c>
      <c r="B53" s="209" t="s">
        <v>22</v>
      </c>
      <c r="C53" s="211" t="s">
        <v>70</v>
      </c>
      <c r="D53" s="49">
        <v>43359</v>
      </c>
      <c r="E53" s="64" t="s">
        <v>7</v>
      </c>
      <c r="F53" s="10">
        <v>4</v>
      </c>
      <c r="G53" s="10">
        <v>2</v>
      </c>
      <c r="H53" s="10">
        <v>3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>
      <c r="A54" s="215"/>
      <c r="B54" s="209"/>
      <c r="C54" s="211"/>
      <c r="D54" s="63">
        <v>43373</v>
      </c>
      <c r="E54" s="64" t="s">
        <v>12</v>
      </c>
      <c r="F54" s="10">
        <v>0</v>
      </c>
      <c r="G54" s="10">
        <v>0</v>
      </c>
      <c r="H54" s="10">
        <v>1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2</v>
      </c>
      <c r="O54" s="18">
        <v>2</v>
      </c>
      <c r="P54" s="18">
        <v>0</v>
      </c>
      <c r="Q54" s="18">
        <v>0</v>
      </c>
      <c r="R54" s="18">
        <v>0</v>
      </c>
    </row>
    <row r="55" spans="1:18" s="2" customFormat="1">
      <c r="A55" s="215"/>
      <c r="B55" s="209"/>
      <c r="C55" s="211"/>
      <c r="D55" s="63">
        <v>43387</v>
      </c>
      <c r="E55" s="64" t="s">
        <v>29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1</v>
      </c>
      <c r="N55" s="18">
        <v>0</v>
      </c>
      <c r="O55" s="18">
        <v>1</v>
      </c>
      <c r="P55" s="18">
        <v>0</v>
      </c>
      <c r="Q55" s="18">
        <v>0</v>
      </c>
      <c r="R55" s="18">
        <v>0</v>
      </c>
    </row>
    <row r="56" spans="1:18" s="2" customFormat="1">
      <c r="A56" s="215"/>
      <c r="B56" s="209"/>
      <c r="C56" s="211"/>
      <c r="D56" s="9">
        <v>43401</v>
      </c>
      <c r="E56" s="64" t="s">
        <v>285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2</v>
      </c>
      <c r="Q56" s="18">
        <v>1</v>
      </c>
      <c r="R56" s="18">
        <v>0</v>
      </c>
    </row>
    <row r="57" spans="1:18" s="2" customFormat="1">
      <c r="A57" s="215"/>
      <c r="B57" s="209"/>
      <c r="C57" s="211"/>
      <c r="D57" s="63">
        <v>43408</v>
      </c>
      <c r="E57" s="64" t="s">
        <v>8</v>
      </c>
      <c r="F57" s="11" t="s">
        <v>342</v>
      </c>
      <c r="G57" s="11" t="s">
        <v>342</v>
      </c>
      <c r="H57" s="11" t="s">
        <v>342</v>
      </c>
      <c r="I57" s="11" t="s">
        <v>342</v>
      </c>
      <c r="J57" s="11" t="s">
        <v>342</v>
      </c>
      <c r="K57" s="11" t="s">
        <v>342</v>
      </c>
      <c r="L57" s="11" t="s">
        <v>342</v>
      </c>
      <c r="M57" s="11" t="s">
        <v>342</v>
      </c>
      <c r="N57" s="11" t="s">
        <v>342</v>
      </c>
      <c r="O57" s="11" t="s">
        <v>342</v>
      </c>
      <c r="P57" s="11" t="s">
        <v>342</v>
      </c>
      <c r="Q57" s="11" t="s">
        <v>342</v>
      </c>
      <c r="R57" s="11" t="s">
        <v>342</v>
      </c>
    </row>
    <row r="58" spans="1:18" s="12" customFormat="1">
      <c r="A58" s="215"/>
      <c r="B58" s="209"/>
      <c r="C58" s="212" t="s">
        <v>72</v>
      </c>
      <c r="D58" s="212"/>
      <c r="E58" s="212"/>
      <c r="F58" s="164">
        <f t="shared" ref="F58:R58" si="15">SUM(F53:F57)</f>
        <v>4</v>
      </c>
      <c r="G58" s="164">
        <f t="shared" si="15"/>
        <v>2</v>
      </c>
      <c r="H58" s="164">
        <f t="shared" si="15"/>
        <v>4</v>
      </c>
      <c r="I58" s="164">
        <f t="shared" si="15"/>
        <v>0</v>
      </c>
      <c r="J58" s="164">
        <f t="shared" si="15"/>
        <v>0</v>
      </c>
      <c r="K58" s="164">
        <f t="shared" si="15"/>
        <v>0</v>
      </c>
      <c r="L58" s="164">
        <f t="shared" si="15"/>
        <v>0</v>
      </c>
      <c r="M58" s="164">
        <f t="shared" si="15"/>
        <v>1</v>
      </c>
      <c r="N58" s="164">
        <f t="shared" si="15"/>
        <v>2</v>
      </c>
      <c r="O58" s="164">
        <f t="shared" si="15"/>
        <v>3</v>
      </c>
      <c r="P58" s="164">
        <f t="shared" si="15"/>
        <v>2</v>
      </c>
      <c r="Q58" s="164">
        <f t="shared" si="15"/>
        <v>1</v>
      </c>
      <c r="R58" s="164">
        <f t="shared" si="15"/>
        <v>0</v>
      </c>
    </row>
    <row r="59" spans="1:18" s="12" customFormat="1">
      <c r="A59" s="215"/>
      <c r="B59" s="209"/>
      <c r="C59" s="212" t="s">
        <v>73</v>
      </c>
      <c r="D59" s="212"/>
      <c r="E59" s="212"/>
      <c r="F59" s="165">
        <f>F58/4</f>
        <v>1</v>
      </c>
      <c r="G59" s="165">
        <f t="shared" ref="G59:H59" si="16">G58/4</f>
        <v>0.5</v>
      </c>
      <c r="H59" s="165">
        <f t="shared" si="16"/>
        <v>1</v>
      </c>
      <c r="I59" s="165">
        <f t="shared" ref="I59:R59" si="17">I58/4</f>
        <v>0</v>
      </c>
      <c r="J59" s="165">
        <f t="shared" si="17"/>
        <v>0</v>
      </c>
      <c r="K59" s="165">
        <f t="shared" si="17"/>
        <v>0</v>
      </c>
      <c r="L59" s="165">
        <f t="shared" si="17"/>
        <v>0</v>
      </c>
      <c r="M59" s="165">
        <f t="shared" si="17"/>
        <v>0.25</v>
      </c>
      <c r="N59" s="165">
        <f t="shared" si="17"/>
        <v>0.5</v>
      </c>
      <c r="O59" s="165">
        <f t="shared" si="17"/>
        <v>0.75</v>
      </c>
      <c r="P59" s="165">
        <f t="shared" si="17"/>
        <v>0.5</v>
      </c>
      <c r="Q59" s="165">
        <f t="shared" si="17"/>
        <v>0.25</v>
      </c>
      <c r="R59" s="165">
        <f t="shared" si="17"/>
        <v>0</v>
      </c>
    </row>
    <row r="60" spans="1:18" s="2" customFormat="1" ht="15.95" customHeight="1">
      <c r="A60" s="215"/>
      <c r="B60" s="209"/>
      <c r="C60" s="176" t="s">
        <v>71</v>
      </c>
      <c r="D60" s="216" t="s">
        <v>87</v>
      </c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</row>
    <row r="61" spans="1:18">
      <c r="B61" s="1"/>
      <c r="C61" s="1"/>
      <c r="E61" s="1"/>
      <c r="F61" s="1"/>
      <c r="G61" s="1"/>
      <c r="H61" s="1"/>
    </row>
    <row r="62" spans="1:18">
      <c r="B62" s="1"/>
      <c r="C62" s="1"/>
      <c r="E62" s="1"/>
      <c r="F62" s="1"/>
      <c r="G62" s="1"/>
      <c r="H62" s="1"/>
    </row>
    <row r="63" spans="1:18" ht="15.95" customHeight="1">
      <c r="A63" s="215" t="s">
        <v>10</v>
      </c>
      <c r="B63" s="209" t="s">
        <v>58</v>
      </c>
      <c r="C63" s="211" t="s">
        <v>70</v>
      </c>
      <c r="D63" s="49">
        <v>43359</v>
      </c>
      <c r="E63" s="64" t="s">
        <v>7</v>
      </c>
      <c r="F63" s="15">
        <v>19</v>
      </c>
      <c r="G63" s="15">
        <v>7</v>
      </c>
      <c r="H63" s="15">
        <v>14</v>
      </c>
      <c r="I63" s="18">
        <v>4</v>
      </c>
      <c r="J63" s="18">
        <v>8</v>
      </c>
      <c r="K63" s="18">
        <v>1</v>
      </c>
      <c r="L63" s="18">
        <v>2</v>
      </c>
      <c r="M63" s="18">
        <v>1</v>
      </c>
      <c r="N63" s="18">
        <v>0</v>
      </c>
      <c r="O63" s="18">
        <v>1</v>
      </c>
      <c r="P63" s="18">
        <v>1</v>
      </c>
      <c r="Q63" s="18">
        <v>0</v>
      </c>
      <c r="R63" s="18">
        <v>0</v>
      </c>
    </row>
    <row r="64" spans="1:18">
      <c r="A64" s="215"/>
      <c r="B64" s="209"/>
      <c r="C64" s="211"/>
      <c r="D64" s="63">
        <v>43373</v>
      </c>
      <c r="E64" s="64" t="s">
        <v>12</v>
      </c>
      <c r="F64" s="15">
        <v>7</v>
      </c>
      <c r="G64" s="15">
        <v>1</v>
      </c>
      <c r="H64" s="15">
        <v>9</v>
      </c>
      <c r="I64" s="18">
        <v>1</v>
      </c>
      <c r="J64" s="18">
        <v>5</v>
      </c>
      <c r="K64" s="18">
        <v>4</v>
      </c>
      <c r="L64" s="18">
        <v>5</v>
      </c>
      <c r="M64" s="18">
        <v>3</v>
      </c>
      <c r="N64" s="18">
        <v>2</v>
      </c>
      <c r="O64" s="18">
        <v>5</v>
      </c>
      <c r="P64" s="18">
        <v>0</v>
      </c>
      <c r="Q64" s="18">
        <v>1</v>
      </c>
      <c r="R64" s="18">
        <v>0</v>
      </c>
    </row>
    <row r="65" spans="1:18" s="2" customFormat="1">
      <c r="A65" s="215"/>
      <c r="B65" s="209"/>
      <c r="C65" s="211"/>
      <c r="D65" s="63">
        <v>43387</v>
      </c>
      <c r="E65" s="64" t="s">
        <v>29</v>
      </c>
      <c r="F65" s="15">
        <v>10</v>
      </c>
      <c r="G65" s="15">
        <v>5</v>
      </c>
      <c r="H65" s="15">
        <v>12</v>
      </c>
      <c r="I65" s="18">
        <v>0</v>
      </c>
      <c r="J65" s="18">
        <v>2</v>
      </c>
      <c r="K65" s="18">
        <v>0</v>
      </c>
      <c r="L65" s="18">
        <v>2</v>
      </c>
      <c r="M65" s="18">
        <v>5</v>
      </c>
      <c r="N65" s="18">
        <v>1</v>
      </c>
      <c r="O65" s="18">
        <v>6</v>
      </c>
      <c r="P65" s="18">
        <v>1</v>
      </c>
      <c r="Q65" s="18">
        <v>0</v>
      </c>
      <c r="R65" s="18">
        <v>0</v>
      </c>
    </row>
    <row r="66" spans="1:18" s="2" customFormat="1">
      <c r="A66" s="215"/>
      <c r="B66" s="209"/>
      <c r="C66" s="211"/>
      <c r="D66" s="9">
        <v>43401</v>
      </c>
      <c r="E66" s="64" t="s">
        <v>285</v>
      </c>
      <c r="F66" s="15">
        <v>3</v>
      </c>
      <c r="G66" s="15">
        <v>0</v>
      </c>
      <c r="H66" s="15">
        <v>6</v>
      </c>
      <c r="I66" s="18">
        <v>0</v>
      </c>
      <c r="J66" s="18">
        <v>3</v>
      </c>
      <c r="K66" s="18">
        <v>3</v>
      </c>
      <c r="L66" s="18">
        <v>4</v>
      </c>
      <c r="M66" s="18">
        <v>4</v>
      </c>
      <c r="N66" s="18">
        <v>0</v>
      </c>
      <c r="O66" s="18">
        <v>4</v>
      </c>
      <c r="P66" s="18">
        <v>0</v>
      </c>
      <c r="Q66" s="18">
        <v>0</v>
      </c>
      <c r="R66" s="18">
        <v>0</v>
      </c>
    </row>
    <row r="67" spans="1:18" s="2" customFormat="1">
      <c r="A67" s="215"/>
      <c r="B67" s="209"/>
      <c r="C67" s="211"/>
      <c r="D67" s="63">
        <v>43408</v>
      </c>
      <c r="E67" s="64" t="s">
        <v>8</v>
      </c>
      <c r="F67" s="11">
        <v>8</v>
      </c>
      <c r="G67" s="11">
        <v>3</v>
      </c>
      <c r="H67" s="11">
        <v>12</v>
      </c>
      <c r="I67" s="18">
        <v>0</v>
      </c>
      <c r="J67" s="18">
        <v>5</v>
      </c>
      <c r="K67" s="18">
        <v>2</v>
      </c>
      <c r="L67" s="18">
        <v>2</v>
      </c>
      <c r="M67" s="18">
        <v>4</v>
      </c>
      <c r="N67" s="18">
        <v>0</v>
      </c>
      <c r="O67" s="18">
        <v>4</v>
      </c>
      <c r="P67" s="18">
        <v>1</v>
      </c>
      <c r="Q67" s="18">
        <v>2</v>
      </c>
      <c r="R67" s="18">
        <v>0</v>
      </c>
    </row>
    <row r="68" spans="1:18" s="12" customFormat="1">
      <c r="A68" s="215"/>
      <c r="B68" s="209"/>
      <c r="C68" s="212" t="s">
        <v>72</v>
      </c>
      <c r="D68" s="212"/>
      <c r="E68" s="212"/>
      <c r="F68" s="164">
        <f t="shared" ref="F68:R68" si="18">SUM(F63:F67)</f>
        <v>47</v>
      </c>
      <c r="G68" s="164">
        <f t="shared" si="18"/>
        <v>16</v>
      </c>
      <c r="H68" s="164">
        <f t="shared" si="18"/>
        <v>53</v>
      </c>
      <c r="I68" s="164">
        <f t="shared" si="18"/>
        <v>5</v>
      </c>
      <c r="J68" s="164">
        <f t="shared" si="18"/>
        <v>23</v>
      </c>
      <c r="K68" s="164">
        <f t="shared" si="18"/>
        <v>10</v>
      </c>
      <c r="L68" s="164">
        <f t="shared" si="18"/>
        <v>15</v>
      </c>
      <c r="M68" s="164">
        <f t="shared" si="18"/>
        <v>17</v>
      </c>
      <c r="N68" s="164">
        <f t="shared" si="18"/>
        <v>3</v>
      </c>
      <c r="O68" s="164">
        <f t="shared" si="18"/>
        <v>20</v>
      </c>
      <c r="P68" s="164">
        <f t="shared" si="18"/>
        <v>3</v>
      </c>
      <c r="Q68" s="164">
        <f t="shared" si="18"/>
        <v>3</v>
      </c>
      <c r="R68" s="164">
        <f t="shared" si="18"/>
        <v>0</v>
      </c>
    </row>
    <row r="69" spans="1:18" s="12" customFormat="1">
      <c r="A69" s="215"/>
      <c r="B69" s="209"/>
      <c r="C69" s="212" t="s">
        <v>73</v>
      </c>
      <c r="D69" s="212"/>
      <c r="E69" s="212"/>
      <c r="F69" s="165">
        <f>F68/5</f>
        <v>9.4</v>
      </c>
      <c r="G69" s="165">
        <f t="shared" ref="G69:H69" si="19">G68/5</f>
        <v>3.2</v>
      </c>
      <c r="H69" s="165">
        <f t="shared" si="19"/>
        <v>10.6</v>
      </c>
      <c r="I69" s="165">
        <f t="shared" ref="I69:R69" si="20">I68/5</f>
        <v>1</v>
      </c>
      <c r="J69" s="165">
        <f t="shared" si="20"/>
        <v>4.5999999999999996</v>
      </c>
      <c r="K69" s="165">
        <f t="shared" si="20"/>
        <v>2</v>
      </c>
      <c r="L69" s="165">
        <f t="shared" si="20"/>
        <v>3</v>
      </c>
      <c r="M69" s="165">
        <f t="shared" si="20"/>
        <v>3.4</v>
      </c>
      <c r="N69" s="165">
        <f t="shared" si="20"/>
        <v>0.6</v>
      </c>
      <c r="O69" s="165">
        <f t="shared" si="20"/>
        <v>4</v>
      </c>
      <c r="P69" s="165">
        <f t="shared" si="20"/>
        <v>0.6</v>
      </c>
      <c r="Q69" s="165">
        <f t="shared" si="20"/>
        <v>0.6</v>
      </c>
      <c r="R69" s="165">
        <f t="shared" si="20"/>
        <v>0</v>
      </c>
    </row>
    <row r="70" spans="1:18" s="2" customFormat="1" ht="15.95" customHeight="1">
      <c r="A70" s="215"/>
      <c r="B70" s="209"/>
      <c r="C70" s="176" t="s">
        <v>71</v>
      </c>
      <c r="D70" s="216" t="s">
        <v>87</v>
      </c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</row>
    <row r="71" spans="1:18">
      <c r="B71" s="1"/>
      <c r="C71" s="1"/>
      <c r="E71" s="1"/>
      <c r="F71" s="1"/>
      <c r="G71" s="1"/>
      <c r="H71" s="1"/>
    </row>
    <row r="72" spans="1:18">
      <c r="B72" s="1"/>
      <c r="C72" s="1"/>
      <c r="E72" s="1"/>
      <c r="F72" s="1"/>
      <c r="G72" s="1"/>
      <c r="H72" s="1"/>
    </row>
    <row r="73" spans="1:18" ht="15.95" customHeight="1">
      <c r="A73" s="215" t="s">
        <v>10</v>
      </c>
      <c r="B73" s="209" t="s">
        <v>59</v>
      </c>
      <c r="C73" s="211" t="s">
        <v>70</v>
      </c>
      <c r="D73" s="49">
        <v>43359</v>
      </c>
      <c r="E73" s="64" t="s">
        <v>7</v>
      </c>
      <c r="F73" s="11" t="s">
        <v>342</v>
      </c>
      <c r="G73" s="11" t="s">
        <v>342</v>
      </c>
      <c r="H73" s="11" t="s">
        <v>342</v>
      </c>
      <c r="I73" s="11" t="s">
        <v>342</v>
      </c>
      <c r="J73" s="11" t="s">
        <v>342</v>
      </c>
      <c r="K73" s="11" t="s">
        <v>342</v>
      </c>
      <c r="L73" s="11" t="s">
        <v>342</v>
      </c>
      <c r="M73" s="11" t="s">
        <v>342</v>
      </c>
      <c r="N73" s="11" t="s">
        <v>342</v>
      </c>
      <c r="O73" s="11" t="s">
        <v>342</v>
      </c>
      <c r="P73" s="11" t="s">
        <v>342</v>
      </c>
      <c r="Q73" s="11" t="s">
        <v>342</v>
      </c>
      <c r="R73" s="11" t="s">
        <v>342</v>
      </c>
    </row>
    <row r="74" spans="1:18">
      <c r="A74" s="215"/>
      <c r="B74" s="209"/>
      <c r="C74" s="211"/>
      <c r="D74" s="63">
        <v>43373</v>
      </c>
      <c r="E74" s="64" t="s">
        <v>12</v>
      </c>
      <c r="F74" s="11" t="s">
        <v>342</v>
      </c>
      <c r="G74" s="11" t="s">
        <v>342</v>
      </c>
      <c r="H74" s="11" t="s">
        <v>342</v>
      </c>
      <c r="I74" s="11" t="s">
        <v>342</v>
      </c>
      <c r="J74" s="11" t="s">
        <v>342</v>
      </c>
      <c r="K74" s="11" t="s">
        <v>342</v>
      </c>
      <c r="L74" s="11" t="s">
        <v>342</v>
      </c>
      <c r="M74" s="11" t="s">
        <v>342</v>
      </c>
      <c r="N74" s="11" t="s">
        <v>342</v>
      </c>
      <c r="O74" s="11" t="s">
        <v>342</v>
      </c>
      <c r="P74" s="11" t="s">
        <v>342</v>
      </c>
      <c r="Q74" s="11" t="s">
        <v>342</v>
      </c>
      <c r="R74" s="11" t="s">
        <v>342</v>
      </c>
    </row>
    <row r="75" spans="1:18" s="2" customFormat="1">
      <c r="A75" s="215"/>
      <c r="B75" s="209"/>
      <c r="C75" s="211"/>
      <c r="D75" s="63">
        <v>43387</v>
      </c>
      <c r="E75" s="64" t="s">
        <v>29</v>
      </c>
      <c r="F75" s="11" t="s">
        <v>342</v>
      </c>
      <c r="G75" s="11" t="s">
        <v>342</v>
      </c>
      <c r="H75" s="11" t="s">
        <v>342</v>
      </c>
      <c r="I75" s="11" t="s">
        <v>342</v>
      </c>
      <c r="J75" s="11" t="s">
        <v>342</v>
      </c>
      <c r="K75" s="11" t="s">
        <v>342</v>
      </c>
      <c r="L75" s="11" t="s">
        <v>342</v>
      </c>
      <c r="M75" s="11" t="s">
        <v>342</v>
      </c>
      <c r="N75" s="11" t="s">
        <v>342</v>
      </c>
      <c r="O75" s="11" t="s">
        <v>342</v>
      </c>
      <c r="P75" s="11" t="s">
        <v>342</v>
      </c>
      <c r="Q75" s="11" t="s">
        <v>342</v>
      </c>
      <c r="R75" s="11" t="s">
        <v>342</v>
      </c>
    </row>
    <row r="76" spans="1:18" s="2" customFormat="1">
      <c r="A76" s="215"/>
      <c r="B76" s="209"/>
      <c r="C76" s="211"/>
      <c r="D76" s="9">
        <v>43401</v>
      </c>
      <c r="E76" s="64" t="s">
        <v>285</v>
      </c>
      <c r="F76" s="11" t="s">
        <v>342</v>
      </c>
      <c r="G76" s="11" t="s">
        <v>342</v>
      </c>
      <c r="H76" s="11" t="s">
        <v>342</v>
      </c>
      <c r="I76" s="11" t="s">
        <v>342</v>
      </c>
      <c r="J76" s="11" t="s">
        <v>342</v>
      </c>
      <c r="K76" s="11" t="s">
        <v>342</v>
      </c>
      <c r="L76" s="11" t="s">
        <v>342</v>
      </c>
      <c r="M76" s="11" t="s">
        <v>342</v>
      </c>
      <c r="N76" s="11" t="s">
        <v>342</v>
      </c>
      <c r="O76" s="11" t="s">
        <v>342</v>
      </c>
      <c r="P76" s="11" t="s">
        <v>342</v>
      </c>
      <c r="Q76" s="11" t="s">
        <v>342</v>
      </c>
      <c r="R76" s="11" t="s">
        <v>342</v>
      </c>
    </row>
    <row r="77" spans="1:18" s="2" customFormat="1">
      <c r="A77" s="215"/>
      <c r="B77" s="209"/>
      <c r="C77" s="211"/>
      <c r="D77" s="63">
        <v>43408</v>
      </c>
      <c r="E77" s="64" t="s">
        <v>8</v>
      </c>
      <c r="F77" s="11" t="s">
        <v>342</v>
      </c>
      <c r="G77" s="11" t="s">
        <v>342</v>
      </c>
      <c r="H77" s="11" t="s">
        <v>342</v>
      </c>
      <c r="I77" s="11" t="s">
        <v>342</v>
      </c>
      <c r="J77" s="11" t="s">
        <v>342</v>
      </c>
      <c r="K77" s="11" t="s">
        <v>342</v>
      </c>
      <c r="L77" s="11" t="s">
        <v>342</v>
      </c>
      <c r="M77" s="11" t="s">
        <v>342</v>
      </c>
      <c r="N77" s="11" t="s">
        <v>342</v>
      </c>
      <c r="O77" s="11" t="s">
        <v>342</v>
      </c>
      <c r="P77" s="11" t="s">
        <v>342</v>
      </c>
      <c r="Q77" s="11" t="s">
        <v>342</v>
      </c>
      <c r="R77" s="11" t="s">
        <v>342</v>
      </c>
    </row>
    <row r="78" spans="1:18" s="12" customFormat="1">
      <c r="A78" s="215"/>
      <c r="B78" s="209"/>
      <c r="C78" s="212" t="s">
        <v>72</v>
      </c>
      <c r="D78" s="212"/>
      <c r="E78" s="212"/>
      <c r="F78" s="164">
        <f t="shared" ref="F78:R78" si="21">SUM(F73:F77)</f>
        <v>0</v>
      </c>
      <c r="G78" s="164">
        <f t="shared" si="21"/>
        <v>0</v>
      </c>
      <c r="H78" s="164">
        <f t="shared" si="21"/>
        <v>0</v>
      </c>
      <c r="I78" s="164">
        <f t="shared" si="21"/>
        <v>0</v>
      </c>
      <c r="J78" s="164">
        <f t="shared" si="21"/>
        <v>0</v>
      </c>
      <c r="K78" s="164">
        <f t="shared" si="21"/>
        <v>0</v>
      </c>
      <c r="L78" s="164">
        <f t="shared" si="21"/>
        <v>0</v>
      </c>
      <c r="M78" s="164">
        <f t="shared" si="21"/>
        <v>0</v>
      </c>
      <c r="N78" s="164">
        <f t="shared" si="21"/>
        <v>0</v>
      </c>
      <c r="O78" s="164">
        <f t="shared" si="21"/>
        <v>0</v>
      </c>
      <c r="P78" s="164">
        <f t="shared" si="21"/>
        <v>0</v>
      </c>
      <c r="Q78" s="164">
        <f t="shared" si="21"/>
        <v>0</v>
      </c>
      <c r="R78" s="164">
        <f t="shared" si="21"/>
        <v>0</v>
      </c>
    </row>
    <row r="79" spans="1:18" s="12" customFormat="1">
      <c r="A79" s="215"/>
      <c r="B79" s="209"/>
      <c r="C79" s="212" t="s">
        <v>73</v>
      </c>
      <c r="D79" s="212"/>
      <c r="E79" s="212"/>
      <c r="F79" s="164">
        <f>F78/5</f>
        <v>0</v>
      </c>
      <c r="G79" s="164">
        <f t="shared" ref="G79:H79" si="22">G78/5</f>
        <v>0</v>
      </c>
      <c r="H79" s="164">
        <f t="shared" si="22"/>
        <v>0</v>
      </c>
      <c r="I79" s="164">
        <f t="shared" ref="I79:R79" si="23">I78/5</f>
        <v>0</v>
      </c>
      <c r="J79" s="164">
        <f t="shared" si="23"/>
        <v>0</v>
      </c>
      <c r="K79" s="164">
        <f t="shared" si="23"/>
        <v>0</v>
      </c>
      <c r="L79" s="164">
        <f t="shared" si="23"/>
        <v>0</v>
      </c>
      <c r="M79" s="164">
        <f t="shared" si="23"/>
        <v>0</v>
      </c>
      <c r="N79" s="164">
        <f t="shared" si="23"/>
        <v>0</v>
      </c>
      <c r="O79" s="164">
        <f t="shared" si="23"/>
        <v>0</v>
      </c>
      <c r="P79" s="164">
        <f t="shared" si="23"/>
        <v>0</v>
      </c>
      <c r="Q79" s="164">
        <f t="shared" si="23"/>
        <v>0</v>
      </c>
      <c r="R79" s="164">
        <f t="shared" si="23"/>
        <v>0</v>
      </c>
    </row>
    <row r="80" spans="1:18" s="2" customFormat="1" ht="15.95" customHeight="1">
      <c r="A80" s="215"/>
      <c r="B80" s="209"/>
      <c r="C80" s="176" t="s">
        <v>71</v>
      </c>
      <c r="D80" s="216" t="s">
        <v>87</v>
      </c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</row>
    <row r="81" spans="1:18" s="2" customFormat="1">
      <c r="D81" s="3"/>
      <c r="I81" s="20"/>
    </row>
    <row r="82" spans="1:18" s="2" customFormat="1">
      <c r="D82" s="3"/>
      <c r="I82" s="20"/>
    </row>
    <row r="83" spans="1:18" ht="15.95" customHeight="1">
      <c r="A83" s="215" t="s">
        <v>10</v>
      </c>
      <c r="B83" s="209" t="s">
        <v>263</v>
      </c>
      <c r="C83" s="211" t="s">
        <v>70</v>
      </c>
      <c r="D83" s="49">
        <v>43359</v>
      </c>
      <c r="E83" s="64" t="s">
        <v>7</v>
      </c>
      <c r="F83" s="11" t="s">
        <v>342</v>
      </c>
      <c r="G83" s="11" t="s">
        <v>342</v>
      </c>
      <c r="H83" s="11" t="s">
        <v>342</v>
      </c>
      <c r="I83" s="11" t="s">
        <v>342</v>
      </c>
      <c r="J83" s="11" t="s">
        <v>342</v>
      </c>
      <c r="K83" s="11" t="s">
        <v>342</v>
      </c>
      <c r="L83" s="11" t="s">
        <v>342</v>
      </c>
      <c r="M83" s="11" t="s">
        <v>342</v>
      </c>
      <c r="N83" s="11" t="s">
        <v>342</v>
      </c>
      <c r="O83" s="11" t="s">
        <v>342</v>
      </c>
      <c r="P83" s="11" t="s">
        <v>342</v>
      </c>
      <c r="Q83" s="11" t="s">
        <v>342</v>
      </c>
      <c r="R83" s="11" t="s">
        <v>342</v>
      </c>
    </row>
    <row r="84" spans="1:18">
      <c r="A84" s="215"/>
      <c r="B84" s="209"/>
      <c r="C84" s="211"/>
      <c r="D84" s="63">
        <v>43373</v>
      </c>
      <c r="E84" s="64" t="s">
        <v>12</v>
      </c>
      <c r="F84" s="11" t="s">
        <v>342</v>
      </c>
      <c r="G84" s="11" t="s">
        <v>342</v>
      </c>
      <c r="H84" s="11" t="s">
        <v>342</v>
      </c>
      <c r="I84" s="11" t="s">
        <v>342</v>
      </c>
      <c r="J84" s="11" t="s">
        <v>342</v>
      </c>
      <c r="K84" s="11" t="s">
        <v>342</v>
      </c>
      <c r="L84" s="11" t="s">
        <v>342</v>
      </c>
      <c r="M84" s="11" t="s">
        <v>342</v>
      </c>
      <c r="N84" s="11" t="s">
        <v>342</v>
      </c>
      <c r="O84" s="11" t="s">
        <v>342</v>
      </c>
      <c r="P84" s="11" t="s">
        <v>342</v>
      </c>
      <c r="Q84" s="11" t="s">
        <v>342</v>
      </c>
      <c r="R84" s="11" t="s">
        <v>342</v>
      </c>
    </row>
    <row r="85" spans="1:18" s="2" customFormat="1">
      <c r="A85" s="215"/>
      <c r="B85" s="209"/>
      <c r="C85" s="211"/>
      <c r="D85" s="63">
        <v>43387</v>
      </c>
      <c r="E85" s="64" t="s">
        <v>29</v>
      </c>
      <c r="F85" s="11" t="s">
        <v>342</v>
      </c>
      <c r="G85" s="11" t="s">
        <v>342</v>
      </c>
      <c r="H85" s="11" t="s">
        <v>342</v>
      </c>
      <c r="I85" s="11" t="s">
        <v>342</v>
      </c>
      <c r="J85" s="11" t="s">
        <v>342</v>
      </c>
      <c r="K85" s="11" t="s">
        <v>342</v>
      </c>
      <c r="L85" s="11" t="s">
        <v>342</v>
      </c>
      <c r="M85" s="11" t="s">
        <v>342</v>
      </c>
      <c r="N85" s="11" t="s">
        <v>342</v>
      </c>
      <c r="O85" s="11" t="s">
        <v>342</v>
      </c>
      <c r="P85" s="11" t="s">
        <v>342</v>
      </c>
      <c r="Q85" s="11" t="s">
        <v>342</v>
      </c>
      <c r="R85" s="11" t="s">
        <v>342</v>
      </c>
    </row>
    <row r="86" spans="1:18" s="2" customFormat="1">
      <c r="A86" s="215"/>
      <c r="B86" s="209"/>
      <c r="C86" s="211"/>
      <c r="D86" s="9">
        <v>43401</v>
      </c>
      <c r="E86" s="64" t="s">
        <v>285</v>
      </c>
      <c r="F86" s="11" t="s">
        <v>342</v>
      </c>
      <c r="G86" s="11" t="s">
        <v>342</v>
      </c>
      <c r="H86" s="11" t="s">
        <v>342</v>
      </c>
      <c r="I86" s="11" t="s">
        <v>342</v>
      </c>
      <c r="J86" s="11" t="s">
        <v>342</v>
      </c>
      <c r="K86" s="11" t="s">
        <v>342</v>
      </c>
      <c r="L86" s="11" t="s">
        <v>342</v>
      </c>
      <c r="M86" s="11" t="s">
        <v>342</v>
      </c>
      <c r="N86" s="11" t="s">
        <v>342</v>
      </c>
      <c r="O86" s="11" t="s">
        <v>342</v>
      </c>
      <c r="P86" s="11" t="s">
        <v>342</v>
      </c>
      <c r="Q86" s="11" t="s">
        <v>342</v>
      </c>
      <c r="R86" s="11" t="s">
        <v>342</v>
      </c>
    </row>
    <row r="87" spans="1:18" s="2" customFormat="1">
      <c r="A87" s="215"/>
      <c r="B87" s="209"/>
      <c r="C87" s="211"/>
      <c r="D87" s="63">
        <v>43408</v>
      </c>
      <c r="E87" s="64" t="s">
        <v>8</v>
      </c>
      <c r="F87" s="11" t="s">
        <v>342</v>
      </c>
      <c r="G87" s="11" t="s">
        <v>342</v>
      </c>
      <c r="H87" s="11" t="s">
        <v>342</v>
      </c>
      <c r="I87" s="11" t="s">
        <v>342</v>
      </c>
      <c r="J87" s="11" t="s">
        <v>342</v>
      </c>
      <c r="K87" s="11" t="s">
        <v>342</v>
      </c>
      <c r="L87" s="11" t="s">
        <v>342</v>
      </c>
      <c r="M87" s="11" t="s">
        <v>342</v>
      </c>
      <c r="N87" s="11" t="s">
        <v>342</v>
      </c>
      <c r="O87" s="11" t="s">
        <v>342</v>
      </c>
      <c r="P87" s="11" t="s">
        <v>342</v>
      </c>
      <c r="Q87" s="11" t="s">
        <v>342</v>
      </c>
      <c r="R87" s="11" t="s">
        <v>342</v>
      </c>
    </row>
    <row r="88" spans="1:18" s="12" customFormat="1">
      <c r="A88" s="215"/>
      <c r="B88" s="209"/>
      <c r="C88" s="212" t="s">
        <v>72</v>
      </c>
      <c r="D88" s="212"/>
      <c r="E88" s="212"/>
      <c r="F88" s="164">
        <f t="shared" ref="F88:R88" si="24">SUM(F83:F87)</f>
        <v>0</v>
      </c>
      <c r="G88" s="164"/>
      <c r="H88" s="164"/>
      <c r="I88" s="164">
        <f t="shared" si="24"/>
        <v>0</v>
      </c>
      <c r="J88" s="164">
        <f t="shared" si="24"/>
        <v>0</v>
      </c>
      <c r="K88" s="164">
        <f t="shared" si="24"/>
        <v>0</v>
      </c>
      <c r="L88" s="164">
        <f t="shared" si="24"/>
        <v>0</v>
      </c>
      <c r="M88" s="164">
        <f t="shared" si="24"/>
        <v>0</v>
      </c>
      <c r="N88" s="164">
        <f t="shared" si="24"/>
        <v>0</v>
      </c>
      <c r="O88" s="164">
        <f t="shared" si="24"/>
        <v>0</v>
      </c>
      <c r="P88" s="164">
        <f t="shared" si="24"/>
        <v>0</v>
      </c>
      <c r="Q88" s="164">
        <f t="shared" si="24"/>
        <v>0</v>
      </c>
      <c r="R88" s="164">
        <f t="shared" si="24"/>
        <v>0</v>
      </c>
    </row>
    <row r="89" spans="1:18" s="12" customFormat="1">
      <c r="A89" s="215"/>
      <c r="B89" s="209"/>
      <c r="C89" s="212" t="s">
        <v>73</v>
      </c>
      <c r="D89" s="212"/>
      <c r="E89" s="212"/>
      <c r="F89" s="164">
        <f>F88/5</f>
        <v>0</v>
      </c>
      <c r="G89" s="164"/>
      <c r="H89" s="164"/>
      <c r="I89" s="164">
        <f t="shared" ref="I89:R89" si="25">I88/5</f>
        <v>0</v>
      </c>
      <c r="J89" s="164">
        <f t="shared" si="25"/>
        <v>0</v>
      </c>
      <c r="K89" s="164">
        <f t="shared" si="25"/>
        <v>0</v>
      </c>
      <c r="L89" s="164">
        <f t="shared" si="25"/>
        <v>0</v>
      </c>
      <c r="M89" s="164">
        <f t="shared" si="25"/>
        <v>0</v>
      </c>
      <c r="N89" s="164">
        <f t="shared" si="25"/>
        <v>0</v>
      </c>
      <c r="O89" s="164">
        <f t="shared" si="25"/>
        <v>0</v>
      </c>
      <c r="P89" s="164">
        <f t="shared" si="25"/>
        <v>0</v>
      </c>
      <c r="Q89" s="164">
        <f t="shared" si="25"/>
        <v>0</v>
      </c>
      <c r="R89" s="164">
        <f t="shared" si="25"/>
        <v>0</v>
      </c>
    </row>
    <row r="90" spans="1:18" s="2" customFormat="1" ht="15.95" customHeight="1">
      <c r="A90" s="215"/>
      <c r="B90" s="209"/>
      <c r="C90" s="176" t="s">
        <v>71</v>
      </c>
      <c r="D90" s="216" t="s">
        <v>87</v>
      </c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</row>
    <row r="91" spans="1:18">
      <c r="B91" s="1"/>
      <c r="C91" s="1"/>
      <c r="E91" s="1"/>
      <c r="F91" s="1"/>
      <c r="G91" s="1"/>
      <c r="H91" s="1"/>
    </row>
    <row r="92" spans="1:18">
      <c r="B92" s="1"/>
      <c r="C92" s="1"/>
      <c r="E92" s="1"/>
      <c r="F92" s="1"/>
      <c r="G92" s="1"/>
      <c r="H92" s="1"/>
    </row>
    <row r="93" spans="1:18" ht="15.95" customHeight="1">
      <c r="A93" s="215" t="s">
        <v>10</v>
      </c>
      <c r="B93" s="209" t="s">
        <v>264</v>
      </c>
      <c r="C93" s="211" t="s">
        <v>70</v>
      </c>
      <c r="D93" s="49">
        <v>43359</v>
      </c>
      <c r="E93" s="64" t="s">
        <v>7</v>
      </c>
      <c r="F93" s="10">
        <v>8</v>
      </c>
      <c r="G93" s="10">
        <v>4</v>
      </c>
      <c r="H93" s="10">
        <v>9</v>
      </c>
      <c r="I93" s="18">
        <v>0</v>
      </c>
      <c r="J93" s="18">
        <v>1</v>
      </c>
      <c r="K93" s="18">
        <v>0</v>
      </c>
      <c r="L93" s="18">
        <v>2</v>
      </c>
      <c r="M93" s="18">
        <v>5</v>
      </c>
      <c r="N93" s="18">
        <v>3</v>
      </c>
      <c r="O93" s="18">
        <v>8</v>
      </c>
      <c r="P93" s="18">
        <v>1</v>
      </c>
      <c r="Q93" s="18">
        <v>1</v>
      </c>
      <c r="R93" s="18">
        <v>0</v>
      </c>
    </row>
    <row r="94" spans="1:18">
      <c r="A94" s="215"/>
      <c r="B94" s="209"/>
      <c r="C94" s="211"/>
      <c r="D94" s="63">
        <v>43373</v>
      </c>
      <c r="E94" s="64" t="s">
        <v>12</v>
      </c>
      <c r="F94" s="10">
        <v>15</v>
      </c>
      <c r="G94" s="10">
        <v>6</v>
      </c>
      <c r="H94" s="10">
        <v>9</v>
      </c>
      <c r="I94" s="18">
        <v>0</v>
      </c>
      <c r="J94" s="18">
        <v>1</v>
      </c>
      <c r="K94" s="18">
        <v>3</v>
      </c>
      <c r="L94" s="18">
        <v>4</v>
      </c>
      <c r="M94" s="18">
        <v>9</v>
      </c>
      <c r="N94" s="18">
        <v>4</v>
      </c>
      <c r="O94" s="18">
        <v>13</v>
      </c>
      <c r="P94" s="18">
        <v>0</v>
      </c>
      <c r="Q94" s="18">
        <v>3</v>
      </c>
      <c r="R94" s="18">
        <v>6</v>
      </c>
    </row>
    <row r="95" spans="1:18" s="2" customFormat="1">
      <c r="A95" s="215"/>
      <c r="B95" s="209"/>
      <c r="C95" s="211"/>
      <c r="D95" s="63">
        <v>43387</v>
      </c>
      <c r="E95" s="64" t="s">
        <v>29</v>
      </c>
      <c r="F95" s="10">
        <v>7</v>
      </c>
      <c r="G95" s="10">
        <v>3</v>
      </c>
      <c r="H95" s="10">
        <v>4</v>
      </c>
      <c r="I95" s="18">
        <v>0</v>
      </c>
      <c r="J95" s="18">
        <v>0</v>
      </c>
      <c r="K95" s="18">
        <v>1</v>
      </c>
      <c r="L95" s="18">
        <v>1</v>
      </c>
      <c r="M95" s="18">
        <v>1</v>
      </c>
      <c r="N95" s="18">
        <v>0</v>
      </c>
      <c r="O95" s="18">
        <v>1</v>
      </c>
      <c r="P95" s="18">
        <v>0</v>
      </c>
      <c r="Q95" s="18">
        <v>3</v>
      </c>
      <c r="R95" s="18">
        <v>5</v>
      </c>
    </row>
    <row r="96" spans="1:18" s="2" customFormat="1">
      <c r="A96" s="215"/>
      <c r="B96" s="209"/>
      <c r="C96" s="211"/>
      <c r="D96" s="9">
        <v>43401</v>
      </c>
      <c r="E96" s="64" t="s">
        <v>285</v>
      </c>
      <c r="F96" s="10">
        <v>7</v>
      </c>
      <c r="G96" s="10">
        <v>3</v>
      </c>
      <c r="H96" s="10">
        <v>7</v>
      </c>
      <c r="I96" s="18">
        <v>0</v>
      </c>
      <c r="J96" s="18">
        <v>0</v>
      </c>
      <c r="K96" s="18">
        <v>1</v>
      </c>
      <c r="L96" s="18">
        <v>4</v>
      </c>
      <c r="M96" s="18">
        <v>7</v>
      </c>
      <c r="N96" s="18">
        <v>0</v>
      </c>
      <c r="O96" s="18">
        <v>7</v>
      </c>
      <c r="P96" s="18">
        <v>0</v>
      </c>
      <c r="Q96" s="18">
        <v>0</v>
      </c>
      <c r="R96" s="18">
        <v>1</v>
      </c>
    </row>
    <row r="97" spans="1:18" s="2" customFormat="1">
      <c r="A97" s="215"/>
      <c r="B97" s="209"/>
      <c r="C97" s="211"/>
      <c r="D97" s="63">
        <v>43408</v>
      </c>
      <c r="E97" s="64" t="s">
        <v>8</v>
      </c>
      <c r="F97" s="11">
        <v>9</v>
      </c>
      <c r="G97" s="11">
        <v>4</v>
      </c>
      <c r="H97" s="11">
        <v>7</v>
      </c>
      <c r="I97" s="18">
        <v>1</v>
      </c>
      <c r="J97" s="18">
        <v>1</v>
      </c>
      <c r="K97" s="18">
        <v>0</v>
      </c>
      <c r="L97" s="18">
        <v>0</v>
      </c>
      <c r="M97" s="18">
        <v>4</v>
      </c>
      <c r="N97" s="18">
        <v>1</v>
      </c>
      <c r="O97" s="18">
        <v>5</v>
      </c>
      <c r="P97" s="18">
        <v>0</v>
      </c>
      <c r="Q97" s="18">
        <v>1</v>
      </c>
      <c r="R97" s="18">
        <v>1</v>
      </c>
    </row>
    <row r="98" spans="1:18" s="12" customFormat="1">
      <c r="A98" s="215"/>
      <c r="B98" s="209"/>
      <c r="C98" s="212" t="s">
        <v>72</v>
      </c>
      <c r="D98" s="212"/>
      <c r="E98" s="212"/>
      <c r="F98" s="164">
        <f t="shared" ref="F98:R98" si="26">SUM(F93:F97)</f>
        <v>46</v>
      </c>
      <c r="G98" s="164">
        <f t="shared" si="26"/>
        <v>20</v>
      </c>
      <c r="H98" s="164">
        <f t="shared" si="26"/>
        <v>36</v>
      </c>
      <c r="I98" s="164">
        <f t="shared" si="26"/>
        <v>1</v>
      </c>
      <c r="J98" s="164">
        <f t="shared" si="26"/>
        <v>3</v>
      </c>
      <c r="K98" s="164">
        <f t="shared" si="26"/>
        <v>5</v>
      </c>
      <c r="L98" s="164">
        <f t="shared" si="26"/>
        <v>11</v>
      </c>
      <c r="M98" s="164">
        <f t="shared" si="26"/>
        <v>26</v>
      </c>
      <c r="N98" s="164">
        <f t="shared" si="26"/>
        <v>8</v>
      </c>
      <c r="O98" s="164">
        <f t="shared" si="26"/>
        <v>34</v>
      </c>
      <c r="P98" s="164">
        <f t="shared" si="26"/>
        <v>1</v>
      </c>
      <c r="Q98" s="164">
        <f t="shared" si="26"/>
        <v>8</v>
      </c>
      <c r="R98" s="164">
        <f t="shared" si="26"/>
        <v>13</v>
      </c>
    </row>
    <row r="99" spans="1:18" s="12" customFormat="1">
      <c r="A99" s="215"/>
      <c r="B99" s="209"/>
      <c r="C99" s="212" t="s">
        <v>73</v>
      </c>
      <c r="D99" s="212"/>
      <c r="E99" s="212"/>
      <c r="F99" s="164">
        <f>F98/5</f>
        <v>9.1999999999999993</v>
      </c>
      <c r="G99" s="164">
        <f t="shared" ref="G99:H99" si="27">G98/5</f>
        <v>4</v>
      </c>
      <c r="H99" s="164">
        <f t="shared" si="27"/>
        <v>7.2</v>
      </c>
      <c r="I99" s="164">
        <f t="shared" ref="I99:R99" si="28">I98/5</f>
        <v>0.2</v>
      </c>
      <c r="J99" s="164">
        <f t="shared" si="28"/>
        <v>0.6</v>
      </c>
      <c r="K99" s="164">
        <f t="shared" si="28"/>
        <v>1</v>
      </c>
      <c r="L99" s="164">
        <f t="shared" si="28"/>
        <v>2.2000000000000002</v>
      </c>
      <c r="M99" s="164">
        <f t="shared" si="28"/>
        <v>5.2</v>
      </c>
      <c r="N99" s="164">
        <f t="shared" si="28"/>
        <v>1.6</v>
      </c>
      <c r="O99" s="164">
        <f t="shared" si="28"/>
        <v>6.8</v>
      </c>
      <c r="P99" s="164">
        <f t="shared" si="28"/>
        <v>0.2</v>
      </c>
      <c r="Q99" s="164">
        <f t="shared" si="28"/>
        <v>1.6</v>
      </c>
      <c r="R99" s="164">
        <f t="shared" si="28"/>
        <v>2.6</v>
      </c>
    </row>
    <row r="100" spans="1:18" s="2" customFormat="1" ht="15.95" customHeight="1">
      <c r="A100" s="215"/>
      <c r="B100" s="209"/>
      <c r="C100" s="176" t="s">
        <v>71</v>
      </c>
      <c r="D100" s="216" t="s">
        <v>87</v>
      </c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</row>
    <row r="101" spans="1:18" s="2" customFormat="1">
      <c r="D101" s="3"/>
      <c r="I101" s="20"/>
    </row>
    <row r="102" spans="1:18" s="2" customFormat="1">
      <c r="D102" s="3"/>
      <c r="I102" s="20"/>
    </row>
    <row r="103" spans="1:18" ht="15.95" customHeight="1">
      <c r="A103" s="215" t="s">
        <v>10</v>
      </c>
      <c r="B103" s="209" t="s">
        <v>57</v>
      </c>
      <c r="C103" s="211" t="s">
        <v>70</v>
      </c>
      <c r="D103" s="49">
        <v>43359</v>
      </c>
      <c r="E103" s="64" t="s">
        <v>7</v>
      </c>
      <c r="F103" s="11" t="s">
        <v>342</v>
      </c>
      <c r="G103" s="11" t="s">
        <v>342</v>
      </c>
      <c r="H103" s="11" t="s">
        <v>342</v>
      </c>
      <c r="I103" s="11" t="s">
        <v>342</v>
      </c>
      <c r="J103" s="11" t="s">
        <v>342</v>
      </c>
      <c r="K103" s="11" t="s">
        <v>342</v>
      </c>
      <c r="L103" s="11" t="s">
        <v>342</v>
      </c>
      <c r="M103" s="11" t="s">
        <v>342</v>
      </c>
      <c r="N103" s="11" t="s">
        <v>342</v>
      </c>
      <c r="O103" s="11" t="s">
        <v>342</v>
      </c>
      <c r="P103" s="11" t="s">
        <v>342</v>
      </c>
      <c r="Q103" s="11" t="s">
        <v>342</v>
      </c>
      <c r="R103" s="11" t="s">
        <v>342</v>
      </c>
    </row>
    <row r="104" spans="1:18">
      <c r="A104" s="215"/>
      <c r="B104" s="209"/>
      <c r="C104" s="211"/>
      <c r="D104" s="63">
        <v>43373</v>
      </c>
      <c r="E104" s="64" t="s">
        <v>12</v>
      </c>
      <c r="F104" s="10">
        <v>6</v>
      </c>
      <c r="G104" s="10">
        <v>3</v>
      </c>
      <c r="H104" s="10">
        <v>9</v>
      </c>
      <c r="I104" s="18">
        <v>0</v>
      </c>
      <c r="J104" s="18">
        <v>4</v>
      </c>
      <c r="K104" s="18">
        <v>0</v>
      </c>
      <c r="L104" s="18">
        <v>0</v>
      </c>
      <c r="M104" s="18">
        <v>1</v>
      </c>
      <c r="N104" s="18">
        <v>2</v>
      </c>
      <c r="O104" s="18">
        <v>3</v>
      </c>
      <c r="P104" s="18">
        <v>0</v>
      </c>
      <c r="Q104" s="18">
        <v>0</v>
      </c>
      <c r="R104" s="18">
        <v>0</v>
      </c>
    </row>
    <row r="105" spans="1:18" s="2" customFormat="1">
      <c r="A105" s="215"/>
      <c r="B105" s="209"/>
      <c r="C105" s="211"/>
      <c r="D105" s="63">
        <v>43387</v>
      </c>
      <c r="E105" s="64" t="s">
        <v>29</v>
      </c>
      <c r="F105" s="10">
        <v>11</v>
      </c>
      <c r="G105" s="10">
        <v>4</v>
      </c>
      <c r="H105" s="10">
        <v>9</v>
      </c>
      <c r="I105" s="18">
        <v>3</v>
      </c>
      <c r="J105" s="18">
        <v>8</v>
      </c>
      <c r="K105" s="18">
        <v>0</v>
      </c>
      <c r="L105" s="18">
        <v>1</v>
      </c>
      <c r="M105" s="18">
        <v>1</v>
      </c>
      <c r="N105" s="18">
        <v>0</v>
      </c>
      <c r="O105" s="18">
        <v>1</v>
      </c>
      <c r="P105" s="18">
        <v>0</v>
      </c>
      <c r="Q105" s="18">
        <v>0</v>
      </c>
      <c r="R105" s="18">
        <v>0</v>
      </c>
    </row>
    <row r="106" spans="1:18" s="2" customFormat="1">
      <c r="A106" s="215"/>
      <c r="B106" s="209"/>
      <c r="C106" s="211"/>
      <c r="D106" s="9">
        <v>43401</v>
      </c>
      <c r="E106" s="64" t="s">
        <v>285</v>
      </c>
      <c r="F106" s="10">
        <v>0</v>
      </c>
      <c r="G106" s="10">
        <v>0</v>
      </c>
      <c r="H106" s="10">
        <v>1</v>
      </c>
      <c r="I106" s="18">
        <v>0</v>
      </c>
      <c r="J106" s="18">
        <v>1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</row>
    <row r="107" spans="1:18" s="2" customFormat="1">
      <c r="A107" s="215"/>
      <c r="B107" s="209"/>
      <c r="C107" s="211"/>
      <c r="D107" s="63">
        <v>43408</v>
      </c>
      <c r="E107" s="64" t="s">
        <v>8</v>
      </c>
      <c r="F107" s="11">
        <v>3</v>
      </c>
      <c r="G107" s="11">
        <v>1</v>
      </c>
      <c r="H107" s="11">
        <v>3</v>
      </c>
      <c r="I107" s="18">
        <v>1</v>
      </c>
      <c r="J107" s="18">
        <v>1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</row>
    <row r="108" spans="1:18" s="12" customFormat="1">
      <c r="A108" s="215"/>
      <c r="B108" s="209"/>
      <c r="C108" s="212" t="s">
        <v>72</v>
      </c>
      <c r="D108" s="212"/>
      <c r="E108" s="212"/>
      <c r="F108" s="164">
        <f t="shared" ref="F108:R108" si="29">SUM(F103:F107)</f>
        <v>20</v>
      </c>
      <c r="G108" s="164">
        <f t="shared" si="29"/>
        <v>8</v>
      </c>
      <c r="H108" s="164">
        <f t="shared" si="29"/>
        <v>22</v>
      </c>
      <c r="I108" s="164">
        <f t="shared" si="29"/>
        <v>4</v>
      </c>
      <c r="J108" s="164">
        <f t="shared" si="29"/>
        <v>14</v>
      </c>
      <c r="K108" s="164">
        <f t="shared" si="29"/>
        <v>0</v>
      </c>
      <c r="L108" s="164">
        <f t="shared" si="29"/>
        <v>1</v>
      </c>
      <c r="M108" s="164">
        <f t="shared" si="29"/>
        <v>2</v>
      </c>
      <c r="N108" s="164">
        <f t="shared" si="29"/>
        <v>2</v>
      </c>
      <c r="O108" s="164">
        <f t="shared" si="29"/>
        <v>4</v>
      </c>
      <c r="P108" s="164">
        <f t="shared" si="29"/>
        <v>0</v>
      </c>
      <c r="Q108" s="164">
        <f t="shared" si="29"/>
        <v>0</v>
      </c>
      <c r="R108" s="164">
        <f t="shared" si="29"/>
        <v>0</v>
      </c>
    </row>
    <row r="109" spans="1:18" s="12" customFormat="1">
      <c r="A109" s="215"/>
      <c r="B109" s="209"/>
      <c r="C109" s="212" t="s">
        <v>73</v>
      </c>
      <c r="D109" s="212"/>
      <c r="E109" s="212"/>
      <c r="F109" s="164">
        <f>F108/4</f>
        <v>5</v>
      </c>
      <c r="G109" s="164">
        <f t="shared" ref="G109:H109" si="30">G108/4</f>
        <v>2</v>
      </c>
      <c r="H109" s="164">
        <f t="shared" si="30"/>
        <v>5.5</v>
      </c>
      <c r="I109" s="164">
        <f t="shared" ref="I109:R109" si="31">I108/4</f>
        <v>1</v>
      </c>
      <c r="J109" s="164">
        <f t="shared" si="31"/>
        <v>3.5</v>
      </c>
      <c r="K109" s="164">
        <f t="shared" si="31"/>
        <v>0</v>
      </c>
      <c r="L109" s="164">
        <f t="shared" si="31"/>
        <v>0.25</v>
      </c>
      <c r="M109" s="164">
        <f t="shared" si="31"/>
        <v>0.5</v>
      </c>
      <c r="N109" s="164">
        <f t="shared" si="31"/>
        <v>0.5</v>
      </c>
      <c r="O109" s="164">
        <f t="shared" si="31"/>
        <v>1</v>
      </c>
      <c r="P109" s="164">
        <f t="shared" si="31"/>
        <v>0</v>
      </c>
      <c r="Q109" s="164">
        <f t="shared" si="31"/>
        <v>0</v>
      </c>
      <c r="R109" s="164">
        <f t="shared" si="31"/>
        <v>0</v>
      </c>
    </row>
    <row r="110" spans="1:18" s="2" customFormat="1" ht="15.95" customHeight="1">
      <c r="A110" s="215"/>
      <c r="B110" s="209"/>
      <c r="C110" s="176" t="s">
        <v>71</v>
      </c>
      <c r="D110" s="216" t="s">
        <v>87</v>
      </c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</row>
    <row r="111" spans="1:18">
      <c r="B111" s="1"/>
      <c r="C111" s="1"/>
      <c r="E111" s="1"/>
      <c r="F111" s="1"/>
      <c r="G111" s="1"/>
      <c r="H111" s="1"/>
    </row>
    <row r="112" spans="1:18">
      <c r="B112" s="1"/>
      <c r="C112" s="1"/>
      <c r="E112" s="1"/>
      <c r="F112" s="1"/>
      <c r="G112" s="1"/>
      <c r="H112" s="1"/>
    </row>
    <row r="113" spans="1:18" ht="15.95" customHeight="1">
      <c r="A113" s="215" t="s">
        <v>10</v>
      </c>
      <c r="B113" s="209" t="s">
        <v>265</v>
      </c>
      <c r="C113" s="211" t="s">
        <v>70</v>
      </c>
      <c r="D113" s="49">
        <v>43359</v>
      </c>
      <c r="E113" s="64" t="s">
        <v>7</v>
      </c>
      <c r="F113" s="10">
        <v>6</v>
      </c>
      <c r="G113" s="10">
        <v>2</v>
      </c>
      <c r="H113" s="10">
        <v>7</v>
      </c>
      <c r="I113" s="18">
        <v>0</v>
      </c>
      <c r="J113" s="18">
        <v>2</v>
      </c>
      <c r="K113" s="18">
        <v>2</v>
      </c>
      <c r="L113" s="18">
        <v>3</v>
      </c>
      <c r="M113" s="18">
        <v>0</v>
      </c>
      <c r="N113" s="18">
        <v>3</v>
      </c>
      <c r="O113" s="18">
        <v>3</v>
      </c>
      <c r="P113" s="18">
        <v>0</v>
      </c>
      <c r="Q113" s="18">
        <v>0</v>
      </c>
      <c r="R113" s="18">
        <v>0</v>
      </c>
    </row>
    <row r="114" spans="1:18">
      <c r="A114" s="215"/>
      <c r="B114" s="209"/>
      <c r="C114" s="211"/>
      <c r="D114" s="63">
        <v>43373</v>
      </c>
      <c r="E114" s="64" t="s">
        <v>12</v>
      </c>
      <c r="F114" s="19">
        <v>5</v>
      </c>
      <c r="G114" s="19">
        <v>2</v>
      </c>
      <c r="H114" s="19">
        <v>9</v>
      </c>
      <c r="I114" s="19">
        <v>1</v>
      </c>
      <c r="J114" s="19">
        <v>5</v>
      </c>
      <c r="K114" s="19">
        <v>0</v>
      </c>
      <c r="L114" s="19">
        <v>0</v>
      </c>
      <c r="M114" s="19">
        <v>5</v>
      </c>
      <c r="N114" s="19">
        <v>1</v>
      </c>
      <c r="O114" s="19">
        <v>6</v>
      </c>
      <c r="P114" s="19">
        <v>0</v>
      </c>
      <c r="Q114" s="19">
        <v>0</v>
      </c>
      <c r="R114" s="19">
        <v>0</v>
      </c>
    </row>
    <row r="115" spans="1:18" s="2" customFormat="1">
      <c r="A115" s="215"/>
      <c r="B115" s="209"/>
      <c r="C115" s="211"/>
      <c r="D115" s="63">
        <v>43387</v>
      </c>
      <c r="E115" s="64" t="s">
        <v>29</v>
      </c>
      <c r="F115" s="19">
        <v>4</v>
      </c>
      <c r="G115" s="19">
        <v>2</v>
      </c>
      <c r="H115" s="19">
        <v>6</v>
      </c>
      <c r="I115" s="19">
        <v>0</v>
      </c>
      <c r="J115" s="19">
        <v>1</v>
      </c>
      <c r="K115" s="19">
        <v>0</v>
      </c>
      <c r="L115" s="19">
        <v>0</v>
      </c>
      <c r="M115" s="19">
        <v>0</v>
      </c>
      <c r="N115" s="19">
        <v>1</v>
      </c>
      <c r="O115" s="19">
        <v>1</v>
      </c>
      <c r="P115" s="19">
        <v>2</v>
      </c>
      <c r="Q115" s="19">
        <v>0</v>
      </c>
      <c r="R115" s="19">
        <v>0</v>
      </c>
    </row>
    <row r="116" spans="1:18" s="2" customFormat="1">
      <c r="A116" s="215"/>
      <c r="B116" s="209"/>
      <c r="C116" s="211"/>
      <c r="D116" s="9">
        <v>43401</v>
      </c>
      <c r="E116" s="64" t="s">
        <v>285</v>
      </c>
      <c r="F116" s="19">
        <v>2</v>
      </c>
      <c r="G116" s="19">
        <v>1</v>
      </c>
      <c r="H116" s="19">
        <v>3</v>
      </c>
      <c r="I116" s="19">
        <v>0</v>
      </c>
      <c r="J116" s="19">
        <v>2</v>
      </c>
      <c r="K116" s="19">
        <v>0</v>
      </c>
      <c r="L116" s="19">
        <v>0</v>
      </c>
      <c r="M116" s="19">
        <v>1</v>
      </c>
      <c r="N116" s="19">
        <v>0</v>
      </c>
      <c r="O116" s="19">
        <v>1</v>
      </c>
      <c r="P116" s="19">
        <v>0</v>
      </c>
      <c r="Q116" s="19">
        <v>3</v>
      </c>
      <c r="R116" s="19">
        <v>0</v>
      </c>
    </row>
    <row r="117" spans="1:18" s="2" customFormat="1">
      <c r="A117" s="215"/>
      <c r="B117" s="209"/>
      <c r="C117" s="211"/>
      <c r="D117" s="63">
        <v>43408</v>
      </c>
      <c r="E117" s="64" t="s">
        <v>8</v>
      </c>
      <c r="F117" s="19">
        <v>3</v>
      </c>
      <c r="G117" s="19">
        <v>1</v>
      </c>
      <c r="H117" s="19">
        <v>4</v>
      </c>
      <c r="I117" s="19">
        <v>0</v>
      </c>
      <c r="J117" s="19">
        <v>1</v>
      </c>
      <c r="K117" s="19">
        <v>1</v>
      </c>
      <c r="L117" s="19">
        <v>2</v>
      </c>
      <c r="M117" s="19">
        <v>3</v>
      </c>
      <c r="N117" s="19">
        <v>0</v>
      </c>
      <c r="O117" s="19">
        <v>3</v>
      </c>
      <c r="P117" s="19">
        <v>2</v>
      </c>
      <c r="Q117" s="19">
        <v>4</v>
      </c>
      <c r="R117" s="19">
        <v>0</v>
      </c>
    </row>
    <row r="118" spans="1:18" s="12" customFormat="1">
      <c r="A118" s="215"/>
      <c r="B118" s="209"/>
      <c r="C118" s="212" t="s">
        <v>72</v>
      </c>
      <c r="D118" s="212"/>
      <c r="E118" s="212"/>
      <c r="F118" s="164">
        <f t="shared" ref="F118:R118" si="32">SUM(F113:F117)</f>
        <v>20</v>
      </c>
      <c r="G118" s="164">
        <f t="shared" si="32"/>
        <v>8</v>
      </c>
      <c r="H118" s="164">
        <f t="shared" si="32"/>
        <v>29</v>
      </c>
      <c r="I118" s="164">
        <f t="shared" si="32"/>
        <v>1</v>
      </c>
      <c r="J118" s="164">
        <f t="shared" si="32"/>
        <v>11</v>
      </c>
      <c r="K118" s="164">
        <f t="shared" si="32"/>
        <v>3</v>
      </c>
      <c r="L118" s="164">
        <f t="shared" si="32"/>
        <v>5</v>
      </c>
      <c r="M118" s="164">
        <f t="shared" si="32"/>
        <v>9</v>
      </c>
      <c r="N118" s="164">
        <f t="shared" si="32"/>
        <v>5</v>
      </c>
      <c r="O118" s="164">
        <f t="shared" si="32"/>
        <v>14</v>
      </c>
      <c r="P118" s="164">
        <f t="shared" si="32"/>
        <v>4</v>
      </c>
      <c r="Q118" s="164">
        <f t="shared" si="32"/>
        <v>7</v>
      </c>
      <c r="R118" s="164">
        <f t="shared" si="32"/>
        <v>0</v>
      </c>
    </row>
    <row r="119" spans="1:18" s="12" customFormat="1">
      <c r="A119" s="215"/>
      <c r="B119" s="209"/>
      <c r="C119" s="212" t="s">
        <v>73</v>
      </c>
      <c r="D119" s="212"/>
      <c r="E119" s="212"/>
      <c r="F119" s="164">
        <f>F118/5</f>
        <v>4</v>
      </c>
      <c r="G119" s="164">
        <f t="shared" ref="G119:H119" si="33">G118/5</f>
        <v>1.6</v>
      </c>
      <c r="H119" s="164">
        <f t="shared" si="33"/>
        <v>5.8</v>
      </c>
      <c r="I119" s="164">
        <f t="shared" ref="I119:R119" si="34">I118/5</f>
        <v>0.2</v>
      </c>
      <c r="J119" s="164">
        <f t="shared" si="34"/>
        <v>2.2000000000000002</v>
      </c>
      <c r="K119" s="164">
        <f t="shared" si="34"/>
        <v>0.6</v>
      </c>
      <c r="L119" s="164">
        <f t="shared" si="34"/>
        <v>1</v>
      </c>
      <c r="M119" s="164">
        <f t="shared" si="34"/>
        <v>1.8</v>
      </c>
      <c r="N119" s="164">
        <f t="shared" si="34"/>
        <v>1</v>
      </c>
      <c r="O119" s="164">
        <f t="shared" si="34"/>
        <v>2.8</v>
      </c>
      <c r="P119" s="164">
        <f t="shared" si="34"/>
        <v>0.8</v>
      </c>
      <c r="Q119" s="164">
        <f t="shared" si="34"/>
        <v>1.4</v>
      </c>
      <c r="R119" s="164">
        <f t="shared" si="34"/>
        <v>0</v>
      </c>
    </row>
    <row r="120" spans="1:18" s="2" customFormat="1" ht="15.95" customHeight="1">
      <c r="A120" s="215"/>
      <c r="B120" s="209"/>
      <c r="C120" s="176" t="s">
        <v>71</v>
      </c>
      <c r="D120" s="216" t="s">
        <v>87</v>
      </c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</row>
    <row r="121" spans="1:18">
      <c r="B121" s="1"/>
      <c r="C121" s="1"/>
      <c r="E121" s="1"/>
      <c r="F121" s="1"/>
      <c r="G121" s="1"/>
      <c r="H121" s="1"/>
    </row>
    <row r="122" spans="1:18">
      <c r="B122" s="1"/>
      <c r="C122" s="1"/>
      <c r="E122" s="1"/>
      <c r="F122" s="1"/>
      <c r="G122" s="1"/>
      <c r="H122" s="1"/>
    </row>
    <row r="123" spans="1:18" ht="15.95" customHeight="1">
      <c r="A123" s="215" t="s">
        <v>10</v>
      </c>
      <c r="B123" s="209" t="s">
        <v>266</v>
      </c>
      <c r="C123" s="211" t="s">
        <v>70</v>
      </c>
      <c r="D123" s="49">
        <v>43359</v>
      </c>
      <c r="E123" s="64" t="s">
        <v>7</v>
      </c>
      <c r="F123" s="10">
        <v>7</v>
      </c>
      <c r="G123" s="10">
        <v>3</v>
      </c>
      <c r="H123" s="10">
        <v>7</v>
      </c>
      <c r="I123" s="18">
        <v>1</v>
      </c>
      <c r="J123" s="18">
        <v>2</v>
      </c>
      <c r="K123" s="18">
        <v>0</v>
      </c>
      <c r="L123" s="18">
        <v>0</v>
      </c>
      <c r="M123" s="18">
        <v>2</v>
      </c>
      <c r="N123" s="18">
        <v>0</v>
      </c>
      <c r="O123" s="18">
        <v>2</v>
      </c>
      <c r="P123" s="18">
        <v>0</v>
      </c>
      <c r="Q123" s="18">
        <v>1</v>
      </c>
      <c r="R123" s="18">
        <v>0</v>
      </c>
    </row>
    <row r="124" spans="1:18">
      <c r="A124" s="215"/>
      <c r="B124" s="209"/>
      <c r="C124" s="211"/>
      <c r="D124" s="63">
        <v>43373</v>
      </c>
      <c r="E124" s="64" t="s">
        <v>12</v>
      </c>
      <c r="F124" s="10">
        <v>11</v>
      </c>
      <c r="G124" s="10">
        <v>4</v>
      </c>
      <c r="H124" s="10">
        <v>5</v>
      </c>
      <c r="I124" s="18">
        <v>2</v>
      </c>
      <c r="J124" s="18">
        <v>3</v>
      </c>
      <c r="K124" s="18">
        <v>1</v>
      </c>
      <c r="L124" s="18">
        <v>1</v>
      </c>
      <c r="M124" s="18">
        <v>0</v>
      </c>
      <c r="N124" s="18">
        <v>0</v>
      </c>
      <c r="O124" s="18">
        <v>0</v>
      </c>
      <c r="P124" s="18">
        <v>0</v>
      </c>
      <c r="Q124" s="18">
        <v>1</v>
      </c>
      <c r="R124" s="18">
        <v>0</v>
      </c>
    </row>
    <row r="125" spans="1:18" s="2" customFormat="1">
      <c r="A125" s="215"/>
      <c r="B125" s="209"/>
      <c r="C125" s="211"/>
      <c r="D125" s="63">
        <v>43387</v>
      </c>
      <c r="E125" s="64" t="s">
        <v>29</v>
      </c>
      <c r="F125" s="10">
        <v>4</v>
      </c>
      <c r="G125" s="10">
        <v>1</v>
      </c>
      <c r="H125" s="10">
        <v>7</v>
      </c>
      <c r="I125" s="18">
        <v>0</v>
      </c>
      <c r="J125" s="18">
        <v>3</v>
      </c>
      <c r="K125" s="18">
        <v>2</v>
      </c>
      <c r="L125" s="18">
        <v>2</v>
      </c>
      <c r="M125" s="18">
        <v>0</v>
      </c>
      <c r="N125" s="18">
        <v>1</v>
      </c>
      <c r="O125" s="18">
        <v>1</v>
      </c>
      <c r="P125" s="18">
        <v>0</v>
      </c>
      <c r="Q125" s="18">
        <v>1</v>
      </c>
      <c r="R125" s="18">
        <v>0</v>
      </c>
    </row>
    <row r="126" spans="1:18" s="2" customFormat="1">
      <c r="A126" s="215"/>
      <c r="B126" s="209"/>
      <c r="C126" s="211"/>
      <c r="D126" s="9">
        <v>43401</v>
      </c>
      <c r="E126" s="64" t="s">
        <v>285</v>
      </c>
      <c r="F126" s="18">
        <v>2</v>
      </c>
      <c r="G126" s="18">
        <v>1</v>
      </c>
      <c r="H126" s="18">
        <v>3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</row>
    <row r="127" spans="1:18" s="2" customFormat="1">
      <c r="A127" s="215"/>
      <c r="B127" s="209"/>
      <c r="C127" s="211"/>
      <c r="D127" s="63">
        <v>43408</v>
      </c>
      <c r="E127" s="64" t="s">
        <v>8</v>
      </c>
      <c r="F127" s="18">
        <v>4</v>
      </c>
      <c r="G127" s="18">
        <v>1</v>
      </c>
      <c r="H127" s="18">
        <v>5</v>
      </c>
      <c r="I127" s="18">
        <v>0</v>
      </c>
      <c r="J127" s="18">
        <v>2</v>
      </c>
      <c r="K127" s="18">
        <v>2</v>
      </c>
      <c r="L127" s="18">
        <v>2</v>
      </c>
      <c r="M127" s="18">
        <v>0</v>
      </c>
      <c r="N127" s="18">
        <v>1</v>
      </c>
      <c r="O127" s="18">
        <v>1</v>
      </c>
      <c r="P127" s="18">
        <v>0</v>
      </c>
      <c r="Q127" s="18">
        <v>0</v>
      </c>
      <c r="R127" s="18">
        <v>0</v>
      </c>
    </row>
    <row r="128" spans="1:18" s="12" customFormat="1">
      <c r="A128" s="215"/>
      <c r="B128" s="209"/>
      <c r="C128" s="212" t="s">
        <v>72</v>
      </c>
      <c r="D128" s="212"/>
      <c r="E128" s="212"/>
      <c r="F128" s="164">
        <f t="shared" ref="F128:R128" si="35">SUM(F123:F127)</f>
        <v>28</v>
      </c>
      <c r="G128" s="164">
        <f t="shared" si="35"/>
        <v>10</v>
      </c>
      <c r="H128" s="164">
        <f t="shared" si="35"/>
        <v>27</v>
      </c>
      <c r="I128" s="164">
        <f t="shared" si="35"/>
        <v>3</v>
      </c>
      <c r="J128" s="164">
        <f t="shared" si="35"/>
        <v>10</v>
      </c>
      <c r="K128" s="164">
        <f t="shared" si="35"/>
        <v>5</v>
      </c>
      <c r="L128" s="164">
        <f t="shared" si="35"/>
        <v>5</v>
      </c>
      <c r="M128" s="164">
        <f t="shared" si="35"/>
        <v>2</v>
      </c>
      <c r="N128" s="164">
        <f t="shared" si="35"/>
        <v>2</v>
      </c>
      <c r="O128" s="164">
        <f t="shared" si="35"/>
        <v>4</v>
      </c>
      <c r="P128" s="164">
        <f t="shared" si="35"/>
        <v>0</v>
      </c>
      <c r="Q128" s="164">
        <f t="shared" si="35"/>
        <v>3</v>
      </c>
      <c r="R128" s="164">
        <f t="shared" si="35"/>
        <v>0</v>
      </c>
    </row>
    <row r="129" spans="1:18" s="12" customFormat="1">
      <c r="A129" s="215"/>
      <c r="B129" s="209"/>
      <c r="C129" s="212" t="s">
        <v>73</v>
      </c>
      <c r="D129" s="212"/>
      <c r="E129" s="212"/>
      <c r="F129" s="165">
        <f>F128/5</f>
        <v>5.6</v>
      </c>
      <c r="G129" s="165">
        <f t="shared" ref="G129:H129" si="36">G128/5</f>
        <v>2</v>
      </c>
      <c r="H129" s="165">
        <f t="shared" si="36"/>
        <v>5.4</v>
      </c>
      <c r="I129" s="165">
        <f t="shared" ref="I129:R129" si="37">I128/5</f>
        <v>0.6</v>
      </c>
      <c r="J129" s="165">
        <f t="shared" si="37"/>
        <v>2</v>
      </c>
      <c r="K129" s="165">
        <f t="shared" si="37"/>
        <v>1</v>
      </c>
      <c r="L129" s="165">
        <f t="shared" si="37"/>
        <v>1</v>
      </c>
      <c r="M129" s="165">
        <f t="shared" si="37"/>
        <v>0.4</v>
      </c>
      <c r="N129" s="165">
        <f t="shared" si="37"/>
        <v>0.4</v>
      </c>
      <c r="O129" s="165">
        <f t="shared" si="37"/>
        <v>0.8</v>
      </c>
      <c r="P129" s="165">
        <f t="shared" si="37"/>
        <v>0</v>
      </c>
      <c r="Q129" s="165">
        <f t="shared" si="37"/>
        <v>0.6</v>
      </c>
      <c r="R129" s="165">
        <f t="shared" si="37"/>
        <v>0</v>
      </c>
    </row>
    <row r="130" spans="1:18" s="2" customFormat="1" ht="15.95" customHeight="1">
      <c r="A130" s="215"/>
      <c r="B130" s="209"/>
      <c r="C130" s="176" t="s">
        <v>71</v>
      </c>
      <c r="D130" s="216" t="s">
        <v>87</v>
      </c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</row>
    <row r="131" spans="1:18">
      <c r="B131" s="1"/>
      <c r="C131" s="1"/>
      <c r="E131" s="1"/>
      <c r="F131" s="1"/>
      <c r="G131" s="1"/>
      <c r="H131" s="1"/>
    </row>
    <row r="132" spans="1:18">
      <c r="B132" s="1"/>
      <c r="C132" s="1"/>
      <c r="E132" s="1"/>
      <c r="F132" s="1"/>
      <c r="G132" s="1"/>
      <c r="H132" s="1"/>
    </row>
    <row r="133" spans="1:18">
      <c r="A133" s="215" t="s">
        <v>10</v>
      </c>
      <c r="B133" s="209" t="s">
        <v>344</v>
      </c>
      <c r="C133" s="211" t="s">
        <v>70</v>
      </c>
      <c r="D133" s="49">
        <v>43359</v>
      </c>
      <c r="E133" s="64" t="s">
        <v>7</v>
      </c>
      <c r="F133" s="10">
        <v>7</v>
      </c>
      <c r="G133" s="10">
        <v>3</v>
      </c>
      <c r="H133" s="10">
        <v>6</v>
      </c>
      <c r="I133" s="18">
        <v>0</v>
      </c>
      <c r="J133" s="18">
        <v>1</v>
      </c>
      <c r="K133" s="18">
        <v>1</v>
      </c>
      <c r="L133" s="18">
        <v>1</v>
      </c>
      <c r="M133" s="18">
        <v>6</v>
      </c>
      <c r="N133" s="18">
        <v>1</v>
      </c>
      <c r="O133" s="18">
        <v>7</v>
      </c>
      <c r="P133" s="18">
        <v>0</v>
      </c>
      <c r="Q133" s="18">
        <v>1</v>
      </c>
      <c r="R133" s="18">
        <v>1</v>
      </c>
    </row>
    <row r="134" spans="1:18">
      <c r="A134" s="215"/>
      <c r="B134" s="209"/>
      <c r="C134" s="211"/>
      <c r="D134" s="63">
        <v>43373</v>
      </c>
      <c r="E134" s="64" t="s">
        <v>12</v>
      </c>
      <c r="F134" s="10">
        <v>9</v>
      </c>
      <c r="G134" s="10">
        <v>4</v>
      </c>
      <c r="H134" s="10">
        <v>17</v>
      </c>
      <c r="I134" s="18">
        <v>0</v>
      </c>
      <c r="J134" s="18">
        <v>5</v>
      </c>
      <c r="K134" s="18">
        <v>1</v>
      </c>
      <c r="L134" s="18">
        <v>1</v>
      </c>
      <c r="M134" s="18">
        <v>5</v>
      </c>
      <c r="N134" s="18">
        <v>1</v>
      </c>
      <c r="O134" s="18">
        <v>6</v>
      </c>
      <c r="P134" s="18">
        <v>1</v>
      </c>
      <c r="Q134" s="18">
        <v>2</v>
      </c>
      <c r="R134" s="18">
        <v>0</v>
      </c>
    </row>
    <row r="135" spans="1:18">
      <c r="A135" s="215"/>
      <c r="B135" s="209"/>
      <c r="C135" s="211"/>
      <c r="D135" s="63">
        <v>43387</v>
      </c>
      <c r="E135" s="64" t="s">
        <v>29</v>
      </c>
      <c r="F135" s="10">
        <v>16</v>
      </c>
      <c r="G135" s="10">
        <v>5</v>
      </c>
      <c r="H135" s="10">
        <v>14</v>
      </c>
      <c r="I135" s="18">
        <v>2</v>
      </c>
      <c r="J135" s="18">
        <v>8</v>
      </c>
      <c r="K135" s="18">
        <v>4</v>
      </c>
      <c r="L135" s="18">
        <v>5</v>
      </c>
      <c r="M135" s="18">
        <v>9</v>
      </c>
      <c r="N135" s="18">
        <v>0</v>
      </c>
      <c r="O135" s="18">
        <v>9</v>
      </c>
      <c r="P135" s="18">
        <v>0</v>
      </c>
      <c r="Q135" s="18">
        <v>0</v>
      </c>
      <c r="R135" s="18">
        <v>1</v>
      </c>
    </row>
    <row r="136" spans="1:18">
      <c r="A136" s="215"/>
      <c r="B136" s="209"/>
      <c r="C136" s="211"/>
      <c r="D136" s="9">
        <v>43401</v>
      </c>
      <c r="E136" s="64" t="s">
        <v>285</v>
      </c>
      <c r="F136" s="18">
        <v>8</v>
      </c>
      <c r="G136" s="18">
        <v>3</v>
      </c>
      <c r="H136" s="18">
        <v>5</v>
      </c>
      <c r="I136" s="18">
        <v>2</v>
      </c>
      <c r="J136" s="18">
        <v>4</v>
      </c>
      <c r="K136" s="18">
        <v>0</v>
      </c>
      <c r="L136" s="18">
        <v>0</v>
      </c>
      <c r="M136" s="18">
        <v>3</v>
      </c>
      <c r="N136" s="18">
        <v>1</v>
      </c>
      <c r="O136" s="18">
        <v>4</v>
      </c>
      <c r="P136" s="18">
        <v>0</v>
      </c>
      <c r="Q136" s="18">
        <v>0</v>
      </c>
      <c r="R136" s="18">
        <v>1</v>
      </c>
    </row>
    <row r="137" spans="1:18">
      <c r="A137" s="215"/>
      <c r="B137" s="209"/>
      <c r="C137" s="211"/>
      <c r="D137" s="63">
        <v>43408</v>
      </c>
      <c r="E137" s="64" t="s">
        <v>8</v>
      </c>
      <c r="F137" s="18">
        <v>17</v>
      </c>
      <c r="G137" s="18">
        <v>7</v>
      </c>
      <c r="H137" s="18">
        <v>12</v>
      </c>
      <c r="I137" s="18">
        <v>1</v>
      </c>
      <c r="J137" s="18">
        <v>3</v>
      </c>
      <c r="K137" s="18">
        <v>2</v>
      </c>
      <c r="L137" s="18">
        <v>2</v>
      </c>
      <c r="M137" s="18">
        <v>4</v>
      </c>
      <c r="N137" s="18">
        <v>2</v>
      </c>
      <c r="O137" s="18">
        <v>6</v>
      </c>
      <c r="P137" s="18">
        <v>1</v>
      </c>
      <c r="Q137" s="18">
        <v>2</v>
      </c>
      <c r="R137" s="18">
        <v>0</v>
      </c>
    </row>
    <row r="138" spans="1:18">
      <c r="A138" s="215"/>
      <c r="B138" s="209"/>
      <c r="C138" s="212" t="s">
        <v>72</v>
      </c>
      <c r="D138" s="212"/>
      <c r="E138" s="212"/>
      <c r="F138" s="164">
        <f t="shared" ref="F138:R138" si="38">SUM(F133:F137)</f>
        <v>57</v>
      </c>
      <c r="G138" s="164">
        <f t="shared" si="38"/>
        <v>22</v>
      </c>
      <c r="H138" s="164">
        <f t="shared" si="38"/>
        <v>54</v>
      </c>
      <c r="I138" s="164">
        <f t="shared" si="38"/>
        <v>5</v>
      </c>
      <c r="J138" s="164">
        <f t="shared" si="38"/>
        <v>21</v>
      </c>
      <c r="K138" s="164">
        <f t="shared" si="38"/>
        <v>8</v>
      </c>
      <c r="L138" s="164">
        <f t="shared" si="38"/>
        <v>9</v>
      </c>
      <c r="M138" s="164">
        <f t="shared" si="38"/>
        <v>27</v>
      </c>
      <c r="N138" s="164">
        <f t="shared" si="38"/>
        <v>5</v>
      </c>
      <c r="O138" s="164">
        <f t="shared" si="38"/>
        <v>32</v>
      </c>
      <c r="P138" s="164">
        <f t="shared" si="38"/>
        <v>2</v>
      </c>
      <c r="Q138" s="164">
        <f t="shared" si="38"/>
        <v>5</v>
      </c>
      <c r="R138" s="164">
        <f t="shared" si="38"/>
        <v>3</v>
      </c>
    </row>
    <row r="139" spans="1:18">
      <c r="A139" s="215"/>
      <c r="B139" s="209"/>
      <c r="C139" s="212" t="s">
        <v>73</v>
      </c>
      <c r="D139" s="212"/>
      <c r="E139" s="212"/>
      <c r="F139" s="165">
        <f>F138/5</f>
        <v>11.4</v>
      </c>
      <c r="G139" s="165">
        <f t="shared" ref="G139:H139" si="39">G138/5</f>
        <v>4.4000000000000004</v>
      </c>
      <c r="H139" s="165">
        <f t="shared" si="39"/>
        <v>10.8</v>
      </c>
      <c r="I139" s="165">
        <f t="shared" ref="I139:R139" si="40">I138/5</f>
        <v>1</v>
      </c>
      <c r="J139" s="165">
        <f t="shared" si="40"/>
        <v>4.2</v>
      </c>
      <c r="K139" s="165">
        <f t="shared" si="40"/>
        <v>1.6</v>
      </c>
      <c r="L139" s="165">
        <f t="shared" si="40"/>
        <v>1.8</v>
      </c>
      <c r="M139" s="165">
        <f t="shared" si="40"/>
        <v>5.4</v>
      </c>
      <c r="N139" s="165">
        <f t="shared" si="40"/>
        <v>1</v>
      </c>
      <c r="O139" s="165">
        <f t="shared" si="40"/>
        <v>6.4</v>
      </c>
      <c r="P139" s="165">
        <f t="shared" si="40"/>
        <v>0.4</v>
      </c>
      <c r="Q139" s="165">
        <f t="shared" si="40"/>
        <v>1</v>
      </c>
      <c r="R139" s="165">
        <f t="shared" si="40"/>
        <v>0.6</v>
      </c>
    </row>
    <row r="140" spans="1:18" ht="31.5">
      <c r="A140" s="215"/>
      <c r="B140" s="209"/>
      <c r="C140" s="176" t="s">
        <v>71</v>
      </c>
      <c r="D140" s="216" t="s">
        <v>87</v>
      </c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</row>
    <row r="141" spans="1:18">
      <c r="A141" s="114"/>
      <c r="B141" s="116"/>
      <c r="C141" s="109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</row>
    <row r="142" spans="1:18">
      <c r="B142" s="1"/>
      <c r="C142" s="1"/>
      <c r="E142" s="1"/>
      <c r="F142" s="1"/>
      <c r="G142" s="1"/>
      <c r="H142" s="1"/>
    </row>
    <row r="143" spans="1:18" ht="15.95" customHeight="1">
      <c r="A143" s="215" t="s">
        <v>10</v>
      </c>
      <c r="B143" s="209" t="s">
        <v>60</v>
      </c>
      <c r="C143" s="211" t="s">
        <v>70</v>
      </c>
      <c r="D143" s="49">
        <v>43359</v>
      </c>
      <c r="E143" s="64" t="s">
        <v>7</v>
      </c>
      <c r="F143" s="11" t="s">
        <v>342</v>
      </c>
      <c r="G143" s="11" t="s">
        <v>342</v>
      </c>
      <c r="H143" s="11" t="s">
        <v>342</v>
      </c>
      <c r="I143" s="11" t="s">
        <v>342</v>
      </c>
      <c r="J143" s="11" t="s">
        <v>342</v>
      </c>
      <c r="K143" s="11" t="s">
        <v>342</v>
      </c>
      <c r="L143" s="11" t="s">
        <v>342</v>
      </c>
      <c r="M143" s="11" t="s">
        <v>342</v>
      </c>
      <c r="N143" s="11" t="s">
        <v>342</v>
      </c>
      <c r="O143" s="11" t="s">
        <v>342</v>
      </c>
      <c r="P143" s="11" t="s">
        <v>342</v>
      </c>
      <c r="Q143" s="11" t="s">
        <v>342</v>
      </c>
      <c r="R143" s="11" t="s">
        <v>342</v>
      </c>
    </row>
    <row r="144" spans="1:18">
      <c r="A144" s="215"/>
      <c r="B144" s="209"/>
      <c r="C144" s="211"/>
      <c r="D144" s="63">
        <v>43373</v>
      </c>
      <c r="E144" s="64" t="s">
        <v>12</v>
      </c>
      <c r="F144" s="11" t="s">
        <v>342</v>
      </c>
      <c r="G144" s="11" t="s">
        <v>342</v>
      </c>
      <c r="H144" s="11" t="s">
        <v>342</v>
      </c>
      <c r="I144" s="11" t="s">
        <v>342</v>
      </c>
      <c r="J144" s="11" t="s">
        <v>342</v>
      </c>
      <c r="K144" s="11" t="s">
        <v>342</v>
      </c>
      <c r="L144" s="11" t="s">
        <v>342</v>
      </c>
      <c r="M144" s="11" t="s">
        <v>342</v>
      </c>
      <c r="N144" s="11" t="s">
        <v>342</v>
      </c>
      <c r="O144" s="11" t="s">
        <v>342</v>
      </c>
      <c r="P144" s="11" t="s">
        <v>342</v>
      </c>
      <c r="Q144" s="11" t="s">
        <v>342</v>
      </c>
      <c r="R144" s="11" t="s">
        <v>342</v>
      </c>
    </row>
    <row r="145" spans="1:18" s="2" customFormat="1">
      <c r="A145" s="215"/>
      <c r="B145" s="209"/>
      <c r="C145" s="211"/>
      <c r="D145" s="63">
        <v>43387</v>
      </c>
      <c r="E145" s="64" t="s">
        <v>29</v>
      </c>
      <c r="F145" s="11" t="s">
        <v>342</v>
      </c>
      <c r="G145" s="11" t="s">
        <v>342</v>
      </c>
      <c r="H145" s="11" t="s">
        <v>342</v>
      </c>
      <c r="I145" s="11" t="s">
        <v>342</v>
      </c>
      <c r="J145" s="11" t="s">
        <v>342</v>
      </c>
      <c r="K145" s="11" t="s">
        <v>342</v>
      </c>
      <c r="L145" s="11" t="s">
        <v>342</v>
      </c>
      <c r="M145" s="11" t="s">
        <v>342</v>
      </c>
      <c r="N145" s="11" t="s">
        <v>342</v>
      </c>
      <c r="O145" s="11" t="s">
        <v>342</v>
      </c>
      <c r="P145" s="11" t="s">
        <v>342</v>
      </c>
      <c r="Q145" s="11" t="s">
        <v>342</v>
      </c>
      <c r="R145" s="11" t="s">
        <v>342</v>
      </c>
    </row>
    <row r="146" spans="1:18" s="2" customFormat="1">
      <c r="A146" s="215"/>
      <c r="B146" s="209"/>
      <c r="C146" s="211"/>
      <c r="D146" s="9">
        <v>43401</v>
      </c>
      <c r="E146" s="64" t="s">
        <v>285</v>
      </c>
      <c r="F146" s="11" t="s">
        <v>342</v>
      </c>
      <c r="G146" s="11" t="s">
        <v>342</v>
      </c>
      <c r="H146" s="11" t="s">
        <v>342</v>
      </c>
      <c r="I146" s="11" t="s">
        <v>342</v>
      </c>
      <c r="J146" s="11" t="s">
        <v>342</v>
      </c>
      <c r="K146" s="11" t="s">
        <v>342</v>
      </c>
      <c r="L146" s="11" t="s">
        <v>342</v>
      </c>
      <c r="M146" s="11" t="s">
        <v>342</v>
      </c>
      <c r="N146" s="11" t="s">
        <v>342</v>
      </c>
      <c r="O146" s="11" t="s">
        <v>342</v>
      </c>
      <c r="P146" s="11" t="s">
        <v>342</v>
      </c>
      <c r="Q146" s="11" t="s">
        <v>342</v>
      </c>
      <c r="R146" s="11" t="s">
        <v>342</v>
      </c>
    </row>
    <row r="147" spans="1:18" s="2" customFormat="1">
      <c r="A147" s="215"/>
      <c r="B147" s="209"/>
      <c r="C147" s="211"/>
      <c r="D147" s="63">
        <v>43408</v>
      </c>
      <c r="E147" s="64" t="s">
        <v>8</v>
      </c>
      <c r="F147" s="11" t="s">
        <v>342</v>
      </c>
      <c r="G147" s="11" t="s">
        <v>342</v>
      </c>
      <c r="H147" s="11" t="s">
        <v>342</v>
      </c>
      <c r="I147" s="11" t="s">
        <v>342</v>
      </c>
      <c r="J147" s="11" t="s">
        <v>342</v>
      </c>
      <c r="K147" s="11" t="s">
        <v>342</v>
      </c>
      <c r="L147" s="11" t="s">
        <v>342</v>
      </c>
      <c r="M147" s="11" t="s">
        <v>342</v>
      </c>
      <c r="N147" s="11" t="s">
        <v>342</v>
      </c>
      <c r="O147" s="11" t="s">
        <v>342</v>
      </c>
      <c r="P147" s="11" t="s">
        <v>342</v>
      </c>
      <c r="Q147" s="11" t="s">
        <v>342</v>
      </c>
      <c r="R147" s="11" t="s">
        <v>342</v>
      </c>
    </row>
    <row r="148" spans="1:18" s="12" customFormat="1">
      <c r="A148" s="215"/>
      <c r="B148" s="209"/>
      <c r="C148" s="212" t="s">
        <v>72</v>
      </c>
      <c r="D148" s="212"/>
      <c r="E148" s="212"/>
      <c r="F148" s="164">
        <f t="shared" ref="F148:R148" si="41">SUM(F143:F147)</f>
        <v>0</v>
      </c>
      <c r="G148" s="164">
        <f t="shared" si="41"/>
        <v>0</v>
      </c>
      <c r="H148" s="164">
        <f t="shared" si="41"/>
        <v>0</v>
      </c>
      <c r="I148" s="164">
        <f t="shared" si="41"/>
        <v>0</v>
      </c>
      <c r="J148" s="164">
        <f t="shared" si="41"/>
        <v>0</v>
      </c>
      <c r="K148" s="164">
        <f t="shared" si="41"/>
        <v>0</v>
      </c>
      <c r="L148" s="164">
        <f t="shared" si="41"/>
        <v>0</v>
      </c>
      <c r="M148" s="164">
        <f t="shared" si="41"/>
        <v>0</v>
      </c>
      <c r="N148" s="164">
        <f t="shared" si="41"/>
        <v>0</v>
      </c>
      <c r="O148" s="164">
        <f t="shared" si="41"/>
        <v>0</v>
      </c>
      <c r="P148" s="164">
        <f t="shared" si="41"/>
        <v>0</v>
      </c>
      <c r="Q148" s="164">
        <f t="shared" si="41"/>
        <v>0</v>
      </c>
      <c r="R148" s="164">
        <f t="shared" si="41"/>
        <v>0</v>
      </c>
    </row>
    <row r="149" spans="1:18" s="12" customFormat="1">
      <c r="A149" s="215"/>
      <c r="B149" s="209"/>
      <c r="C149" s="212" t="s">
        <v>73</v>
      </c>
      <c r="D149" s="212"/>
      <c r="E149" s="212"/>
      <c r="F149" s="165">
        <f>F148/6</f>
        <v>0</v>
      </c>
      <c r="G149" s="165">
        <f t="shared" ref="G149:H149" si="42">G148/6</f>
        <v>0</v>
      </c>
      <c r="H149" s="165">
        <f t="shared" si="42"/>
        <v>0</v>
      </c>
      <c r="I149" s="165">
        <f t="shared" ref="I149:R149" si="43">I148/6</f>
        <v>0</v>
      </c>
      <c r="J149" s="165">
        <f t="shared" si="43"/>
        <v>0</v>
      </c>
      <c r="K149" s="165">
        <f t="shared" si="43"/>
        <v>0</v>
      </c>
      <c r="L149" s="165">
        <f t="shared" si="43"/>
        <v>0</v>
      </c>
      <c r="M149" s="165">
        <f t="shared" si="43"/>
        <v>0</v>
      </c>
      <c r="N149" s="165">
        <f t="shared" si="43"/>
        <v>0</v>
      </c>
      <c r="O149" s="165">
        <f t="shared" si="43"/>
        <v>0</v>
      </c>
      <c r="P149" s="165">
        <f t="shared" si="43"/>
        <v>0</v>
      </c>
      <c r="Q149" s="165">
        <f t="shared" si="43"/>
        <v>0</v>
      </c>
      <c r="R149" s="165">
        <f t="shared" si="43"/>
        <v>0</v>
      </c>
    </row>
    <row r="150" spans="1:18" s="2" customFormat="1" ht="15.95" customHeight="1">
      <c r="A150" s="215"/>
      <c r="B150" s="209"/>
      <c r="C150" s="176" t="s">
        <v>71</v>
      </c>
      <c r="D150" s="216" t="s">
        <v>87</v>
      </c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</row>
    <row r="151" spans="1:18">
      <c r="B151" s="1"/>
      <c r="C151" s="1"/>
      <c r="E151" s="1"/>
      <c r="F151" s="1"/>
      <c r="G151" s="1"/>
      <c r="H151" s="1"/>
    </row>
    <row r="152" spans="1:18">
      <c r="B152" s="1"/>
      <c r="C152" s="1"/>
      <c r="E152" s="1"/>
      <c r="F152" s="1"/>
      <c r="G152" s="1"/>
      <c r="H152" s="1"/>
    </row>
    <row r="153" spans="1:18">
      <c r="A153" s="215" t="s">
        <v>10</v>
      </c>
      <c r="B153" s="209" t="s">
        <v>267</v>
      </c>
      <c r="C153" s="211" t="s">
        <v>70</v>
      </c>
      <c r="D153" s="49">
        <v>43359</v>
      </c>
      <c r="E153" s="64" t="s">
        <v>7</v>
      </c>
      <c r="F153" s="11">
        <v>0</v>
      </c>
      <c r="G153" s="11">
        <v>0</v>
      </c>
      <c r="H153" s="11">
        <v>2</v>
      </c>
      <c r="I153" s="11">
        <v>0</v>
      </c>
      <c r="J153" s="11">
        <v>0</v>
      </c>
      <c r="K153" s="11">
        <v>0</v>
      </c>
      <c r="L153" s="11">
        <v>0</v>
      </c>
      <c r="M153" s="11">
        <v>1</v>
      </c>
      <c r="N153" s="11">
        <v>0</v>
      </c>
      <c r="O153" s="11">
        <v>1</v>
      </c>
      <c r="P153" s="11">
        <v>0</v>
      </c>
      <c r="Q153" s="11">
        <v>0</v>
      </c>
      <c r="R153" s="11">
        <v>0</v>
      </c>
    </row>
    <row r="154" spans="1:18">
      <c r="A154" s="215"/>
      <c r="B154" s="209"/>
      <c r="C154" s="211"/>
      <c r="D154" s="63">
        <v>43373</v>
      </c>
      <c r="E154" s="64" t="s">
        <v>12</v>
      </c>
      <c r="F154" s="11">
        <v>3</v>
      </c>
      <c r="G154" s="11">
        <v>1</v>
      </c>
      <c r="H154" s="11">
        <v>5</v>
      </c>
      <c r="I154" s="18">
        <v>0</v>
      </c>
      <c r="J154" s="18">
        <v>2</v>
      </c>
      <c r="K154" s="18">
        <v>1</v>
      </c>
      <c r="L154" s="18">
        <v>2</v>
      </c>
      <c r="M154" s="14">
        <v>2</v>
      </c>
      <c r="N154" s="18">
        <v>0</v>
      </c>
      <c r="O154" s="18">
        <v>2</v>
      </c>
      <c r="P154" s="18">
        <v>0</v>
      </c>
      <c r="Q154" s="18">
        <v>0</v>
      </c>
      <c r="R154" s="14">
        <v>0</v>
      </c>
    </row>
    <row r="155" spans="1:18">
      <c r="A155" s="215"/>
      <c r="B155" s="209"/>
      <c r="C155" s="211"/>
      <c r="D155" s="63">
        <v>43387</v>
      </c>
      <c r="E155" s="64" t="s">
        <v>29</v>
      </c>
      <c r="F155" s="10">
        <v>3</v>
      </c>
      <c r="G155" s="10">
        <v>1</v>
      </c>
      <c r="H155" s="10">
        <v>5</v>
      </c>
      <c r="I155" s="18">
        <v>1</v>
      </c>
      <c r="J155" s="18">
        <v>3</v>
      </c>
      <c r="K155" s="18">
        <v>0</v>
      </c>
      <c r="L155" s="18">
        <v>0</v>
      </c>
      <c r="M155" s="18">
        <v>1</v>
      </c>
      <c r="N155" s="18">
        <v>2</v>
      </c>
      <c r="O155" s="18">
        <v>3</v>
      </c>
      <c r="P155" s="18">
        <v>0</v>
      </c>
      <c r="Q155" s="18">
        <v>2</v>
      </c>
      <c r="R155" s="18">
        <v>0</v>
      </c>
    </row>
    <row r="156" spans="1:18">
      <c r="A156" s="215"/>
      <c r="B156" s="209"/>
      <c r="C156" s="211"/>
      <c r="D156" s="9">
        <v>43401</v>
      </c>
      <c r="E156" s="64" t="s">
        <v>285</v>
      </c>
      <c r="F156" s="11">
        <v>10</v>
      </c>
      <c r="G156" s="11">
        <v>4</v>
      </c>
      <c r="H156" s="11">
        <v>8</v>
      </c>
      <c r="I156" s="18">
        <v>0</v>
      </c>
      <c r="J156" s="18">
        <v>2</v>
      </c>
      <c r="K156" s="18">
        <v>2</v>
      </c>
      <c r="L156" s="18">
        <v>3</v>
      </c>
      <c r="M156" s="18">
        <v>1</v>
      </c>
      <c r="N156" s="18">
        <v>1</v>
      </c>
      <c r="O156" s="18">
        <v>2</v>
      </c>
      <c r="P156" s="18">
        <v>1</v>
      </c>
      <c r="Q156" s="18">
        <v>0</v>
      </c>
      <c r="R156" s="18">
        <v>0</v>
      </c>
    </row>
    <row r="157" spans="1:18" ht="16.5" customHeight="1">
      <c r="A157" s="215"/>
      <c r="B157" s="209"/>
      <c r="C157" s="211"/>
      <c r="D157" s="63">
        <v>43408</v>
      </c>
      <c r="E157" s="64" t="s">
        <v>8</v>
      </c>
      <c r="F157" s="11">
        <v>6</v>
      </c>
      <c r="G157" s="11">
        <v>2</v>
      </c>
      <c r="H157" s="11">
        <v>8</v>
      </c>
      <c r="I157" s="18">
        <v>0</v>
      </c>
      <c r="J157" s="18">
        <v>0</v>
      </c>
      <c r="K157" s="18">
        <v>2</v>
      </c>
      <c r="L157" s="18">
        <v>4</v>
      </c>
      <c r="M157" s="18">
        <v>1</v>
      </c>
      <c r="N157" s="18">
        <v>2</v>
      </c>
      <c r="O157" s="18">
        <v>3</v>
      </c>
      <c r="P157" s="18">
        <v>1</v>
      </c>
      <c r="Q157" s="18">
        <v>0</v>
      </c>
      <c r="R157" s="18">
        <v>0</v>
      </c>
    </row>
    <row r="158" spans="1:18">
      <c r="A158" s="215"/>
      <c r="B158" s="209"/>
      <c r="C158" s="212" t="s">
        <v>72</v>
      </c>
      <c r="D158" s="212"/>
      <c r="E158" s="212"/>
      <c r="F158" s="164">
        <f t="shared" ref="F158:R158" si="44">SUM(F153:F157)</f>
        <v>22</v>
      </c>
      <c r="G158" s="164">
        <f t="shared" si="44"/>
        <v>8</v>
      </c>
      <c r="H158" s="164">
        <f t="shared" si="44"/>
        <v>28</v>
      </c>
      <c r="I158" s="164">
        <f t="shared" si="44"/>
        <v>1</v>
      </c>
      <c r="J158" s="164">
        <f t="shared" si="44"/>
        <v>7</v>
      </c>
      <c r="K158" s="164">
        <f t="shared" si="44"/>
        <v>5</v>
      </c>
      <c r="L158" s="164">
        <f t="shared" si="44"/>
        <v>9</v>
      </c>
      <c r="M158" s="164">
        <f t="shared" si="44"/>
        <v>6</v>
      </c>
      <c r="N158" s="164">
        <f t="shared" si="44"/>
        <v>5</v>
      </c>
      <c r="O158" s="164">
        <f t="shared" si="44"/>
        <v>11</v>
      </c>
      <c r="P158" s="164">
        <f t="shared" si="44"/>
        <v>2</v>
      </c>
      <c r="Q158" s="164">
        <f t="shared" si="44"/>
        <v>2</v>
      </c>
      <c r="R158" s="164">
        <f t="shared" si="44"/>
        <v>0</v>
      </c>
    </row>
    <row r="159" spans="1:18">
      <c r="A159" s="215"/>
      <c r="B159" s="209"/>
      <c r="C159" s="212" t="s">
        <v>73</v>
      </c>
      <c r="D159" s="212"/>
      <c r="E159" s="212"/>
      <c r="F159" s="165">
        <f>F158/5</f>
        <v>4.4000000000000004</v>
      </c>
      <c r="G159" s="165">
        <f t="shared" ref="G159:H159" si="45">G158/5</f>
        <v>1.6</v>
      </c>
      <c r="H159" s="165">
        <f t="shared" si="45"/>
        <v>5.6</v>
      </c>
      <c r="I159" s="165">
        <f t="shared" ref="I159:R159" si="46">I158/5</f>
        <v>0.2</v>
      </c>
      <c r="J159" s="165">
        <f t="shared" si="46"/>
        <v>1.4</v>
      </c>
      <c r="K159" s="165">
        <f t="shared" si="46"/>
        <v>1</v>
      </c>
      <c r="L159" s="165">
        <f t="shared" si="46"/>
        <v>1.8</v>
      </c>
      <c r="M159" s="165">
        <f t="shared" si="46"/>
        <v>1.2</v>
      </c>
      <c r="N159" s="165">
        <f t="shared" si="46"/>
        <v>1</v>
      </c>
      <c r="O159" s="165">
        <f t="shared" si="46"/>
        <v>2.2000000000000002</v>
      </c>
      <c r="P159" s="165">
        <f t="shared" si="46"/>
        <v>0.4</v>
      </c>
      <c r="Q159" s="165">
        <f t="shared" si="46"/>
        <v>0.4</v>
      </c>
      <c r="R159" s="165">
        <f t="shared" si="46"/>
        <v>0</v>
      </c>
    </row>
    <row r="160" spans="1:18" ht="31.5">
      <c r="A160" s="215"/>
      <c r="B160" s="209"/>
      <c r="C160" s="176" t="s">
        <v>71</v>
      </c>
      <c r="D160" s="216" t="s">
        <v>87</v>
      </c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</row>
    <row r="163" spans="1:18">
      <c r="A163" s="215" t="s">
        <v>10</v>
      </c>
      <c r="B163" s="209" t="s">
        <v>268</v>
      </c>
      <c r="C163" s="211" t="s">
        <v>70</v>
      </c>
      <c r="D163" s="49">
        <v>43359</v>
      </c>
      <c r="E163" s="64" t="s">
        <v>7</v>
      </c>
      <c r="F163" s="11">
        <v>2</v>
      </c>
      <c r="G163" s="11">
        <v>1</v>
      </c>
      <c r="H163" s="11">
        <v>2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</row>
    <row r="164" spans="1:18">
      <c r="A164" s="215"/>
      <c r="B164" s="209"/>
      <c r="C164" s="211"/>
      <c r="D164" s="63">
        <v>43373</v>
      </c>
      <c r="E164" s="64" t="s">
        <v>12</v>
      </c>
      <c r="F164" s="11" t="s">
        <v>342</v>
      </c>
      <c r="G164" s="11" t="s">
        <v>342</v>
      </c>
      <c r="H164" s="11" t="s">
        <v>342</v>
      </c>
      <c r="I164" s="11" t="s">
        <v>342</v>
      </c>
      <c r="J164" s="11" t="s">
        <v>342</v>
      </c>
      <c r="K164" s="11" t="s">
        <v>342</v>
      </c>
      <c r="L164" s="11" t="s">
        <v>342</v>
      </c>
      <c r="M164" s="11" t="s">
        <v>342</v>
      </c>
      <c r="N164" s="11" t="s">
        <v>342</v>
      </c>
      <c r="O164" s="11" t="s">
        <v>342</v>
      </c>
      <c r="P164" s="11" t="s">
        <v>342</v>
      </c>
      <c r="Q164" s="11" t="s">
        <v>342</v>
      </c>
      <c r="R164" s="11" t="s">
        <v>342</v>
      </c>
    </row>
    <row r="165" spans="1:18">
      <c r="A165" s="215"/>
      <c r="B165" s="209"/>
      <c r="C165" s="211"/>
      <c r="D165" s="63">
        <v>43387</v>
      </c>
      <c r="E165" s="64" t="s">
        <v>29</v>
      </c>
      <c r="F165" s="11" t="s">
        <v>342</v>
      </c>
      <c r="G165" s="11" t="s">
        <v>342</v>
      </c>
      <c r="H165" s="11" t="s">
        <v>342</v>
      </c>
      <c r="I165" s="11" t="s">
        <v>342</v>
      </c>
      <c r="J165" s="11" t="s">
        <v>342</v>
      </c>
      <c r="K165" s="11" t="s">
        <v>342</v>
      </c>
      <c r="L165" s="11" t="s">
        <v>342</v>
      </c>
      <c r="M165" s="11" t="s">
        <v>342</v>
      </c>
      <c r="N165" s="11" t="s">
        <v>342</v>
      </c>
      <c r="O165" s="11" t="s">
        <v>342</v>
      </c>
      <c r="P165" s="11" t="s">
        <v>342</v>
      </c>
      <c r="Q165" s="11" t="s">
        <v>342</v>
      </c>
      <c r="R165" s="11" t="s">
        <v>342</v>
      </c>
    </row>
    <row r="166" spans="1:18">
      <c r="A166" s="215"/>
      <c r="B166" s="209"/>
      <c r="C166" s="211"/>
      <c r="D166" s="9">
        <v>43401</v>
      </c>
      <c r="E166" s="64" t="s">
        <v>285</v>
      </c>
      <c r="F166" s="11" t="s">
        <v>342</v>
      </c>
      <c r="G166" s="11" t="s">
        <v>342</v>
      </c>
      <c r="H166" s="11" t="s">
        <v>342</v>
      </c>
      <c r="I166" s="11" t="s">
        <v>342</v>
      </c>
      <c r="J166" s="11" t="s">
        <v>342</v>
      </c>
      <c r="K166" s="11" t="s">
        <v>342</v>
      </c>
      <c r="L166" s="11" t="s">
        <v>342</v>
      </c>
      <c r="M166" s="11" t="s">
        <v>342</v>
      </c>
      <c r="N166" s="11" t="s">
        <v>342</v>
      </c>
      <c r="O166" s="11" t="s">
        <v>342</v>
      </c>
      <c r="P166" s="11" t="s">
        <v>342</v>
      </c>
      <c r="Q166" s="11" t="s">
        <v>342</v>
      </c>
      <c r="R166" s="11" t="s">
        <v>342</v>
      </c>
    </row>
    <row r="167" spans="1:18">
      <c r="A167" s="215"/>
      <c r="B167" s="209"/>
      <c r="C167" s="211"/>
      <c r="D167" s="63">
        <v>43408</v>
      </c>
      <c r="E167" s="64" t="s">
        <v>8</v>
      </c>
      <c r="F167" s="11">
        <v>0</v>
      </c>
      <c r="G167" s="11">
        <v>0</v>
      </c>
      <c r="H167" s="11">
        <v>1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</row>
    <row r="168" spans="1:18">
      <c r="A168" s="215"/>
      <c r="B168" s="209"/>
      <c r="C168" s="212" t="s">
        <v>72</v>
      </c>
      <c r="D168" s="212"/>
      <c r="E168" s="212"/>
      <c r="F168" s="164">
        <f t="shared" ref="F168:R168" si="47">SUM(F163:F167)</f>
        <v>2</v>
      </c>
      <c r="G168" s="164"/>
      <c r="H168" s="164"/>
      <c r="I168" s="164">
        <f t="shared" si="47"/>
        <v>0</v>
      </c>
      <c r="J168" s="164">
        <f t="shared" si="47"/>
        <v>0</v>
      </c>
      <c r="K168" s="164">
        <f t="shared" si="47"/>
        <v>0</v>
      </c>
      <c r="L168" s="164">
        <f t="shared" si="47"/>
        <v>0</v>
      </c>
      <c r="M168" s="164">
        <f t="shared" si="47"/>
        <v>0</v>
      </c>
      <c r="N168" s="164">
        <f t="shared" si="47"/>
        <v>0</v>
      </c>
      <c r="O168" s="164">
        <f t="shared" si="47"/>
        <v>0</v>
      </c>
      <c r="P168" s="164">
        <f t="shared" si="47"/>
        <v>0</v>
      </c>
      <c r="Q168" s="164">
        <f t="shared" si="47"/>
        <v>0</v>
      </c>
      <c r="R168" s="164">
        <f t="shared" si="47"/>
        <v>0</v>
      </c>
    </row>
    <row r="169" spans="1:18">
      <c r="A169" s="215"/>
      <c r="B169" s="209"/>
      <c r="C169" s="212" t="s">
        <v>73</v>
      </c>
      <c r="D169" s="212"/>
      <c r="E169" s="212"/>
      <c r="F169" s="165">
        <f>F168/2</f>
        <v>1</v>
      </c>
      <c r="G169" s="165"/>
      <c r="H169" s="165"/>
      <c r="I169" s="165">
        <f t="shared" ref="I169:Q169" si="48">I168/2</f>
        <v>0</v>
      </c>
      <c r="J169" s="165">
        <f t="shared" si="48"/>
        <v>0</v>
      </c>
      <c r="K169" s="165">
        <f t="shared" si="48"/>
        <v>0</v>
      </c>
      <c r="L169" s="165">
        <f t="shared" si="48"/>
        <v>0</v>
      </c>
      <c r="M169" s="165">
        <f t="shared" si="48"/>
        <v>0</v>
      </c>
      <c r="N169" s="165">
        <f t="shared" si="48"/>
        <v>0</v>
      </c>
      <c r="O169" s="165">
        <f t="shared" si="48"/>
        <v>0</v>
      </c>
      <c r="P169" s="165">
        <f t="shared" si="48"/>
        <v>0</v>
      </c>
      <c r="Q169" s="165">
        <f t="shared" si="48"/>
        <v>0</v>
      </c>
      <c r="R169" s="165">
        <f t="shared" ref="R169" si="49">R168/6</f>
        <v>0</v>
      </c>
    </row>
    <row r="170" spans="1:18" ht="31.5">
      <c r="A170" s="215"/>
      <c r="B170" s="209"/>
      <c r="C170" s="176" t="s">
        <v>71</v>
      </c>
      <c r="D170" s="216" t="s">
        <v>87</v>
      </c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</row>
    <row r="172" spans="1:18">
      <c r="A172" s="215" t="s">
        <v>10</v>
      </c>
      <c r="B172" s="209" t="s">
        <v>269</v>
      </c>
      <c r="C172" s="211" t="s">
        <v>70</v>
      </c>
      <c r="D172" s="49">
        <v>43359</v>
      </c>
      <c r="E172" s="64" t="s">
        <v>7</v>
      </c>
      <c r="F172" s="11" t="s">
        <v>342</v>
      </c>
      <c r="G172" s="11" t="s">
        <v>342</v>
      </c>
      <c r="H172" s="11" t="s">
        <v>342</v>
      </c>
      <c r="I172" s="11" t="s">
        <v>342</v>
      </c>
      <c r="J172" s="11" t="s">
        <v>342</v>
      </c>
      <c r="K172" s="11" t="s">
        <v>342</v>
      </c>
      <c r="L172" s="11" t="s">
        <v>342</v>
      </c>
      <c r="M172" s="11" t="s">
        <v>342</v>
      </c>
      <c r="N172" s="11" t="s">
        <v>342</v>
      </c>
      <c r="O172" s="11" t="s">
        <v>342</v>
      </c>
      <c r="P172" s="11" t="s">
        <v>342</v>
      </c>
      <c r="Q172" s="11" t="s">
        <v>342</v>
      </c>
      <c r="R172" s="11" t="s">
        <v>342</v>
      </c>
    </row>
    <row r="173" spans="1:18">
      <c r="A173" s="215"/>
      <c r="B173" s="209"/>
      <c r="C173" s="211"/>
      <c r="D173" s="63">
        <v>43373</v>
      </c>
      <c r="E173" s="64" t="s">
        <v>12</v>
      </c>
      <c r="F173" s="11" t="s">
        <v>342</v>
      </c>
      <c r="G173" s="11" t="s">
        <v>342</v>
      </c>
      <c r="H173" s="11" t="s">
        <v>342</v>
      </c>
      <c r="I173" s="11" t="s">
        <v>342</v>
      </c>
      <c r="J173" s="11" t="s">
        <v>342</v>
      </c>
      <c r="K173" s="11" t="s">
        <v>342</v>
      </c>
      <c r="L173" s="11" t="s">
        <v>342</v>
      </c>
      <c r="M173" s="11" t="s">
        <v>342</v>
      </c>
      <c r="N173" s="11" t="s">
        <v>342</v>
      </c>
      <c r="O173" s="11" t="s">
        <v>342</v>
      </c>
      <c r="P173" s="11" t="s">
        <v>342</v>
      </c>
      <c r="Q173" s="11" t="s">
        <v>342</v>
      </c>
      <c r="R173" s="11" t="s">
        <v>342</v>
      </c>
    </row>
    <row r="174" spans="1:18">
      <c r="A174" s="215"/>
      <c r="B174" s="209"/>
      <c r="C174" s="211"/>
      <c r="D174" s="63">
        <v>43387</v>
      </c>
      <c r="E174" s="64" t="s">
        <v>29</v>
      </c>
      <c r="F174" s="11" t="s">
        <v>342</v>
      </c>
      <c r="G174" s="11" t="s">
        <v>342</v>
      </c>
      <c r="H174" s="11" t="s">
        <v>342</v>
      </c>
      <c r="I174" s="11" t="s">
        <v>342</v>
      </c>
      <c r="J174" s="11" t="s">
        <v>342</v>
      </c>
      <c r="K174" s="11" t="s">
        <v>342</v>
      </c>
      <c r="L174" s="11" t="s">
        <v>342</v>
      </c>
      <c r="M174" s="11" t="s">
        <v>342</v>
      </c>
      <c r="N174" s="11" t="s">
        <v>342</v>
      </c>
      <c r="O174" s="11" t="s">
        <v>342</v>
      </c>
      <c r="P174" s="11" t="s">
        <v>342</v>
      </c>
      <c r="Q174" s="11" t="s">
        <v>342</v>
      </c>
      <c r="R174" s="11" t="s">
        <v>342</v>
      </c>
    </row>
    <row r="175" spans="1:18">
      <c r="A175" s="215"/>
      <c r="B175" s="209"/>
      <c r="C175" s="211"/>
      <c r="D175" s="9">
        <v>43401</v>
      </c>
      <c r="E175" s="64" t="s">
        <v>285</v>
      </c>
      <c r="F175" s="11" t="s">
        <v>342</v>
      </c>
      <c r="G175" s="11" t="s">
        <v>342</v>
      </c>
      <c r="H175" s="11" t="s">
        <v>342</v>
      </c>
      <c r="I175" s="11" t="s">
        <v>342</v>
      </c>
      <c r="J175" s="11" t="s">
        <v>342</v>
      </c>
      <c r="K175" s="11" t="s">
        <v>342</v>
      </c>
      <c r="L175" s="11" t="s">
        <v>342</v>
      </c>
      <c r="M175" s="11" t="s">
        <v>342</v>
      </c>
      <c r="N175" s="11" t="s">
        <v>342</v>
      </c>
      <c r="O175" s="11" t="s">
        <v>342</v>
      </c>
      <c r="P175" s="11" t="s">
        <v>342</v>
      </c>
      <c r="Q175" s="11" t="s">
        <v>342</v>
      </c>
      <c r="R175" s="11" t="s">
        <v>342</v>
      </c>
    </row>
    <row r="176" spans="1:18">
      <c r="A176" s="215"/>
      <c r="B176" s="209"/>
      <c r="C176" s="211"/>
      <c r="D176" s="63">
        <v>43408</v>
      </c>
      <c r="E176" s="64" t="s">
        <v>8</v>
      </c>
      <c r="F176" s="11" t="s">
        <v>342</v>
      </c>
      <c r="G176" s="11" t="s">
        <v>342</v>
      </c>
      <c r="H176" s="11" t="s">
        <v>342</v>
      </c>
      <c r="I176" s="11" t="s">
        <v>342</v>
      </c>
      <c r="J176" s="11" t="s">
        <v>342</v>
      </c>
      <c r="K176" s="11" t="s">
        <v>342</v>
      </c>
      <c r="L176" s="11" t="s">
        <v>342</v>
      </c>
      <c r="M176" s="11" t="s">
        <v>342</v>
      </c>
      <c r="N176" s="11" t="s">
        <v>342</v>
      </c>
      <c r="O176" s="11" t="s">
        <v>342</v>
      </c>
      <c r="P176" s="11" t="s">
        <v>342</v>
      </c>
      <c r="Q176" s="11" t="s">
        <v>342</v>
      </c>
      <c r="R176" s="11" t="s">
        <v>342</v>
      </c>
    </row>
    <row r="177" spans="1:18">
      <c r="A177" s="215"/>
      <c r="B177" s="209"/>
      <c r="C177" s="212" t="s">
        <v>72</v>
      </c>
      <c r="D177" s="212"/>
      <c r="E177" s="212"/>
      <c r="F177" s="164">
        <f t="shared" ref="F177:R177" si="50">SUM(F172:F176)</f>
        <v>0</v>
      </c>
      <c r="G177" s="164"/>
      <c r="H177" s="164"/>
      <c r="I177" s="164">
        <f t="shared" si="50"/>
        <v>0</v>
      </c>
      <c r="J177" s="164">
        <f t="shared" si="50"/>
        <v>0</v>
      </c>
      <c r="K177" s="164">
        <f t="shared" si="50"/>
        <v>0</v>
      </c>
      <c r="L177" s="164">
        <f t="shared" si="50"/>
        <v>0</v>
      </c>
      <c r="M177" s="164">
        <f t="shared" si="50"/>
        <v>0</v>
      </c>
      <c r="N177" s="164">
        <f t="shared" si="50"/>
        <v>0</v>
      </c>
      <c r="O177" s="164">
        <f t="shared" si="50"/>
        <v>0</v>
      </c>
      <c r="P177" s="164">
        <f t="shared" si="50"/>
        <v>0</v>
      </c>
      <c r="Q177" s="164">
        <f t="shared" si="50"/>
        <v>0</v>
      </c>
      <c r="R177" s="164">
        <f t="shared" si="50"/>
        <v>0</v>
      </c>
    </row>
    <row r="178" spans="1:18">
      <c r="A178" s="215"/>
      <c r="B178" s="209"/>
      <c r="C178" s="212" t="s">
        <v>73</v>
      </c>
      <c r="D178" s="212"/>
      <c r="E178" s="212"/>
      <c r="F178" s="165">
        <f>F177/6</f>
        <v>0</v>
      </c>
      <c r="G178" s="165"/>
      <c r="H178" s="165"/>
      <c r="I178" s="165">
        <f t="shared" ref="I178:R178" si="51">I177/6</f>
        <v>0</v>
      </c>
      <c r="J178" s="165">
        <f t="shared" si="51"/>
        <v>0</v>
      </c>
      <c r="K178" s="165">
        <f t="shared" si="51"/>
        <v>0</v>
      </c>
      <c r="L178" s="165">
        <f t="shared" si="51"/>
        <v>0</v>
      </c>
      <c r="M178" s="165">
        <f t="shared" si="51"/>
        <v>0</v>
      </c>
      <c r="N178" s="165">
        <f t="shared" si="51"/>
        <v>0</v>
      </c>
      <c r="O178" s="165">
        <f t="shared" si="51"/>
        <v>0</v>
      </c>
      <c r="P178" s="165">
        <f t="shared" si="51"/>
        <v>0</v>
      </c>
      <c r="Q178" s="165">
        <f t="shared" si="51"/>
        <v>0</v>
      </c>
      <c r="R178" s="165">
        <f t="shared" si="51"/>
        <v>0</v>
      </c>
    </row>
    <row r="179" spans="1:18" ht="31.5">
      <c r="A179" s="215"/>
      <c r="B179" s="209"/>
      <c r="C179" s="176" t="s">
        <v>71</v>
      </c>
      <c r="D179" s="216" t="s">
        <v>87</v>
      </c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</row>
    <row r="182" spans="1:18">
      <c r="A182" s="215" t="s">
        <v>10</v>
      </c>
      <c r="B182" s="209" t="s">
        <v>270</v>
      </c>
      <c r="C182" s="211" t="s">
        <v>70</v>
      </c>
      <c r="D182" s="49">
        <v>43359</v>
      </c>
      <c r="E182" s="64" t="s">
        <v>7</v>
      </c>
      <c r="F182" s="11" t="s">
        <v>342</v>
      </c>
      <c r="G182" s="11" t="s">
        <v>342</v>
      </c>
      <c r="H182" s="11" t="s">
        <v>342</v>
      </c>
      <c r="I182" s="11" t="s">
        <v>342</v>
      </c>
      <c r="J182" s="11" t="s">
        <v>342</v>
      </c>
      <c r="K182" s="11" t="s">
        <v>342</v>
      </c>
      <c r="L182" s="11" t="s">
        <v>342</v>
      </c>
      <c r="M182" s="11" t="s">
        <v>342</v>
      </c>
      <c r="N182" s="11" t="s">
        <v>342</v>
      </c>
      <c r="O182" s="11" t="s">
        <v>342</v>
      </c>
      <c r="P182" s="11" t="s">
        <v>342</v>
      </c>
      <c r="Q182" s="11" t="s">
        <v>342</v>
      </c>
      <c r="R182" s="11" t="s">
        <v>342</v>
      </c>
    </row>
    <row r="183" spans="1:18">
      <c r="A183" s="215"/>
      <c r="B183" s="209"/>
      <c r="C183" s="211"/>
      <c r="D183" s="63">
        <v>43373</v>
      </c>
      <c r="E183" s="64" t="s">
        <v>12</v>
      </c>
      <c r="F183" s="11" t="s">
        <v>342</v>
      </c>
      <c r="G183" s="11" t="s">
        <v>342</v>
      </c>
      <c r="H183" s="11" t="s">
        <v>342</v>
      </c>
      <c r="I183" s="11" t="s">
        <v>342</v>
      </c>
      <c r="J183" s="11" t="s">
        <v>342</v>
      </c>
      <c r="K183" s="11" t="s">
        <v>342</v>
      </c>
      <c r="L183" s="11" t="s">
        <v>342</v>
      </c>
      <c r="M183" s="11" t="s">
        <v>342</v>
      </c>
      <c r="N183" s="11" t="s">
        <v>342</v>
      </c>
      <c r="O183" s="11" t="s">
        <v>342</v>
      </c>
      <c r="P183" s="11" t="s">
        <v>342</v>
      </c>
      <c r="Q183" s="11" t="s">
        <v>342</v>
      </c>
      <c r="R183" s="11" t="s">
        <v>342</v>
      </c>
    </row>
    <row r="184" spans="1:18">
      <c r="A184" s="215"/>
      <c r="B184" s="209"/>
      <c r="C184" s="211"/>
      <c r="D184" s="63">
        <v>43387</v>
      </c>
      <c r="E184" s="64" t="s">
        <v>29</v>
      </c>
      <c r="F184" s="11" t="s">
        <v>342</v>
      </c>
      <c r="G184" s="11" t="s">
        <v>342</v>
      </c>
      <c r="H184" s="11" t="s">
        <v>342</v>
      </c>
      <c r="I184" s="11" t="s">
        <v>342</v>
      </c>
      <c r="J184" s="11" t="s">
        <v>342</v>
      </c>
      <c r="K184" s="11" t="s">
        <v>342</v>
      </c>
      <c r="L184" s="11" t="s">
        <v>342</v>
      </c>
      <c r="M184" s="11" t="s">
        <v>342</v>
      </c>
      <c r="N184" s="11" t="s">
        <v>342</v>
      </c>
      <c r="O184" s="11" t="s">
        <v>342</v>
      </c>
      <c r="P184" s="11" t="s">
        <v>342</v>
      </c>
      <c r="Q184" s="11" t="s">
        <v>342</v>
      </c>
      <c r="R184" s="11" t="s">
        <v>342</v>
      </c>
    </row>
    <row r="185" spans="1:18">
      <c r="A185" s="215"/>
      <c r="B185" s="209"/>
      <c r="C185" s="211"/>
      <c r="D185" s="9">
        <v>43401</v>
      </c>
      <c r="E185" s="64" t="s">
        <v>285</v>
      </c>
      <c r="F185" s="11" t="s">
        <v>342</v>
      </c>
      <c r="G185" s="11" t="s">
        <v>342</v>
      </c>
      <c r="H185" s="11" t="s">
        <v>342</v>
      </c>
      <c r="I185" s="11" t="s">
        <v>342</v>
      </c>
      <c r="J185" s="11" t="s">
        <v>342</v>
      </c>
      <c r="K185" s="11" t="s">
        <v>342</v>
      </c>
      <c r="L185" s="11" t="s">
        <v>342</v>
      </c>
      <c r="M185" s="11" t="s">
        <v>342</v>
      </c>
      <c r="N185" s="11" t="s">
        <v>342</v>
      </c>
      <c r="O185" s="11" t="s">
        <v>342</v>
      </c>
      <c r="P185" s="11" t="s">
        <v>342</v>
      </c>
      <c r="Q185" s="11" t="s">
        <v>342</v>
      </c>
      <c r="R185" s="11" t="s">
        <v>342</v>
      </c>
    </row>
    <row r="186" spans="1:18">
      <c r="A186" s="215"/>
      <c r="B186" s="209"/>
      <c r="C186" s="211"/>
      <c r="D186" s="63">
        <v>43408</v>
      </c>
      <c r="E186" s="64" t="s">
        <v>8</v>
      </c>
      <c r="F186" s="11" t="s">
        <v>342</v>
      </c>
      <c r="G186" s="11" t="s">
        <v>342</v>
      </c>
      <c r="H186" s="11" t="s">
        <v>342</v>
      </c>
      <c r="I186" s="11" t="s">
        <v>342</v>
      </c>
      <c r="J186" s="11" t="s">
        <v>342</v>
      </c>
      <c r="K186" s="11" t="s">
        <v>342</v>
      </c>
      <c r="L186" s="11" t="s">
        <v>342</v>
      </c>
      <c r="M186" s="11" t="s">
        <v>342</v>
      </c>
      <c r="N186" s="11" t="s">
        <v>342</v>
      </c>
      <c r="O186" s="11" t="s">
        <v>342</v>
      </c>
      <c r="P186" s="11" t="s">
        <v>342</v>
      </c>
      <c r="Q186" s="11" t="s">
        <v>342</v>
      </c>
      <c r="R186" s="11" t="s">
        <v>342</v>
      </c>
    </row>
    <row r="187" spans="1:18">
      <c r="A187" s="215"/>
      <c r="B187" s="209"/>
      <c r="C187" s="212" t="s">
        <v>72</v>
      </c>
      <c r="D187" s="212"/>
      <c r="E187" s="212"/>
      <c r="F187" s="164">
        <f t="shared" ref="F187:R187" si="52">SUM(F182:F186)</f>
        <v>0</v>
      </c>
      <c r="G187" s="164"/>
      <c r="H187" s="164"/>
      <c r="I187" s="164">
        <f t="shared" si="52"/>
        <v>0</v>
      </c>
      <c r="J187" s="164">
        <f t="shared" si="52"/>
        <v>0</v>
      </c>
      <c r="K187" s="164">
        <f t="shared" si="52"/>
        <v>0</v>
      </c>
      <c r="L187" s="164">
        <f t="shared" si="52"/>
        <v>0</v>
      </c>
      <c r="M187" s="164">
        <f t="shared" si="52"/>
        <v>0</v>
      </c>
      <c r="N187" s="164">
        <f t="shared" si="52"/>
        <v>0</v>
      </c>
      <c r="O187" s="164">
        <f t="shared" si="52"/>
        <v>0</v>
      </c>
      <c r="P187" s="164">
        <f t="shared" si="52"/>
        <v>0</v>
      </c>
      <c r="Q187" s="164">
        <f t="shared" si="52"/>
        <v>0</v>
      </c>
      <c r="R187" s="164">
        <f t="shared" si="52"/>
        <v>0</v>
      </c>
    </row>
    <row r="188" spans="1:18">
      <c r="A188" s="215"/>
      <c r="B188" s="209"/>
      <c r="C188" s="212" t="s">
        <v>73</v>
      </c>
      <c r="D188" s="212"/>
      <c r="E188" s="212"/>
      <c r="F188" s="165">
        <f>F187/6</f>
        <v>0</v>
      </c>
      <c r="G188" s="165"/>
      <c r="H188" s="165"/>
      <c r="I188" s="165">
        <f t="shared" ref="I188:R188" si="53">I187/6</f>
        <v>0</v>
      </c>
      <c r="J188" s="165">
        <f t="shared" si="53"/>
        <v>0</v>
      </c>
      <c r="K188" s="165">
        <f t="shared" si="53"/>
        <v>0</v>
      </c>
      <c r="L188" s="165">
        <f t="shared" si="53"/>
        <v>0</v>
      </c>
      <c r="M188" s="165">
        <f t="shared" si="53"/>
        <v>0</v>
      </c>
      <c r="N188" s="165">
        <f t="shared" si="53"/>
        <v>0</v>
      </c>
      <c r="O188" s="165">
        <f t="shared" si="53"/>
        <v>0</v>
      </c>
      <c r="P188" s="165">
        <f t="shared" si="53"/>
        <v>0</v>
      </c>
      <c r="Q188" s="165">
        <f t="shared" si="53"/>
        <v>0</v>
      </c>
      <c r="R188" s="165">
        <f t="shared" si="53"/>
        <v>0</v>
      </c>
    </row>
    <row r="189" spans="1:18" ht="31.5">
      <c r="A189" s="215"/>
      <c r="B189" s="209"/>
      <c r="C189" s="176" t="s">
        <v>71</v>
      </c>
      <c r="D189" s="216" t="s">
        <v>87</v>
      </c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</row>
    <row r="192" spans="1:18">
      <c r="A192" s="215" t="s">
        <v>10</v>
      </c>
      <c r="B192" s="209" t="s">
        <v>271</v>
      </c>
      <c r="C192" s="211" t="s">
        <v>70</v>
      </c>
      <c r="D192" s="49">
        <v>43359</v>
      </c>
      <c r="E192" s="64" t="s">
        <v>7</v>
      </c>
      <c r="F192" s="10">
        <v>18</v>
      </c>
      <c r="G192" s="10">
        <v>7</v>
      </c>
      <c r="H192" s="10">
        <v>10</v>
      </c>
      <c r="I192" s="18">
        <v>1</v>
      </c>
      <c r="J192" s="18">
        <v>1</v>
      </c>
      <c r="K192" s="18">
        <v>3</v>
      </c>
      <c r="L192" s="18">
        <v>5</v>
      </c>
      <c r="M192" s="18">
        <v>4</v>
      </c>
      <c r="N192" s="18">
        <v>2</v>
      </c>
      <c r="O192" s="18">
        <v>6</v>
      </c>
      <c r="P192" s="18">
        <v>0</v>
      </c>
      <c r="Q192" s="18">
        <v>2</v>
      </c>
      <c r="R192" s="18">
        <v>0</v>
      </c>
    </row>
    <row r="193" spans="1:18">
      <c r="A193" s="215"/>
      <c r="B193" s="209"/>
      <c r="C193" s="211"/>
      <c r="D193" s="63">
        <v>43373</v>
      </c>
      <c r="E193" s="64" t="s">
        <v>12</v>
      </c>
      <c r="F193" s="11">
        <v>13</v>
      </c>
      <c r="G193" s="11">
        <v>5</v>
      </c>
      <c r="H193" s="11">
        <v>12</v>
      </c>
      <c r="I193" s="18">
        <v>0</v>
      </c>
      <c r="J193" s="18">
        <v>0</v>
      </c>
      <c r="K193" s="18">
        <v>3</v>
      </c>
      <c r="L193" s="18">
        <v>5</v>
      </c>
      <c r="M193" s="14">
        <v>3</v>
      </c>
      <c r="N193" s="18">
        <v>2</v>
      </c>
      <c r="O193" s="18">
        <v>5</v>
      </c>
      <c r="P193" s="18">
        <v>3</v>
      </c>
      <c r="Q193" s="18">
        <v>3</v>
      </c>
      <c r="R193" s="14">
        <v>0</v>
      </c>
    </row>
    <row r="194" spans="1:18">
      <c r="A194" s="215"/>
      <c r="B194" s="209"/>
      <c r="C194" s="211"/>
      <c r="D194" s="63">
        <v>43387</v>
      </c>
      <c r="E194" s="64" t="s">
        <v>29</v>
      </c>
      <c r="F194" s="10">
        <v>10</v>
      </c>
      <c r="G194" s="10">
        <v>5</v>
      </c>
      <c r="H194" s="10">
        <v>14</v>
      </c>
      <c r="I194" s="18">
        <v>0</v>
      </c>
      <c r="J194" s="18">
        <v>2</v>
      </c>
      <c r="K194" s="18">
        <v>0</v>
      </c>
      <c r="L194" s="18">
        <v>0</v>
      </c>
      <c r="M194" s="18">
        <v>3</v>
      </c>
      <c r="N194" s="18">
        <v>4</v>
      </c>
      <c r="O194" s="18">
        <v>7</v>
      </c>
      <c r="P194" s="18">
        <v>2</v>
      </c>
      <c r="Q194" s="18">
        <v>2</v>
      </c>
      <c r="R194" s="18">
        <v>1</v>
      </c>
    </row>
    <row r="195" spans="1:18">
      <c r="A195" s="215"/>
      <c r="B195" s="209"/>
      <c r="C195" s="211"/>
      <c r="D195" s="9">
        <v>43401</v>
      </c>
      <c r="E195" s="64" t="s">
        <v>285</v>
      </c>
      <c r="F195" s="11">
        <v>14</v>
      </c>
      <c r="G195" s="11">
        <v>5</v>
      </c>
      <c r="H195" s="11">
        <v>9</v>
      </c>
      <c r="I195" s="18">
        <v>0</v>
      </c>
      <c r="J195" s="18">
        <v>0</v>
      </c>
      <c r="K195" s="18">
        <v>4</v>
      </c>
      <c r="L195" s="18">
        <v>6</v>
      </c>
      <c r="M195" s="18">
        <v>3</v>
      </c>
      <c r="N195" s="18">
        <v>1</v>
      </c>
      <c r="O195" s="18">
        <v>4</v>
      </c>
      <c r="P195" s="18">
        <v>1</v>
      </c>
      <c r="Q195" s="18">
        <v>3</v>
      </c>
      <c r="R195" s="18">
        <v>1</v>
      </c>
    </row>
    <row r="196" spans="1:18">
      <c r="A196" s="215"/>
      <c r="B196" s="209"/>
      <c r="C196" s="211"/>
      <c r="D196" s="63">
        <v>43408</v>
      </c>
      <c r="E196" s="64" t="s">
        <v>8</v>
      </c>
      <c r="F196" s="11">
        <v>16</v>
      </c>
      <c r="G196" s="11">
        <v>6</v>
      </c>
      <c r="H196" s="11">
        <v>13</v>
      </c>
      <c r="I196" s="18">
        <v>1</v>
      </c>
      <c r="J196" s="18">
        <v>2</v>
      </c>
      <c r="K196" s="18">
        <v>3</v>
      </c>
      <c r="L196" s="18">
        <v>4</v>
      </c>
      <c r="M196" s="18">
        <v>4</v>
      </c>
      <c r="N196" s="18">
        <v>5</v>
      </c>
      <c r="O196" s="18">
        <v>9</v>
      </c>
      <c r="P196" s="18">
        <v>2</v>
      </c>
      <c r="Q196" s="18">
        <v>1</v>
      </c>
      <c r="R196" s="18">
        <v>1</v>
      </c>
    </row>
    <row r="197" spans="1:18">
      <c r="A197" s="215"/>
      <c r="B197" s="209"/>
      <c r="C197" s="212" t="s">
        <v>72</v>
      </c>
      <c r="D197" s="212"/>
      <c r="E197" s="212"/>
      <c r="F197" s="164">
        <f t="shared" ref="F197:R197" si="54">SUM(F192:F196)</f>
        <v>71</v>
      </c>
      <c r="G197" s="164">
        <f t="shared" si="54"/>
        <v>28</v>
      </c>
      <c r="H197" s="164">
        <f t="shared" si="54"/>
        <v>58</v>
      </c>
      <c r="I197" s="164">
        <f t="shared" si="54"/>
        <v>2</v>
      </c>
      <c r="J197" s="164">
        <f t="shared" si="54"/>
        <v>5</v>
      </c>
      <c r="K197" s="164">
        <f t="shared" si="54"/>
        <v>13</v>
      </c>
      <c r="L197" s="164">
        <f t="shared" si="54"/>
        <v>20</v>
      </c>
      <c r="M197" s="164">
        <f t="shared" si="54"/>
        <v>17</v>
      </c>
      <c r="N197" s="164">
        <f t="shared" si="54"/>
        <v>14</v>
      </c>
      <c r="O197" s="164">
        <f t="shared" si="54"/>
        <v>31</v>
      </c>
      <c r="P197" s="164">
        <f t="shared" si="54"/>
        <v>8</v>
      </c>
      <c r="Q197" s="164">
        <f t="shared" si="54"/>
        <v>11</v>
      </c>
      <c r="R197" s="164">
        <f t="shared" si="54"/>
        <v>3</v>
      </c>
    </row>
    <row r="198" spans="1:18">
      <c r="A198" s="215"/>
      <c r="B198" s="209"/>
      <c r="C198" s="212" t="s">
        <v>73</v>
      </c>
      <c r="D198" s="212"/>
      <c r="E198" s="212"/>
      <c r="F198" s="165">
        <f>F197/5</f>
        <v>14.2</v>
      </c>
      <c r="G198" s="165">
        <f t="shared" ref="G198:H198" si="55">G197/5</f>
        <v>5.6</v>
      </c>
      <c r="H198" s="165">
        <f t="shared" si="55"/>
        <v>11.6</v>
      </c>
      <c r="I198" s="165">
        <f t="shared" ref="I198:R198" si="56">I197/5</f>
        <v>0.4</v>
      </c>
      <c r="J198" s="165">
        <f t="shared" si="56"/>
        <v>1</v>
      </c>
      <c r="K198" s="165">
        <f t="shared" si="56"/>
        <v>2.6</v>
      </c>
      <c r="L198" s="165">
        <f t="shared" si="56"/>
        <v>4</v>
      </c>
      <c r="M198" s="165">
        <f t="shared" si="56"/>
        <v>3.4</v>
      </c>
      <c r="N198" s="165">
        <f t="shared" si="56"/>
        <v>2.8</v>
      </c>
      <c r="O198" s="165">
        <f t="shared" si="56"/>
        <v>6.2</v>
      </c>
      <c r="P198" s="165">
        <f t="shared" si="56"/>
        <v>1.6</v>
      </c>
      <c r="Q198" s="165">
        <f t="shared" si="56"/>
        <v>2.2000000000000002</v>
      </c>
      <c r="R198" s="165">
        <f t="shared" si="56"/>
        <v>0.6</v>
      </c>
    </row>
    <row r="199" spans="1:18" ht="31.5">
      <c r="A199" s="215"/>
      <c r="B199" s="209"/>
      <c r="C199" s="176" t="s">
        <v>71</v>
      </c>
      <c r="D199" s="216" t="s">
        <v>87</v>
      </c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</row>
  </sheetData>
  <mergeCells count="120">
    <mergeCell ref="A133:A140"/>
    <mergeCell ref="B133:B140"/>
    <mergeCell ref="C133:C137"/>
    <mergeCell ref="C138:E138"/>
    <mergeCell ref="C139:E139"/>
    <mergeCell ref="D140:R140"/>
    <mergeCell ref="A73:A80"/>
    <mergeCell ref="C59:E59"/>
    <mergeCell ref="C88:E88"/>
    <mergeCell ref="B73:B80"/>
    <mergeCell ref="A53:A60"/>
    <mergeCell ref="C79:E79"/>
    <mergeCell ref="C63:C67"/>
    <mergeCell ref="C69:E69"/>
    <mergeCell ref="C73:C77"/>
    <mergeCell ref="D80:R80"/>
    <mergeCell ref="C68:E68"/>
    <mergeCell ref="B53:B60"/>
    <mergeCell ref="A93:A100"/>
    <mergeCell ref="D90:R90"/>
    <mergeCell ref="D100:R100"/>
    <mergeCell ref="D120:R120"/>
    <mergeCell ref="C113:C117"/>
    <mergeCell ref="C98:E98"/>
    <mergeCell ref="A103:A110"/>
    <mergeCell ref="C103:C107"/>
    <mergeCell ref="D110:R110"/>
    <mergeCell ref="A13:A20"/>
    <mergeCell ref="B113:B120"/>
    <mergeCell ref="C43:C47"/>
    <mergeCell ref="B33:B40"/>
    <mergeCell ref="C129:E129"/>
    <mergeCell ref="C28:E28"/>
    <mergeCell ref="D30:R30"/>
    <mergeCell ref="C13:C17"/>
    <mergeCell ref="C38:E38"/>
    <mergeCell ref="A33:A40"/>
    <mergeCell ref="A23:A30"/>
    <mergeCell ref="A63:A70"/>
    <mergeCell ref="A123:A130"/>
    <mergeCell ref="A83:A90"/>
    <mergeCell ref="A43:A50"/>
    <mergeCell ref="C58:E58"/>
    <mergeCell ref="C49:E49"/>
    <mergeCell ref="C78:E78"/>
    <mergeCell ref="C118:E118"/>
    <mergeCell ref="C119:E119"/>
    <mergeCell ref="C128:E128"/>
    <mergeCell ref="C99:E99"/>
    <mergeCell ref="D70:R70"/>
    <mergeCell ref="C89:E89"/>
    <mergeCell ref="C18:E18"/>
    <mergeCell ref="D10:R10"/>
    <mergeCell ref="D150:R150"/>
    <mergeCell ref="B93:B100"/>
    <mergeCell ref="D130:R130"/>
    <mergeCell ref="D50:R50"/>
    <mergeCell ref="C29:E29"/>
    <mergeCell ref="C33:C37"/>
    <mergeCell ref="C19:E19"/>
    <mergeCell ref="C23:C27"/>
    <mergeCell ref="D40:R40"/>
    <mergeCell ref="C48:E48"/>
    <mergeCell ref="C149:E149"/>
    <mergeCell ref="B143:B150"/>
    <mergeCell ref="B123:B130"/>
    <mergeCell ref="C93:C97"/>
    <mergeCell ref="B103:B110"/>
    <mergeCell ref="B43:B50"/>
    <mergeCell ref="C123:C127"/>
    <mergeCell ref="C108:E108"/>
    <mergeCell ref="C143:C147"/>
    <mergeCell ref="A153:A160"/>
    <mergeCell ref="B153:B160"/>
    <mergeCell ref="C153:C157"/>
    <mergeCell ref="C158:E158"/>
    <mergeCell ref="C159:E159"/>
    <mergeCell ref="D160:R160"/>
    <mergeCell ref="C3:C7"/>
    <mergeCell ref="D20:R20"/>
    <mergeCell ref="B23:B30"/>
    <mergeCell ref="C8:E8"/>
    <mergeCell ref="B3:B10"/>
    <mergeCell ref="C9:E9"/>
    <mergeCell ref="B13:B20"/>
    <mergeCell ref="A3:A10"/>
    <mergeCell ref="B83:B90"/>
    <mergeCell ref="C109:E109"/>
    <mergeCell ref="A143:A150"/>
    <mergeCell ref="C83:C87"/>
    <mergeCell ref="B63:B70"/>
    <mergeCell ref="C39:E39"/>
    <mergeCell ref="C148:E148"/>
    <mergeCell ref="C53:C57"/>
    <mergeCell ref="A113:A120"/>
    <mergeCell ref="D60:R60"/>
    <mergeCell ref="A172:A179"/>
    <mergeCell ref="B172:B179"/>
    <mergeCell ref="C172:C176"/>
    <mergeCell ref="C177:E177"/>
    <mergeCell ref="C178:E178"/>
    <mergeCell ref="D179:R179"/>
    <mergeCell ref="A163:A170"/>
    <mergeCell ref="B163:B170"/>
    <mergeCell ref="C163:C167"/>
    <mergeCell ref="C168:E168"/>
    <mergeCell ref="C169:E169"/>
    <mergeCell ref="D170:R170"/>
    <mergeCell ref="A192:A199"/>
    <mergeCell ref="B192:B199"/>
    <mergeCell ref="C192:C196"/>
    <mergeCell ref="C197:E197"/>
    <mergeCell ref="C198:E198"/>
    <mergeCell ref="D199:R199"/>
    <mergeCell ref="A182:A189"/>
    <mergeCell ref="B182:B189"/>
    <mergeCell ref="C182:C186"/>
    <mergeCell ref="C187:E187"/>
    <mergeCell ref="C188:E188"/>
    <mergeCell ref="D189:R18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00"/>
  </sheetPr>
  <dimension ref="A1:IX190"/>
  <sheetViews>
    <sheetView zoomScale="79" zoomScaleNormal="79" workbookViewId="0">
      <pane xSplit="5" ySplit="2" topLeftCell="F180" activePane="bottomRight" state="frozen"/>
      <selection pane="topRight" activeCell="F1" sqref="F1"/>
      <selection pane="bottomLeft" activeCell="A3" sqref="A3"/>
      <selection pane="bottomRight" activeCell="F189" sqref="F189:H189"/>
    </sheetView>
  </sheetViews>
  <sheetFormatPr defaultColWidth="9" defaultRowHeight="15.75"/>
  <cols>
    <col min="1" max="1" width="6" style="1" customWidth="1"/>
    <col min="2" max="2" width="15.140625" style="2" customWidth="1"/>
    <col min="3" max="3" width="15.85546875" style="2" customWidth="1"/>
    <col min="4" max="4" width="12.140625" style="4" customWidth="1"/>
    <col min="5" max="5" width="8.42578125" style="4" customWidth="1"/>
    <col min="6" max="8" width="14.7109375" style="20" customWidth="1"/>
    <col min="9" max="9" width="16.28515625" style="88" customWidth="1"/>
    <col min="10" max="10" width="16.28515625" style="62" customWidth="1"/>
    <col min="11" max="11" width="20.85546875" style="62" customWidth="1"/>
    <col min="12" max="12" width="14.85546875" style="62" customWidth="1"/>
    <col min="13" max="13" width="15.42578125" style="62" customWidth="1"/>
    <col min="14" max="14" width="15.7109375" style="62" customWidth="1"/>
    <col min="15" max="15" width="18.28515625" style="62" customWidth="1"/>
    <col min="16" max="16" width="15.28515625" style="62" customWidth="1"/>
    <col min="17" max="17" width="14.5703125" style="62" customWidth="1"/>
    <col min="18" max="18" width="14.42578125" style="62" customWidth="1"/>
    <col min="19" max="258" width="8.85546875" style="1" customWidth="1"/>
  </cols>
  <sheetData>
    <row r="1" spans="1:18" s="5" customFormat="1">
      <c r="A1" s="6" t="s">
        <v>0</v>
      </c>
      <c r="B1" s="7" t="s">
        <v>1</v>
      </c>
      <c r="C1" s="7" t="s">
        <v>69</v>
      </c>
      <c r="D1" s="7" t="s">
        <v>32</v>
      </c>
      <c r="E1" s="7" t="s">
        <v>13</v>
      </c>
      <c r="F1" s="7" t="s">
        <v>80</v>
      </c>
      <c r="G1" s="80" t="s">
        <v>346</v>
      </c>
      <c r="H1" s="80" t="s">
        <v>347</v>
      </c>
      <c r="I1" s="59" t="s">
        <v>85</v>
      </c>
      <c r="J1" s="59" t="s">
        <v>86</v>
      </c>
      <c r="K1" s="59" t="s">
        <v>84</v>
      </c>
      <c r="L1" s="59" t="s">
        <v>83</v>
      </c>
      <c r="M1" s="59" t="s">
        <v>81</v>
      </c>
      <c r="N1" s="59" t="s">
        <v>82</v>
      </c>
      <c r="O1" s="59" t="s">
        <v>76</v>
      </c>
      <c r="P1" s="59" t="s">
        <v>77</v>
      </c>
      <c r="Q1" s="59" t="s">
        <v>78</v>
      </c>
      <c r="R1" s="60" t="s">
        <v>79</v>
      </c>
    </row>
    <row r="2" spans="1:18" s="2" customFormat="1">
      <c r="D2" s="3"/>
      <c r="E2" s="3"/>
      <c r="F2" s="20"/>
      <c r="G2" s="20"/>
      <c r="H2" s="20"/>
      <c r="I2" s="88"/>
      <c r="J2" s="62"/>
      <c r="K2" s="62"/>
      <c r="L2" s="62"/>
      <c r="M2" s="62"/>
      <c r="N2" s="62"/>
      <c r="O2" s="62"/>
      <c r="P2" s="62"/>
      <c r="Q2" s="62"/>
      <c r="R2" s="62"/>
    </row>
    <row r="3" spans="1:18" ht="15.95" customHeight="1">
      <c r="A3" s="215" t="s">
        <v>12</v>
      </c>
      <c r="B3" s="209" t="s">
        <v>272</v>
      </c>
      <c r="C3" s="211" t="s">
        <v>70</v>
      </c>
      <c r="D3" s="63">
        <v>43352</v>
      </c>
      <c r="E3" s="11" t="s">
        <v>8</v>
      </c>
      <c r="F3" s="10">
        <v>4</v>
      </c>
      <c r="G3" s="10">
        <v>1</v>
      </c>
      <c r="H3" s="10">
        <v>4</v>
      </c>
      <c r="I3" s="64">
        <v>0</v>
      </c>
      <c r="J3" s="64">
        <v>0</v>
      </c>
      <c r="K3" s="64">
        <v>2</v>
      </c>
      <c r="L3" s="64">
        <v>2</v>
      </c>
      <c r="M3" s="64">
        <v>4</v>
      </c>
      <c r="N3" s="64">
        <v>3</v>
      </c>
      <c r="O3" s="64">
        <v>7</v>
      </c>
      <c r="P3" s="64">
        <v>4</v>
      </c>
      <c r="Q3" s="90">
        <v>2</v>
      </c>
      <c r="R3" s="64">
        <v>1</v>
      </c>
    </row>
    <row r="4" spans="1:18">
      <c r="A4" s="202"/>
      <c r="B4" s="202"/>
      <c r="C4" s="211"/>
      <c r="D4" s="63">
        <v>43366</v>
      </c>
      <c r="E4" s="11" t="s">
        <v>29</v>
      </c>
      <c r="F4" s="10">
        <v>2</v>
      </c>
      <c r="G4" s="10">
        <v>1</v>
      </c>
      <c r="H4" s="10">
        <v>5</v>
      </c>
      <c r="I4" s="64">
        <v>0</v>
      </c>
      <c r="J4" s="64">
        <v>0</v>
      </c>
      <c r="K4" s="64">
        <v>0</v>
      </c>
      <c r="L4" s="64">
        <v>0</v>
      </c>
      <c r="M4" s="64">
        <v>2</v>
      </c>
      <c r="N4" s="64">
        <v>2</v>
      </c>
      <c r="O4" s="64">
        <v>4</v>
      </c>
      <c r="P4" s="64">
        <v>1</v>
      </c>
      <c r="Q4" s="90">
        <v>0</v>
      </c>
      <c r="R4" s="64">
        <v>1</v>
      </c>
    </row>
    <row r="5" spans="1:18" s="2" customFormat="1">
      <c r="A5" s="202"/>
      <c r="B5" s="202"/>
      <c r="C5" s="211"/>
      <c r="D5" s="63">
        <v>43373</v>
      </c>
      <c r="E5" s="11" t="s">
        <v>10</v>
      </c>
      <c r="F5" s="10">
        <v>5</v>
      </c>
      <c r="G5" s="10">
        <v>0</v>
      </c>
      <c r="H5" s="10">
        <v>2</v>
      </c>
      <c r="I5" s="64">
        <v>0</v>
      </c>
      <c r="J5" s="64">
        <v>0</v>
      </c>
      <c r="K5" s="64">
        <v>5</v>
      </c>
      <c r="L5" s="64">
        <v>10</v>
      </c>
      <c r="M5" s="64">
        <v>7</v>
      </c>
      <c r="N5" s="64">
        <v>3</v>
      </c>
      <c r="O5" s="64">
        <v>10</v>
      </c>
      <c r="P5" s="64">
        <v>0</v>
      </c>
      <c r="Q5" s="90">
        <v>1</v>
      </c>
      <c r="R5" s="64">
        <v>2</v>
      </c>
    </row>
    <row r="6" spans="1:18" s="2" customFormat="1">
      <c r="A6" s="202"/>
      <c r="B6" s="202"/>
      <c r="C6" s="211"/>
      <c r="D6" s="63">
        <v>43394</v>
      </c>
      <c r="E6" s="11" t="s">
        <v>285</v>
      </c>
      <c r="F6" s="10">
        <v>3</v>
      </c>
      <c r="G6" s="10">
        <v>1</v>
      </c>
      <c r="H6" s="10">
        <v>4</v>
      </c>
      <c r="I6" s="64">
        <v>0</v>
      </c>
      <c r="J6" s="64">
        <v>0</v>
      </c>
      <c r="K6" s="64">
        <v>1</v>
      </c>
      <c r="L6" s="64">
        <v>2</v>
      </c>
      <c r="M6" s="64">
        <v>2</v>
      </c>
      <c r="N6" s="64">
        <v>3</v>
      </c>
      <c r="O6" s="64">
        <v>5</v>
      </c>
      <c r="P6" s="64">
        <v>1</v>
      </c>
      <c r="Q6" s="90">
        <v>0</v>
      </c>
      <c r="R6" s="64">
        <v>1</v>
      </c>
    </row>
    <row r="7" spans="1:18" s="2" customFormat="1">
      <c r="A7" s="202"/>
      <c r="B7" s="202"/>
      <c r="C7" s="211"/>
      <c r="D7" s="9">
        <v>43401</v>
      </c>
      <c r="E7" s="11" t="s">
        <v>7</v>
      </c>
      <c r="F7" s="11" t="s">
        <v>342</v>
      </c>
      <c r="G7" s="11" t="s">
        <v>342</v>
      </c>
      <c r="H7" s="11" t="s">
        <v>342</v>
      </c>
      <c r="I7" s="11" t="s">
        <v>342</v>
      </c>
      <c r="J7" s="11" t="s">
        <v>342</v>
      </c>
      <c r="K7" s="11" t="s">
        <v>342</v>
      </c>
      <c r="L7" s="11" t="s">
        <v>342</v>
      </c>
      <c r="M7" s="11" t="s">
        <v>342</v>
      </c>
      <c r="N7" s="11" t="s">
        <v>342</v>
      </c>
      <c r="O7" s="11" t="s">
        <v>342</v>
      </c>
      <c r="P7" s="11" t="s">
        <v>342</v>
      </c>
      <c r="Q7" s="11" t="s">
        <v>342</v>
      </c>
      <c r="R7" s="11" t="s">
        <v>342</v>
      </c>
    </row>
    <row r="8" spans="1:18" s="12" customFormat="1">
      <c r="A8" s="202"/>
      <c r="B8" s="202"/>
      <c r="C8" s="212" t="s">
        <v>72</v>
      </c>
      <c r="D8" s="212"/>
      <c r="E8" s="212"/>
      <c r="F8" s="169">
        <f t="shared" ref="F8:R8" si="0">SUM(F3:F7)</f>
        <v>14</v>
      </c>
      <c r="G8" s="169">
        <f t="shared" si="0"/>
        <v>3</v>
      </c>
      <c r="H8" s="169">
        <f t="shared" si="0"/>
        <v>15</v>
      </c>
      <c r="I8" s="169">
        <f t="shared" si="0"/>
        <v>0</v>
      </c>
      <c r="J8" s="169">
        <f t="shared" si="0"/>
        <v>0</v>
      </c>
      <c r="K8" s="169">
        <f t="shared" si="0"/>
        <v>8</v>
      </c>
      <c r="L8" s="169">
        <f t="shared" si="0"/>
        <v>14</v>
      </c>
      <c r="M8" s="169">
        <f t="shared" si="0"/>
        <v>15</v>
      </c>
      <c r="N8" s="169">
        <f t="shared" si="0"/>
        <v>11</v>
      </c>
      <c r="O8" s="169">
        <f t="shared" si="0"/>
        <v>26</v>
      </c>
      <c r="P8" s="169">
        <f t="shared" si="0"/>
        <v>6</v>
      </c>
      <c r="Q8" s="169">
        <f t="shared" si="0"/>
        <v>3</v>
      </c>
      <c r="R8" s="169">
        <f t="shared" si="0"/>
        <v>5</v>
      </c>
    </row>
    <row r="9" spans="1:18" s="12" customFormat="1">
      <c r="A9" s="202"/>
      <c r="B9" s="202"/>
      <c r="C9" s="212" t="s">
        <v>73</v>
      </c>
      <c r="D9" s="212"/>
      <c r="E9" s="212"/>
      <c r="F9" s="165">
        <f>F8/4</f>
        <v>3.5</v>
      </c>
      <c r="G9" s="165">
        <f t="shared" ref="G9:H9" si="1">G8/4</f>
        <v>0.75</v>
      </c>
      <c r="H9" s="165">
        <f t="shared" si="1"/>
        <v>3.75</v>
      </c>
      <c r="I9" s="165">
        <f t="shared" ref="I9:R9" si="2">I8/4</f>
        <v>0</v>
      </c>
      <c r="J9" s="165">
        <f t="shared" si="2"/>
        <v>0</v>
      </c>
      <c r="K9" s="165">
        <f t="shared" si="2"/>
        <v>2</v>
      </c>
      <c r="L9" s="165">
        <f t="shared" si="2"/>
        <v>3.5</v>
      </c>
      <c r="M9" s="165">
        <f t="shared" si="2"/>
        <v>3.75</v>
      </c>
      <c r="N9" s="165">
        <f t="shared" si="2"/>
        <v>2.75</v>
      </c>
      <c r="O9" s="165">
        <f t="shared" si="2"/>
        <v>6.5</v>
      </c>
      <c r="P9" s="165">
        <f t="shared" si="2"/>
        <v>1.5</v>
      </c>
      <c r="Q9" s="165">
        <f t="shared" si="2"/>
        <v>0.75</v>
      </c>
      <c r="R9" s="165">
        <f t="shared" si="2"/>
        <v>1.25</v>
      </c>
    </row>
    <row r="10" spans="1:18" s="12" customFormat="1" ht="31.5">
      <c r="A10" s="202"/>
      <c r="B10" s="202"/>
      <c r="C10" s="176" t="s">
        <v>71</v>
      </c>
      <c r="D10" s="216" t="s">
        <v>87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</row>
    <row r="11" spans="1:18">
      <c r="B11" s="1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18">
      <c r="B12" s="1"/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18" s="40" customFormat="1" ht="15.95" customHeight="1">
      <c r="A13" s="221" t="s">
        <v>12</v>
      </c>
      <c r="B13" s="220" t="s">
        <v>56</v>
      </c>
      <c r="C13" s="223" t="s">
        <v>70</v>
      </c>
      <c r="D13" s="63">
        <v>43352</v>
      </c>
      <c r="E13" s="11" t="s">
        <v>8</v>
      </c>
      <c r="F13" s="64">
        <v>0</v>
      </c>
      <c r="G13" s="64">
        <v>0</v>
      </c>
      <c r="H13" s="64">
        <v>3</v>
      </c>
      <c r="I13" s="64">
        <v>0</v>
      </c>
      <c r="J13" s="64">
        <v>3</v>
      </c>
      <c r="K13" s="64">
        <v>0</v>
      </c>
      <c r="L13" s="64">
        <v>0</v>
      </c>
      <c r="M13" s="64">
        <v>2</v>
      </c>
      <c r="N13" s="64">
        <v>0</v>
      </c>
      <c r="O13" s="64">
        <v>2</v>
      </c>
      <c r="P13" s="64">
        <v>0</v>
      </c>
      <c r="Q13" s="64">
        <v>0</v>
      </c>
      <c r="R13" s="64">
        <v>0</v>
      </c>
    </row>
    <row r="14" spans="1:18" s="40" customFormat="1">
      <c r="A14" s="221"/>
      <c r="B14" s="220"/>
      <c r="C14" s="223"/>
      <c r="D14" s="63">
        <v>43366</v>
      </c>
      <c r="E14" s="11" t="s">
        <v>29</v>
      </c>
      <c r="F14" s="64">
        <v>0</v>
      </c>
      <c r="G14" s="64">
        <v>0</v>
      </c>
      <c r="H14" s="64">
        <v>3</v>
      </c>
      <c r="I14" s="64">
        <v>0</v>
      </c>
      <c r="J14" s="64">
        <v>3</v>
      </c>
      <c r="K14" s="64">
        <v>0</v>
      </c>
      <c r="L14" s="64">
        <v>0</v>
      </c>
      <c r="M14" s="64">
        <v>1</v>
      </c>
      <c r="N14" s="64">
        <v>0</v>
      </c>
      <c r="O14" s="64">
        <v>1</v>
      </c>
      <c r="P14" s="64">
        <v>0</v>
      </c>
      <c r="Q14" s="64">
        <v>1</v>
      </c>
      <c r="R14" s="64">
        <v>0</v>
      </c>
    </row>
    <row r="15" spans="1:18" s="41" customFormat="1">
      <c r="A15" s="221"/>
      <c r="B15" s="220"/>
      <c r="C15" s="223"/>
      <c r="D15" s="63">
        <v>43373</v>
      </c>
      <c r="E15" s="11" t="s">
        <v>10</v>
      </c>
      <c r="F15" s="64">
        <v>0</v>
      </c>
      <c r="G15" s="64">
        <v>0</v>
      </c>
      <c r="H15" s="64">
        <v>2</v>
      </c>
      <c r="I15" s="64">
        <v>0</v>
      </c>
      <c r="J15" s="64">
        <v>1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1</v>
      </c>
      <c r="Q15" s="64">
        <v>0</v>
      </c>
      <c r="R15" s="64">
        <v>0</v>
      </c>
    </row>
    <row r="16" spans="1:18" s="41" customFormat="1">
      <c r="A16" s="221"/>
      <c r="B16" s="220"/>
      <c r="C16" s="223"/>
      <c r="D16" s="63">
        <v>43394</v>
      </c>
      <c r="E16" s="11" t="s">
        <v>285</v>
      </c>
      <c r="F16" s="64">
        <v>2</v>
      </c>
      <c r="G16" s="64">
        <v>1</v>
      </c>
      <c r="H16" s="64">
        <v>4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</row>
    <row r="17" spans="1:18" s="41" customFormat="1">
      <c r="A17" s="221"/>
      <c r="B17" s="220"/>
      <c r="C17" s="223"/>
      <c r="D17" s="9">
        <v>43401</v>
      </c>
      <c r="E17" s="11" t="s">
        <v>7</v>
      </c>
      <c r="F17" s="64" t="s">
        <v>342</v>
      </c>
      <c r="G17" s="64" t="s">
        <v>342</v>
      </c>
      <c r="H17" s="64" t="s">
        <v>342</v>
      </c>
      <c r="I17" s="64" t="s">
        <v>342</v>
      </c>
      <c r="J17" s="64" t="s">
        <v>342</v>
      </c>
      <c r="K17" s="64" t="s">
        <v>342</v>
      </c>
      <c r="L17" s="64" t="s">
        <v>342</v>
      </c>
      <c r="M17" s="64" t="s">
        <v>342</v>
      </c>
      <c r="N17" s="64" t="s">
        <v>342</v>
      </c>
      <c r="O17" s="64" t="s">
        <v>342</v>
      </c>
      <c r="P17" s="64" t="s">
        <v>342</v>
      </c>
      <c r="Q17" s="64" t="s">
        <v>342</v>
      </c>
      <c r="R17" s="64" t="s">
        <v>342</v>
      </c>
    </row>
    <row r="18" spans="1:18" s="42" customFormat="1">
      <c r="A18" s="221"/>
      <c r="B18" s="220"/>
      <c r="C18" s="222" t="s">
        <v>72</v>
      </c>
      <c r="D18" s="222"/>
      <c r="E18" s="222"/>
      <c r="F18" s="177">
        <f t="shared" ref="F18:R18" si="3">SUM(F13:F17)</f>
        <v>2</v>
      </c>
      <c r="G18" s="177">
        <f t="shared" si="3"/>
        <v>1</v>
      </c>
      <c r="H18" s="177">
        <f t="shared" si="3"/>
        <v>12</v>
      </c>
      <c r="I18" s="177">
        <f t="shared" si="3"/>
        <v>0</v>
      </c>
      <c r="J18" s="177">
        <f t="shared" si="3"/>
        <v>7</v>
      </c>
      <c r="K18" s="177">
        <f t="shared" si="3"/>
        <v>0</v>
      </c>
      <c r="L18" s="177">
        <f t="shared" si="3"/>
        <v>0</v>
      </c>
      <c r="M18" s="177">
        <f t="shared" si="3"/>
        <v>3</v>
      </c>
      <c r="N18" s="177">
        <f t="shared" si="3"/>
        <v>0</v>
      </c>
      <c r="O18" s="177">
        <f t="shared" si="3"/>
        <v>3</v>
      </c>
      <c r="P18" s="177">
        <f t="shared" si="3"/>
        <v>1</v>
      </c>
      <c r="Q18" s="177">
        <f t="shared" si="3"/>
        <v>1</v>
      </c>
      <c r="R18" s="177">
        <f t="shared" si="3"/>
        <v>0</v>
      </c>
    </row>
    <row r="19" spans="1:18" s="42" customFormat="1">
      <c r="A19" s="221"/>
      <c r="B19" s="220"/>
      <c r="C19" s="222" t="s">
        <v>73</v>
      </c>
      <c r="D19" s="222"/>
      <c r="E19" s="222"/>
      <c r="F19" s="177">
        <f>F18/4</f>
        <v>0.5</v>
      </c>
      <c r="G19" s="177">
        <f t="shared" ref="G19:H19" si="4">G18/4</f>
        <v>0.25</v>
      </c>
      <c r="H19" s="177">
        <f t="shared" si="4"/>
        <v>3</v>
      </c>
      <c r="I19" s="177">
        <f t="shared" ref="I19:R19" si="5">I18/4</f>
        <v>0</v>
      </c>
      <c r="J19" s="177">
        <f t="shared" si="5"/>
        <v>1.75</v>
      </c>
      <c r="K19" s="177">
        <f t="shared" si="5"/>
        <v>0</v>
      </c>
      <c r="L19" s="177">
        <f t="shared" si="5"/>
        <v>0</v>
      </c>
      <c r="M19" s="177">
        <f t="shared" si="5"/>
        <v>0.75</v>
      </c>
      <c r="N19" s="177">
        <f t="shared" si="5"/>
        <v>0</v>
      </c>
      <c r="O19" s="177">
        <f t="shared" si="5"/>
        <v>0.75</v>
      </c>
      <c r="P19" s="177">
        <f t="shared" si="5"/>
        <v>0.25</v>
      </c>
      <c r="Q19" s="177">
        <f t="shared" si="5"/>
        <v>0.25</v>
      </c>
      <c r="R19" s="177">
        <f t="shared" si="5"/>
        <v>0</v>
      </c>
    </row>
    <row r="20" spans="1:18" s="42" customFormat="1" ht="31.5">
      <c r="A20" s="221"/>
      <c r="B20" s="220"/>
      <c r="C20" s="176" t="s">
        <v>71</v>
      </c>
      <c r="D20" s="216" t="s">
        <v>87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</row>
    <row r="21" spans="1:18">
      <c r="B21" s="1"/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18">
      <c r="B22" s="1"/>
      <c r="C22" s="94"/>
      <c r="D22" s="95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6"/>
    </row>
    <row r="23" spans="1:18" ht="15.95" customHeight="1">
      <c r="A23" s="215" t="s">
        <v>12</v>
      </c>
      <c r="B23" s="209" t="s">
        <v>273</v>
      </c>
      <c r="C23" s="211" t="s">
        <v>70</v>
      </c>
      <c r="D23" s="63">
        <v>43352</v>
      </c>
      <c r="E23" s="11" t="s">
        <v>8</v>
      </c>
      <c r="F23" s="10">
        <v>2</v>
      </c>
      <c r="G23" s="10">
        <v>1</v>
      </c>
      <c r="H23" s="10">
        <v>5</v>
      </c>
      <c r="I23" s="64">
        <v>0</v>
      </c>
      <c r="J23" s="64">
        <v>1</v>
      </c>
      <c r="K23" s="64">
        <v>0</v>
      </c>
      <c r="L23" s="64">
        <v>2</v>
      </c>
      <c r="M23" s="64">
        <v>1</v>
      </c>
      <c r="N23" s="64">
        <v>0</v>
      </c>
      <c r="O23" s="64">
        <v>1</v>
      </c>
      <c r="P23" s="64">
        <v>0</v>
      </c>
      <c r="Q23" s="90">
        <v>1</v>
      </c>
      <c r="R23" s="64">
        <v>0</v>
      </c>
    </row>
    <row r="24" spans="1:18">
      <c r="A24" s="215"/>
      <c r="B24" s="209"/>
      <c r="C24" s="211"/>
      <c r="D24" s="63">
        <v>43366</v>
      </c>
      <c r="E24" s="11" t="s">
        <v>29</v>
      </c>
      <c r="F24" s="10">
        <v>0</v>
      </c>
      <c r="G24" s="10">
        <v>0</v>
      </c>
      <c r="H24" s="10">
        <v>1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90">
        <v>1</v>
      </c>
      <c r="R24" s="64">
        <v>0</v>
      </c>
    </row>
    <row r="25" spans="1:18" s="2" customFormat="1">
      <c r="A25" s="215"/>
      <c r="B25" s="209"/>
      <c r="C25" s="211"/>
      <c r="D25" s="63">
        <v>43373</v>
      </c>
      <c r="E25" s="11" t="s">
        <v>10</v>
      </c>
      <c r="F25" s="10">
        <v>0</v>
      </c>
      <c r="G25" s="10">
        <v>0</v>
      </c>
      <c r="H25" s="10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90">
        <v>1</v>
      </c>
      <c r="R25" s="64">
        <v>0</v>
      </c>
    </row>
    <row r="26" spans="1:18" s="2" customFormat="1">
      <c r="A26" s="215"/>
      <c r="B26" s="209"/>
      <c r="C26" s="211"/>
      <c r="D26" s="63">
        <v>43394</v>
      </c>
      <c r="E26" s="11" t="s">
        <v>285</v>
      </c>
      <c r="F26" s="10">
        <v>7</v>
      </c>
      <c r="G26" s="10">
        <v>3</v>
      </c>
      <c r="H26" s="10">
        <v>4</v>
      </c>
      <c r="I26" s="64">
        <v>1</v>
      </c>
      <c r="J26" s="64">
        <v>1</v>
      </c>
      <c r="K26" s="64">
        <v>0</v>
      </c>
      <c r="L26" s="64">
        <v>0</v>
      </c>
      <c r="M26" s="64">
        <v>1</v>
      </c>
      <c r="N26" s="64">
        <v>0</v>
      </c>
      <c r="O26" s="64">
        <v>1</v>
      </c>
      <c r="P26" s="64">
        <v>1</v>
      </c>
      <c r="Q26" s="90">
        <v>0</v>
      </c>
      <c r="R26" s="64">
        <v>0</v>
      </c>
    </row>
    <row r="27" spans="1:18" s="2" customFormat="1">
      <c r="A27" s="215"/>
      <c r="B27" s="209"/>
      <c r="C27" s="211"/>
      <c r="D27" s="9">
        <v>43401</v>
      </c>
      <c r="E27" s="11" t="s">
        <v>7</v>
      </c>
      <c r="F27" s="178">
        <v>8</v>
      </c>
      <c r="G27" s="178">
        <v>3</v>
      </c>
      <c r="H27" s="178">
        <v>11</v>
      </c>
      <c r="I27" s="64">
        <v>2</v>
      </c>
      <c r="J27" s="64">
        <v>6</v>
      </c>
      <c r="K27" s="64">
        <v>0</v>
      </c>
      <c r="L27" s="64">
        <v>0</v>
      </c>
      <c r="M27" s="64">
        <v>3</v>
      </c>
      <c r="N27" s="64">
        <v>0</v>
      </c>
      <c r="O27" s="64">
        <v>3</v>
      </c>
      <c r="P27" s="64">
        <v>0</v>
      </c>
      <c r="Q27" s="90">
        <v>1</v>
      </c>
      <c r="R27" s="64">
        <v>0</v>
      </c>
    </row>
    <row r="28" spans="1:18" s="12" customFormat="1">
      <c r="A28" s="215"/>
      <c r="B28" s="209"/>
      <c r="C28" s="212" t="s">
        <v>72</v>
      </c>
      <c r="D28" s="212"/>
      <c r="E28" s="212"/>
      <c r="F28" s="169">
        <f t="shared" ref="F28:R28" si="6">SUM(F23:F27)</f>
        <v>17</v>
      </c>
      <c r="G28" s="169">
        <f t="shared" si="6"/>
        <v>7</v>
      </c>
      <c r="H28" s="169">
        <f t="shared" si="6"/>
        <v>21</v>
      </c>
      <c r="I28" s="169">
        <f t="shared" si="6"/>
        <v>3</v>
      </c>
      <c r="J28" s="169">
        <f t="shared" si="6"/>
        <v>8</v>
      </c>
      <c r="K28" s="169">
        <f t="shared" si="6"/>
        <v>0</v>
      </c>
      <c r="L28" s="169">
        <f t="shared" si="6"/>
        <v>2</v>
      </c>
      <c r="M28" s="169">
        <f t="shared" si="6"/>
        <v>5</v>
      </c>
      <c r="N28" s="169">
        <f t="shared" si="6"/>
        <v>0</v>
      </c>
      <c r="O28" s="169">
        <f t="shared" si="6"/>
        <v>5</v>
      </c>
      <c r="P28" s="169">
        <f t="shared" si="6"/>
        <v>1</v>
      </c>
      <c r="Q28" s="169">
        <f t="shared" si="6"/>
        <v>4</v>
      </c>
      <c r="R28" s="169">
        <f t="shared" si="6"/>
        <v>0</v>
      </c>
    </row>
    <row r="29" spans="1:18" s="12" customFormat="1">
      <c r="A29" s="215"/>
      <c r="B29" s="209"/>
      <c r="C29" s="212" t="s">
        <v>73</v>
      </c>
      <c r="D29" s="212"/>
      <c r="E29" s="212"/>
      <c r="F29" s="170">
        <f>F28/5</f>
        <v>3.4</v>
      </c>
      <c r="G29" s="170">
        <f t="shared" ref="G29:H29" si="7">G28/5</f>
        <v>1.4</v>
      </c>
      <c r="H29" s="170">
        <f t="shared" si="7"/>
        <v>4.2</v>
      </c>
      <c r="I29" s="170">
        <f t="shared" ref="I29:R29" si="8">I28/5</f>
        <v>0.6</v>
      </c>
      <c r="J29" s="170">
        <f t="shared" si="8"/>
        <v>1.6</v>
      </c>
      <c r="K29" s="170">
        <f t="shared" si="8"/>
        <v>0</v>
      </c>
      <c r="L29" s="170">
        <f t="shared" si="8"/>
        <v>0.4</v>
      </c>
      <c r="M29" s="170">
        <f t="shared" si="8"/>
        <v>1</v>
      </c>
      <c r="N29" s="170">
        <f t="shared" si="8"/>
        <v>0</v>
      </c>
      <c r="O29" s="170">
        <f t="shared" si="8"/>
        <v>1</v>
      </c>
      <c r="P29" s="170">
        <f t="shared" si="8"/>
        <v>0.2</v>
      </c>
      <c r="Q29" s="170">
        <f t="shared" si="8"/>
        <v>0.8</v>
      </c>
      <c r="R29" s="170">
        <f t="shared" si="8"/>
        <v>0</v>
      </c>
    </row>
    <row r="30" spans="1:18" s="12" customFormat="1" ht="31.5">
      <c r="A30" s="215"/>
      <c r="B30" s="209"/>
      <c r="C30" s="176" t="s">
        <v>71</v>
      </c>
      <c r="D30" s="216" t="s">
        <v>87</v>
      </c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</row>
    <row r="31" spans="1:18">
      <c r="B31" s="1"/>
      <c r="C31" s="91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>
      <c r="B32" s="1"/>
      <c r="C32" s="1"/>
      <c r="D32" s="1"/>
      <c r="E32" s="1"/>
      <c r="F32" s="1"/>
      <c r="G32" s="1"/>
      <c r="H32" s="1"/>
    </row>
    <row r="33" spans="1:18" ht="15.95" customHeight="1">
      <c r="A33" s="215" t="s">
        <v>12</v>
      </c>
      <c r="B33" s="209" t="s">
        <v>274</v>
      </c>
      <c r="C33" s="211" t="s">
        <v>70</v>
      </c>
      <c r="D33" s="63">
        <v>43352</v>
      </c>
      <c r="E33" s="11" t="s">
        <v>8</v>
      </c>
      <c r="F33" s="64" t="s">
        <v>342</v>
      </c>
      <c r="G33" s="64" t="s">
        <v>342</v>
      </c>
      <c r="H33" s="64" t="s">
        <v>342</v>
      </c>
      <c r="I33" s="64" t="s">
        <v>342</v>
      </c>
      <c r="J33" s="64" t="s">
        <v>342</v>
      </c>
      <c r="K33" s="64" t="s">
        <v>342</v>
      </c>
      <c r="L33" s="64" t="s">
        <v>342</v>
      </c>
      <c r="M33" s="64" t="s">
        <v>342</v>
      </c>
      <c r="N33" s="64" t="s">
        <v>342</v>
      </c>
      <c r="O33" s="64" t="s">
        <v>342</v>
      </c>
      <c r="P33" s="64" t="s">
        <v>342</v>
      </c>
      <c r="Q33" s="64" t="s">
        <v>342</v>
      </c>
      <c r="R33" s="64" t="s">
        <v>342</v>
      </c>
    </row>
    <row r="34" spans="1:18">
      <c r="A34" s="215"/>
      <c r="B34" s="209"/>
      <c r="C34" s="211"/>
      <c r="D34" s="63">
        <v>43366</v>
      </c>
      <c r="E34" s="11" t="s">
        <v>29</v>
      </c>
      <c r="F34" s="64">
        <v>0</v>
      </c>
      <c r="G34" s="64">
        <v>0</v>
      </c>
      <c r="H34" s="64">
        <v>1</v>
      </c>
      <c r="I34" s="64">
        <v>0</v>
      </c>
      <c r="J34" s="64">
        <v>1</v>
      </c>
      <c r="K34" s="64">
        <v>0</v>
      </c>
      <c r="L34" s="64">
        <v>0</v>
      </c>
      <c r="M34" s="64">
        <v>1</v>
      </c>
      <c r="N34" s="64">
        <v>0</v>
      </c>
      <c r="O34" s="64">
        <v>1</v>
      </c>
      <c r="P34" s="64">
        <v>0</v>
      </c>
      <c r="Q34" s="64">
        <v>0</v>
      </c>
      <c r="R34" s="64">
        <v>0</v>
      </c>
    </row>
    <row r="35" spans="1:18" s="2" customFormat="1">
      <c r="A35" s="215"/>
      <c r="B35" s="209"/>
      <c r="C35" s="211"/>
      <c r="D35" s="63">
        <v>43373</v>
      </c>
      <c r="E35" s="11" t="s">
        <v>10</v>
      </c>
      <c r="F35" s="64" t="s">
        <v>342</v>
      </c>
      <c r="G35" s="64" t="s">
        <v>342</v>
      </c>
      <c r="H35" s="64" t="s">
        <v>342</v>
      </c>
      <c r="I35" s="64" t="s">
        <v>342</v>
      </c>
      <c r="J35" s="64" t="s">
        <v>342</v>
      </c>
      <c r="K35" s="64" t="s">
        <v>342</v>
      </c>
      <c r="L35" s="64" t="s">
        <v>342</v>
      </c>
      <c r="M35" s="64" t="s">
        <v>342</v>
      </c>
      <c r="N35" s="64" t="s">
        <v>342</v>
      </c>
      <c r="O35" s="64" t="s">
        <v>342</v>
      </c>
      <c r="P35" s="64" t="s">
        <v>342</v>
      </c>
      <c r="Q35" s="64" t="s">
        <v>342</v>
      </c>
      <c r="R35" s="64" t="s">
        <v>342</v>
      </c>
    </row>
    <row r="36" spans="1:18" s="2" customFormat="1">
      <c r="A36" s="215"/>
      <c r="B36" s="209"/>
      <c r="C36" s="211"/>
      <c r="D36" s="63">
        <v>43394</v>
      </c>
      <c r="E36" s="11" t="s">
        <v>285</v>
      </c>
      <c r="F36" s="64" t="s">
        <v>342</v>
      </c>
      <c r="G36" s="64" t="s">
        <v>342</v>
      </c>
      <c r="H36" s="64" t="s">
        <v>342</v>
      </c>
      <c r="I36" s="64" t="s">
        <v>342</v>
      </c>
      <c r="J36" s="64" t="s">
        <v>342</v>
      </c>
      <c r="K36" s="64" t="s">
        <v>342</v>
      </c>
      <c r="L36" s="64" t="s">
        <v>342</v>
      </c>
      <c r="M36" s="64" t="s">
        <v>342</v>
      </c>
      <c r="N36" s="64" t="s">
        <v>342</v>
      </c>
      <c r="O36" s="64" t="s">
        <v>342</v>
      </c>
      <c r="P36" s="64" t="s">
        <v>342</v>
      </c>
      <c r="Q36" s="64" t="s">
        <v>342</v>
      </c>
      <c r="R36" s="64" t="s">
        <v>342</v>
      </c>
    </row>
    <row r="37" spans="1:18" s="2" customFormat="1">
      <c r="A37" s="215"/>
      <c r="B37" s="209"/>
      <c r="C37" s="211"/>
      <c r="D37" s="9">
        <v>43401</v>
      </c>
      <c r="E37" s="11" t="s">
        <v>7</v>
      </c>
      <c r="F37" s="64">
        <v>9</v>
      </c>
      <c r="G37" s="64">
        <v>4</v>
      </c>
      <c r="H37" s="64">
        <v>10</v>
      </c>
      <c r="I37" s="64">
        <v>0</v>
      </c>
      <c r="J37" s="64">
        <v>2</v>
      </c>
      <c r="K37" s="64">
        <v>1</v>
      </c>
      <c r="L37" s="64">
        <v>1</v>
      </c>
      <c r="M37" s="64">
        <v>8</v>
      </c>
      <c r="N37" s="64">
        <v>2</v>
      </c>
      <c r="O37" s="64">
        <v>10</v>
      </c>
      <c r="P37" s="64">
        <v>0</v>
      </c>
      <c r="Q37" s="64">
        <v>1</v>
      </c>
      <c r="R37" s="64">
        <v>0</v>
      </c>
    </row>
    <row r="38" spans="1:18" s="12" customFormat="1">
      <c r="A38" s="215"/>
      <c r="B38" s="209"/>
      <c r="C38" s="212" t="s">
        <v>72</v>
      </c>
      <c r="D38" s="212"/>
      <c r="E38" s="212"/>
      <c r="F38" s="169">
        <f t="shared" ref="F38:R38" si="9">SUM(F33:F37)</f>
        <v>9</v>
      </c>
      <c r="G38" s="169">
        <f t="shared" si="9"/>
        <v>4</v>
      </c>
      <c r="H38" s="169">
        <f t="shared" si="9"/>
        <v>11</v>
      </c>
      <c r="I38" s="169">
        <f t="shared" si="9"/>
        <v>0</v>
      </c>
      <c r="J38" s="169">
        <f t="shared" si="9"/>
        <v>3</v>
      </c>
      <c r="K38" s="169">
        <f t="shared" si="9"/>
        <v>1</v>
      </c>
      <c r="L38" s="169">
        <f t="shared" si="9"/>
        <v>1</v>
      </c>
      <c r="M38" s="169">
        <f t="shared" si="9"/>
        <v>9</v>
      </c>
      <c r="N38" s="169">
        <f t="shared" si="9"/>
        <v>2</v>
      </c>
      <c r="O38" s="169">
        <f t="shared" si="9"/>
        <v>11</v>
      </c>
      <c r="P38" s="169">
        <f t="shared" si="9"/>
        <v>0</v>
      </c>
      <c r="Q38" s="169">
        <f t="shared" si="9"/>
        <v>1</v>
      </c>
      <c r="R38" s="169">
        <f t="shared" si="9"/>
        <v>0</v>
      </c>
    </row>
    <row r="39" spans="1:18" s="12" customFormat="1">
      <c r="A39" s="215"/>
      <c r="B39" s="209"/>
      <c r="C39" s="212" t="s">
        <v>73</v>
      </c>
      <c r="D39" s="212"/>
      <c r="E39" s="212"/>
      <c r="F39" s="165">
        <f>F38/2</f>
        <v>4.5</v>
      </c>
      <c r="G39" s="165">
        <f t="shared" ref="G39:H39" si="10">G38/2</f>
        <v>2</v>
      </c>
      <c r="H39" s="165">
        <f t="shared" si="10"/>
        <v>5.5</v>
      </c>
      <c r="I39" s="165">
        <f t="shared" ref="I39:R39" si="11">I38/3</f>
        <v>0</v>
      </c>
      <c r="J39" s="165">
        <f t="shared" si="11"/>
        <v>1</v>
      </c>
      <c r="K39" s="165">
        <f t="shared" si="11"/>
        <v>0.33333333333333331</v>
      </c>
      <c r="L39" s="165">
        <f t="shared" si="11"/>
        <v>0.33333333333333331</v>
      </c>
      <c r="M39" s="165">
        <f t="shared" si="11"/>
        <v>3</v>
      </c>
      <c r="N39" s="165">
        <f t="shared" si="11"/>
        <v>0.66666666666666663</v>
      </c>
      <c r="O39" s="165">
        <f t="shared" si="11"/>
        <v>3.6666666666666665</v>
      </c>
      <c r="P39" s="165">
        <f t="shared" si="11"/>
        <v>0</v>
      </c>
      <c r="Q39" s="165">
        <f t="shared" si="11"/>
        <v>0.33333333333333331</v>
      </c>
      <c r="R39" s="165">
        <f t="shared" si="11"/>
        <v>0</v>
      </c>
    </row>
    <row r="40" spans="1:18" s="12" customFormat="1" ht="31.5">
      <c r="A40" s="215"/>
      <c r="B40" s="209"/>
      <c r="C40" s="176" t="s">
        <v>71</v>
      </c>
      <c r="D40" s="216" t="s">
        <v>87</v>
      </c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</row>
    <row r="41" spans="1:18">
      <c r="A41" s="110"/>
      <c r="B41" s="1"/>
      <c r="C41" s="91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</row>
    <row r="42" spans="1:18">
      <c r="B42" s="1"/>
      <c r="C42" s="1"/>
      <c r="D42" s="1"/>
      <c r="E42" s="1"/>
      <c r="F42" s="1"/>
      <c r="G42" s="1"/>
      <c r="H42" s="1"/>
    </row>
    <row r="43" spans="1:18" ht="15.95" customHeight="1">
      <c r="A43" s="215" t="s">
        <v>12</v>
      </c>
      <c r="B43" s="209" t="s">
        <v>275</v>
      </c>
      <c r="C43" s="211" t="s">
        <v>70</v>
      </c>
      <c r="D43" s="63">
        <v>43352</v>
      </c>
      <c r="E43" s="11" t="s">
        <v>8</v>
      </c>
      <c r="F43" s="25">
        <v>27</v>
      </c>
      <c r="G43" s="25">
        <v>11</v>
      </c>
      <c r="H43" s="25">
        <v>23</v>
      </c>
      <c r="I43" s="90">
        <v>3</v>
      </c>
      <c r="J43" s="90">
        <v>7</v>
      </c>
      <c r="K43" s="90">
        <v>2</v>
      </c>
      <c r="L43" s="90">
        <v>2</v>
      </c>
      <c r="M43" s="90">
        <v>7</v>
      </c>
      <c r="N43" s="90">
        <v>2</v>
      </c>
      <c r="O43" s="90">
        <v>9</v>
      </c>
      <c r="P43" s="90">
        <v>3</v>
      </c>
      <c r="Q43" s="90">
        <v>2</v>
      </c>
      <c r="R43" s="90">
        <v>2</v>
      </c>
    </row>
    <row r="44" spans="1:18">
      <c r="A44" s="215"/>
      <c r="B44" s="209"/>
      <c r="C44" s="211"/>
      <c r="D44" s="63">
        <v>43366</v>
      </c>
      <c r="E44" s="11" t="s">
        <v>29</v>
      </c>
      <c r="F44" s="10">
        <v>16</v>
      </c>
      <c r="G44" s="10">
        <v>5</v>
      </c>
      <c r="H44" s="10">
        <v>13</v>
      </c>
      <c r="I44" s="64">
        <v>0</v>
      </c>
      <c r="J44" s="64">
        <v>2</v>
      </c>
      <c r="K44" s="64">
        <v>6</v>
      </c>
      <c r="L44" s="64">
        <v>6</v>
      </c>
      <c r="M44" s="64">
        <v>6</v>
      </c>
      <c r="N44" s="64">
        <v>0</v>
      </c>
      <c r="O44" s="64">
        <v>6</v>
      </c>
      <c r="P44" s="64">
        <v>0</v>
      </c>
      <c r="Q44" s="90">
        <v>7</v>
      </c>
      <c r="R44" s="64">
        <v>0</v>
      </c>
    </row>
    <row r="45" spans="1:18" s="2" customFormat="1">
      <c r="A45" s="215"/>
      <c r="B45" s="209"/>
      <c r="C45" s="211"/>
      <c r="D45" s="63">
        <v>43373</v>
      </c>
      <c r="E45" s="11" t="s">
        <v>10</v>
      </c>
      <c r="F45" s="25">
        <v>21</v>
      </c>
      <c r="G45" s="25">
        <v>8</v>
      </c>
      <c r="H45" s="25">
        <v>16</v>
      </c>
      <c r="I45" s="90">
        <v>0</v>
      </c>
      <c r="J45" s="90">
        <v>5</v>
      </c>
      <c r="K45" s="90">
        <v>5</v>
      </c>
      <c r="L45" s="90">
        <v>8</v>
      </c>
      <c r="M45" s="90">
        <v>2</v>
      </c>
      <c r="N45" s="90">
        <v>0</v>
      </c>
      <c r="O45" s="90">
        <v>2</v>
      </c>
      <c r="P45" s="90">
        <v>0</v>
      </c>
      <c r="Q45" s="90">
        <v>3</v>
      </c>
      <c r="R45" s="90">
        <v>0</v>
      </c>
    </row>
    <row r="46" spans="1:18" s="2" customFormat="1">
      <c r="A46" s="215"/>
      <c r="B46" s="209"/>
      <c r="C46" s="211"/>
      <c r="D46" s="63">
        <v>43394</v>
      </c>
      <c r="E46" s="11" t="s">
        <v>285</v>
      </c>
      <c r="F46" s="25">
        <v>3</v>
      </c>
      <c r="G46" s="25">
        <v>1</v>
      </c>
      <c r="H46" s="25">
        <v>8</v>
      </c>
      <c r="I46" s="90">
        <v>1</v>
      </c>
      <c r="J46" s="90">
        <v>3</v>
      </c>
      <c r="K46" s="90">
        <v>0</v>
      </c>
      <c r="L46" s="90">
        <v>2</v>
      </c>
      <c r="M46" s="90">
        <v>2</v>
      </c>
      <c r="N46" s="90">
        <v>1</v>
      </c>
      <c r="O46" s="90">
        <v>3</v>
      </c>
      <c r="P46" s="90">
        <v>1</v>
      </c>
      <c r="Q46" s="90">
        <v>1</v>
      </c>
      <c r="R46" s="90">
        <v>0</v>
      </c>
    </row>
    <row r="47" spans="1:18" s="2" customFormat="1">
      <c r="A47" s="215"/>
      <c r="B47" s="209"/>
      <c r="C47" s="211"/>
      <c r="D47" s="9">
        <v>43401</v>
      </c>
      <c r="E47" s="11" t="s">
        <v>7</v>
      </c>
      <c r="F47" s="25">
        <v>11</v>
      </c>
      <c r="G47" s="25">
        <v>5</v>
      </c>
      <c r="H47" s="25">
        <v>11</v>
      </c>
      <c r="I47" s="25">
        <v>1</v>
      </c>
      <c r="J47" s="25">
        <v>7</v>
      </c>
      <c r="K47" s="25">
        <v>0</v>
      </c>
      <c r="L47" s="25">
        <v>0</v>
      </c>
      <c r="M47" s="25">
        <v>4</v>
      </c>
      <c r="N47" s="25">
        <v>0</v>
      </c>
      <c r="O47" s="25">
        <v>4</v>
      </c>
      <c r="P47" s="25">
        <v>1</v>
      </c>
      <c r="Q47" s="25">
        <v>1</v>
      </c>
      <c r="R47" s="25">
        <v>0</v>
      </c>
    </row>
    <row r="48" spans="1:18" s="12" customFormat="1">
      <c r="A48" s="215"/>
      <c r="B48" s="209"/>
      <c r="C48" s="212" t="s">
        <v>72</v>
      </c>
      <c r="D48" s="212"/>
      <c r="E48" s="212"/>
      <c r="F48" s="169">
        <f t="shared" ref="F48:R48" si="12">SUM(F43:F47)</f>
        <v>78</v>
      </c>
      <c r="G48" s="169">
        <f t="shared" si="12"/>
        <v>30</v>
      </c>
      <c r="H48" s="169">
        <f t="shared" si="12"/>
        <v>71</v>
      </c>
      <c r="I48" s="169">
        <f t="shared" si="12"/>
        <v>5</v>
      </c>
      <c r="J48" s="169">
        <f t="shared" si="12"/>
        <v>24</v>
      </c>
      <c r="K48" s="169">
        <f t="shared" si="12"/>
        <v>13</v>
      </c>
      <c r="L48" s="169">
        <f t="shared" si="12"/>
        <v>18</v>
      </c>
      <c r="M48" s="169">
        <f t="shared" si="12"/>
        <v>21</v>
      </c>
      <c r="N48" s="169">
        <f t="shared" si="12"/>
        <v>3</v>
      </c>
      <c r="O48" s="169">
        <f t="shared" si="12"/>
        <v>24</v>
      </c>
      <c r="P48" s="169">
        <f t="shared" si="12"/>
        <v>5</v>
      </c>
      <c r="Q48" s="169">
        <f t="shared" si="12"/>
        <v>14</v>
      </c>
      <c r="R48" s="169">
        <f t="shared" si="12"/>
        <v>2</v>
      </c>
    </row>
    <row r="49" spans="1:18" s="12" customFormat="1">
      <c r="A49" s="215"/>
      <c r="B49" s="209"/>
      <c r="C49" s="212" t="s">
        <v>73</v>
      </c>
      <c r="D49" s="212"/>
      <c r="E49" s="212"/>
      <c r="F49" s="165">
        <f>F48/5</f>
        <v>15.6</v>
      </c>
      <c r="G49" s="165">
        <f t="shared" ref="G49:H49" si="13">G48/5</f>
        <v>6</v>
      </c>
      <c r="H49" s="165">
        <f t="shared" si="13"/>
        <v>14.2</v>
      </c>
      <c r="I49" s="165">
        <f t="shared" ref="I49:R49" si="14">I48/5</f>
        <v>1</v>
      </c>
      <c r="J49" s="165">
        <f t="shared" si="14"/>
        <v>4.8</v>
      </c>
      <c r="K49" s="165">
        <f t="shared" si="14"/>
        <v>2.6</v>
      </c>
      <c r="L49" s="165">
        <f t="shared" si="14"/>
        <v>3.6</v>
      </c>
      <c r="M49" s="165">
        <f t="shared" si="14"/>
        <v>4.2</v>
      </c>
      <c r="N49" s="165">
        <f t="shared" si="14"/>
        <v>0.6</v>
      </c>
      <c r="O49" s="165">
        <f t="shared" si="14"/>
        <v>4.8</v>
      </c>
      <c r="P49" s="165">
        <f t="shared" si="14"/>
        <v>1</v>
      </c>
      <c r="Q49" s="165">
        <f t="shared" si="14"/>
        <v>2.8</v>
      </c>
      <c r="R49" s="165">
        <f t="shared" si="14"/>
        <v>0.4</v>
      </c>
    </row>
    <row r="50" spans="1:18" s="12" customFormat="1" ht="31.5">
      <c r="A50" s="215"/>
      <c r="B50" s="209"/>
      <c r="C50" s="176" t="s">
        <v>71</v>
      </c>
      <c r="D50" s="216" t="s">
        <v>87</v>
      </c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</row>
    <row r="51" spans="1:18">
      <c r="B51" s="24"/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</row>
    <row r="52" spans="1:18">
      <c r="B52" s="1"/>
      <c r="C52" s="1"/>
      <c r="D52" s="1"/>
      <c r="E52" s="1"/>
      <c r="F52" s="1"/>
      <c r="G52" s="1"/>
      <c r="H52" s="1"/>
    </row>
    <row r="53" spans="1:18" ht="15.95" customHeight="1">
      <c r="A53" s="215" t="s">
        <v>12</v>
      </c>
      <c r="B53" s="209" t="s">
        <v>67</v>
      </c>
      <c r="C53" s="211" t="s">
        <v>70</v>
      </c>
      <c r="D53" s="63">
        <v>43352</v>
      </c>
      <c r="E53" s="11" t="s">
        <v>8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</row>
    <row r="54" spans="1:18">
      <c r="A54" s="215"/>
      <c r="B54" s="209"/>
      <c r="C54" s="211"/>
      <c r="D54" s="63">
        <v>43366</v>
      </c>
      <c r="E54" s="11" t="s">
        <v>29</v>
      </c>
      <c r="F54" s="11" t="s">
        <v>342</v>
      </c>
      <c r="G54" s="11" t="s">
        <v>342</v>
      </c>
      <c r="H54" s="11" t="s">
        <v>342</v>
      </c>
      <c r="I54" s="11" t="s">
        <v>342</v>
      </c>
      <c r="J54" s="11" t="s">
        <v>342</v>
      </c>
      <c r="K54" s="11" t="s">
        <v>342</v>
      </c>
      <c r="L54" s="11" t="s">
        <v>342</v>
      </c>
      <c r="M54" s="11" t="s">
        <v>342</v>
      </c>
      <c r="N54" s="11" t="s">
        <v>342</v>
      </c>
      <c r="O54" s="11" t="s">
        <v>342</v>
      </c>
      <c r="P54" s="11" t="s">
        <v>342</v>
      </c>
      <c r="Q54" s="11" t="s">
        <v>342</v>
      </c>
      <c r="R54" s="11" t="s">
        <v>342</v>
      </c>
    </row>
    <row r="55" spans="1:18" s="2" customFormat="1">
      <c r="A55" s="215"/>
      <c r="B55" s="209"/>
      <c r="C55" s="211"/>
      <c r="D55" s="63">
        <v>43373</v>
      </c>
      <c r="E55" s="11" t="s">
        <v>10</v>
      </c>
      <c r="F55" s="25">
        <v>0</v>
      </c>
      <c r="G55" s="25">
        <v>0</v>
      </c>
      <c r="H55" s="25">
        <v>1</v>
      </c>
      <c r="I55" s="25">
        <v>0</v>
      </c>
      <c r="J55" s="25">
        <v>0</v>
      </c>
      <c r="K55" s="25">
        <v>0</v>
      </c>
      <c r="L55" s="25">
        <v>0</v>
      </c>
      <c r="M55" s="25">
        <v>3</v>
      </c>
      <c r="N55" s="25">
        <v>1</v>
      </c>
      <c r="O55" s="25">
        <v>4</v>
      </c>
      <c r="P55" s="25">
        <v>0</v>
      </c>
      <c r="Q55" s="25">
        <v>1</v>
      </c>
      <c r="R55" s="25">
        <v>0</v>
      </c>
    </row>
    <row r="56" spans="1:18" s="2" customFormat="1">
      <c r="A56" s="215"/>
      <c r="B56" s="209"/>
      <c r="C56" s="211"/>
      <c r="D56" s="63">
        <v>43394</v>
      </c>
      <c r="E56" s="11" t="s">
        <v>285</v>
      </c>
      <c r="F56" s="11" t="s">
        <v>342</v>
      </c>
      <c r="G56" s="11" t="s">
        <v>342</v>
      </c>
      <c r="H56" s="11" t="s">
        <v>342</v>
      </c>
      <c r="I56" s="11" t="s">
        <v>342</v>
      </c>
      <c r="J56" s="11" t="s">
        <v>342</v>
      </c>
      <c r="K56" s="11" t="s">
        <v>342</v>
      </c>
      <c r="L56" s="11" t="s">
        <v>342</v>
      </c>
      <c r="M56" s="11" t="s">
        <v>342</v>
      </c>
      <c r="N56" s="11" t="s">
        <v>342</v>
      </c>
      <c r="O56" s="11" t="s">
        <v>342</v>
      </c>
      <c r="P56" s="11" t="s">
        <v>342</v>
      </c>
      <c r="Q56" s="11" t="s">
        <v>342</v>
      </c>
      <c r="R56" s="11" t="s">
        <v>342</v>
      </c>
    </row>
    <row r="57" spans="1:18" s="2" customFormat="1">
      <c r="A57" s="215"/>
      <c r="B57" s="209"/>
      <c r="C57" s="211"/>
      <c r="D57" s="9">
        <v>43401</v>
      </c>
      <c r="E57" s="11" t="s">
        <v>7</v>
      </c>
      <c r="F57" s="11" t="s">
        <v>342</v>
      </c>
      <c r="G57" s="11" t="s">
        <v>342</v>
      </c>
      <c r="H57" s="11" t="s">
        <v>342</v>
      </c>
      <c r="I57" s="11" t="s">
        <v>342</v>
      </c>
      <c r="J57" s="11" t="s">
        <v>342</v>
      </c>
      <c r="K57" s="11" t="s">
        <v>342</v>
      </c>
      <c r="L57" s="11" t="s">
        <v>342</v>
      </c>
      <c r="M57" s="11" t="s">
        <v>342</v>
      </c>
      <c r="N57" s="11" t="s">
        <v>342</v>
      </c>
      <c r="O57" s="11" t="s">
        <v>342</v>
      </c>
      <c r="P57" s="11" t="s">
        <v>342</v>
      </c>
      <c r="Q57" s="11" t="s">
        <v>342</v>
      </c>
      <c r="R57" s="11" t="s">
        <v>342</v>
      </c>
    </row>
    <row r="58" spans="1:18" s="12" customFormat="1">
      <c r="A58" s="215"/>
      <c r="B58" s="209"/>
      <c r="C58" s="212" t="s">
        <v>72</v>
      </c>
      <c r="D58" s="212"/>
      <c r="E58" s="212"/>
      <c r="F58" s="169">
        <f t="shared" ref="F58:R58" si="15">SUM(F53:F57)</f>
        <v>0</v>
      </c>
      <c r="G58" s="169">
        <f t="shared" si="15"/>
        <v>0</v>
      </c>
      <c r="H58" s="169">
        <f t="shared" si="15"/>
        <v>1</v>
      </c>
      <c r="I58" s="169">
        <f t="shared" si="15"/>
        <v>0</v>
      </c>
      <c r="J58" s="169">
        <f t="shared" si="15"/>
        <v>0</v>
      </c>
      <c r="K58" s="169">
        <f t="shared" si="15"/>
        <v>0</v>
      </c>
      <c r="L58" s="169">
        <f t="shared" si="15"/>
        <v>0</v>
      </c>
      <c r="M58" s="169">
        <f t="shared" si="15"/>
        <v>3</v>
      </c>
      <c r="N58" s="169">
        <f t="shared" si="15"/>
        <v>1</v>
      </c>
      <c r="O58" s="169">
        <f t="shared" si="15"/>
        <v>4</v>
      </c>
      <c r="P58" s="169">
        <f t="shared" si="15"/>
        <v>0</v>
      </c>
      <c r="Q58" s="169">
        <f t="shared" si="15"/>
        <v>1</v>
      </c>
      <c r="R58" s="169">
        <f t="shared" si="15"/>
        <v>0</v>
      </c>
    </row>
    <row r="59" spans="1:18" s="12" customFormat="1">
      <c r="A59" s="215"/>
      <c r="B59" s="209"/>
      <c r="C59" s="212" t="s">
        <v>73</v>
      </c>
      <c r="D59" s="212"/>
      <c r="E59" s="212"/>
      <c r="F59" s="164">
        <f>F58/2</f>
        <v>0</v>
      </c>
      <c r="G59" s="164">
        <f t="shared" ref="G59:H59" si="16">G58/2</f>
        <v>0</v>
      </c>
      <c r="H59" s="164">
        <f t="shared" si="16"/>
        <v>0.5</v>
      </c>
      <c r="I59" s="164">
        <f t="shared" ref="I59:R59" si="17">I58/2</f>
        <v>0</v>
      </c>
      <c r="J59" s="164">
        <f t="shared" si="17"/>
        <v>0</v>
      </c>
      <c r="K59" s="164">
        <f t="shared" si="17"/>
        <v>0</v>
      </c>
      <c r="L59" s="164">
        <f t="shared" si="17"/>
        <v>0</v>
      </c>
      <c r="M59" s="164">
        <f t="shared" si="17"/>
        <v>1.5</v>
      </c>
      <c r="N59" s="164">
        <f t="shared" si="17"/>
        <v>0.5</v>
      </c>
      <c r="O59" s="164">
        <f t="shared" si="17"/>
        <v>2</v>
      </c>
      <c r="P59" s="164">
        <f t="shared" si="17"/>
        <v>0</v>
      </c>
      <c r="Q59" s="164">
        <f t="shared" si="17"/>
        <v>0.5</v>
      </c>
      <c r="R59" s="164">
        <f t="shared" si="17"/>
        <v>0</v>
      </c>
    </row>
    <row r="60" spans="1:18" s="12" customFormat="1" ht="31.5">
      <c r="A60" s="215"/>
      <c r="B60" s="209"/>
      <c r="C60" s="176" t="s">
        <v>71</v>
      </c>
      <c r="D60" s="216" t="s">
        <v>87</v>
      </c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</row>
    <row r="61" spans="1:18">
      <c r="B61" s="1"/>
      <c r="C61" s="91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</row>
    <row r="62" spans="1:18">
      <c r="B62" s="1"/>
      <c r="C62" s="1"/>
      <c r="D62" s="1"/>
      <c r="E62" s="1"/>
      <c r="F62" s="1"/>
      <c r="G62" s="1"/>
      <c r="H62" s="1"/>
    </row>
    <row r="63" spans="1:18" ht="15.95" customHeight="1">
      <c r="A63" s="215" t="s">
        <v>12</v>
      </c>
      <c r="B63" s="209" t="s">
        <v>276</v>
      </c>
      <c r="C63" s="211" t="s">
        <v>70</v>
      </c>
      <c r="D63" s="63">
        <v>43352</v>
      </c>
      <c r="E63" s="11" t="s">
        <v>8</v>
      </c>
      <c r="F63" s="25" t="s">
        <v>342</v>
      </c>
      <c r="G63" s="25" t="s">
        <v>342</v>
      </c>
      <c r="H63" s="25" t="s">
        <v>342</v>
      </c>
      <c r="I63" s="25" t="s">
        <v>342</v>
      </c>
      <c r="J63" s="25" t="s">
        <v>342</v>
      </c>
      <c r="K63" s="25" t="s">
        <v>342</v>
      </c>
      <c r="L63" s="25" t="s">
        <v>342</v>
      </c>
      <c r="M63" s="25" t="s">
        <v>342</v>
      </c>
      <c r="N63" s="25" t="s">
        <v>342</v>
      </c>
      <c r="O63" s="25" t="s">
        <v>342</v>
      </c>
      <c r="P63" s="25" t="s">
        <v>342</v>
      </c>
      <c r="Q63" s="25" t="s">
        <v>342</v>
      </c>
      <c r="R63" s="25" t="s">
        <v>342</v>
      </c>
    </row>
    <row r="64" spans="1:18">
      <c r="A64" s="215"/>
      <c r="B64" s="209"/>
      <c r="C64" s="211"/>
      <c r="D64" s="63">
        <v>43366</v>
      </c>
      <c r="E64" s="11" t="s">
        <v>29</v>
      </c>
      <c r="F64" s="25" t="s">
        <v>342</v>
      </c>
      <c r="G64" s="25" t="s">
        <v>342</v>
      </c>
      <c r="H64" s="25" t="s">
        <v>342</v>
      </c>
      <c r="I64" s="117" t="s">
        <v>342</v>
      </c>
      <c r="J64" s="117" t="s">
        <v>342</v>
      </c>
      <c r="K64" s="117" t="s">
        <v>342</v>
      </c>
      <c r="L64" s="117" t="s">
        <v>342</v>
      </c>
      <c r="M64" s="117" t="s">
        <v>342</v>
      </c>
      <c r="N64" s="117" t="s">
        <v>342</v>
      </c>
      <c r="O64" s="117" t="s">
        <v>342</v>
      </c>
      <c r="P64" s="117" t="s">
        <v>342</v>
      </c>
      <c r="Q64" s="117" t="s">
        <v>342</v>
      </c>
      <c r="R64" s="117" t="s">
        <v>342</v>
      </c>
    </row>
    <row r="65" spans="1:18" s="2" customFormat="1">
      <c r="A65" s="215"/>
      <c r="B65" s="209"/>
      <c r="C65" s="211"/>
      <c r="D65" s="63">
        <v>43373</v>
      </c>
      <c r="E65" s="11" t="s">
        <v>10</v>
      </c>
      <c r="F65" s="25" t="s">
        <v>342</v>
      </c>
      <c r="G65" s="25" t="s">
        <v>342</v>
      </c>
      <c r="H65" s="25" t="s">
        <v>342</v>
      </c>
      <c r="I65" s="117" t="s">
        <v>342</v>
      </c>
      <c r="J65" s="117" t="s">
        <v>342</v>
      </c>
      <c r="K65" s="117" t="s">
        <v>342</v>
      </c>
      <c r="L65" s="117" t="s">
        <v>342</v>
      </c>
      <c r="M65" s="117" t="s">
        <v>342</v>
      </c>
      <c r="N65" s="117" t="s">
        <v>342</v>
      </c>
      <c r="O65" s="117" t="s">
        <v>342</v>
      </c>
      <c r="P65" s="117" t="s">
        <v>342</v>
      </c>
      <c r="Q65" s="117" t="s">
        <v>342</v>
      </c>
      <c r="R65" s="117" t="s">
        <v>342</v>
      </c>
    </row>
    <row r="66" spans="1:18" s="2" customFormat="1">
      <c r="A66" s="215"/>
      <c r="B66" s="209"/>
      <c r="C66" s="211"/>
      <c r="D66" s="63">
        <v>43394</v>
      </c>
      <c r="E66" s="11" t="s">
        <v>285</v>
      </c>
      <c r="F66" s="25" t="s">
        <v>342</v>
      </c>
      <c r="G66" s="25" t="s">
        <v>342</v>
      </c>
      <c r="H66" s="25" t="s">
        <v>342</v>
      </c>
      <c r="I66" s="117" t="s">
        <v>342</v>
      </c>
      <c r="J66" s="117" t="s">
        <v>342</v>
      </c>
      <c r="K66" s="117" t="s">
        <v>342</v>
      </c>
      <c r="L66" s="117" t="s">
        <v>342</v>
      </c>
      <c r="M66" s="117" t="s">
        <v>342</v>
      </c>
      <c r="N66" s="117" t="s">
        <v>342</v>
      </c>
      <c r="O66" s="117" t="s">
        <v>342</v>
      </c>
      <c r="P66" s="117" t="s">
        <v>342</v>
      </c>
      <c r="Q66" s="117" t="s">
        <v>342</v>
      </c>
      <c r="R66" s="117" t="s">
        <v>342</v>
      </c>
    </row>
    <row r="67" spans="1:18" s="2" customFormat="1">
      <c r="A67" s="215"/>
      <c r="B67" s="209"/>
      <c r="C67" s="211"/>
      <c r="D67" s="9">
        <v>43401</v>
      </c>
      <c r="E67" s="11" t="s">
        <v>7</v>
      </c>
      <c r="F67" s="25" t="s">
        <v>342</v>
      </c>
      <c r="G67" s="25" t="s">
        <v>342</v>
      </c>
      <c r="H67" s="25" t="s">
        <v>342</v>
      </c>
      <c r="I67" s="117" t="s">
        <v>342</v>
      </c>
      <c r="J67" s="117" t="s">
        <v>342</v>
      </c>
      <c r="K67" s="117" t="s">
        <v>342</v>
      </c>
      <c r="L67" s="117" t="s">
        <v>342</v>
      </c>
      <c r="M67" s="117" t="s">
        <v>342</v>
      </c>
      <c r="N67" s="117" t="s">
        <v>342</v>
      </c>
      <c r="O67" s="117" t="s">
        <v>342</v>
      </c>
      <c r="P67" s="117" t="s">
        <v>342</v>
      </c>
      <c r="Q67" s="117" t="s">
        <v>342</v>
      </c>
      <c r="R67" s="117" t="s">
        <v>342</v>
      </c>
    </row>
    <row r="68" spans="1:18" s="12" customFormat="1">
      <c r="A68" s="215"/>
      <c r="B68" s="209"/>
      <c r="C68" s="212" t="s">
        <v>72</v>
      </c>
      <c r="D68" s="212"/>
      <c r="E68" s="212"/>
      <c r="F68" s="169">
        <f t="shared" ref="F68:R68" si="18">SUM(F63:F67)</f>
        <v>0</v>
      </c>
      <c r="G68" s="169"/>
      <c r="H68" s="169"/>
      <c r="I68" s="169">
        <f t="shared" si="18"/>
        <v>0</v>
      </c>
      <c r="J68" s="169">
        <f t="shared" si="18"/>
        <v>0</v>
      </c>
      <c r="K68" s="169">
        <f t="shared" si="18"/>
        <v>0</v>
      </c>
      <c r="L68" s="169">
        <f t="shared" si="18"/>
        <v>0</v>
      </c>
      <c r="M68" s="169">
        <f t="shared" si="18"/>
        <v>0</v>
      </c>
      <c r="N68" s="169">
        <f t="shared" si="18"/>
        <v>0</v>
      </c>
      <c r="O68" s="169">
        <f t="shared" si="18"/>
        <v>0</v>
      </c>
      <c r="P68" s="169">
        <f t="shared" si="18"/>
        <v>0</v>
      </c>
      <c r="Q68" s="169">
        <f t="shared" si="18"/>
        <v>0</v>
      </c>
      <c r="R68" s="169">
        <f t="shared" si="18"/>
        <v>0</v>
      </c>
    </row>
    <row r="69" spans="1:18" s="12" customFormat="1">
      <c r="A69" s="215"/>
      <c r="B69" s="209"/>
      <c r="C69" s="212" t="s">
        <v>73</v>
      </c>
      <c r="D69" s="212"/>
      <c r="E69" s="212"/>
      <c r="F69" s="165">
        <f>F68/6</f>
        <v>0</v>
      </c>
      <c r="G69" s="165"/>
      <c r="H69" s="165"/>
      <c r="I69" s="165">
        <f t="shared" ref="I69:R69" si="19">I68/6</f>
        <v>0</v>
      </c>
      <c r="J69" s="165">
        <f t="shared" si="19"/>
        <v>0</v>
      </c>
      <c r="K69" s="165">
        <f t="shared" si="19"/>
        <v>0</v>
      </c>
      <c r="L69" s="165">
        <f t="shared" si="19"/>
        <v>0</v>
      </c>
      <c r="M69" s="165">
        <f t="shared" si="19"/>
        <v>0</v>
      </c>
      <c r="N69" s="165">
        <f t="shared" si="19"/>
        <v>0</v>
      </c>
      <c r="O69" s="165">
        <f t="shared" si="19"/>
        <v>0</v>
      </c>
      <c r="P69" s="165">
        <f t="shared" si="19"/>
        <v>0</v>
      </c>
      <c r="Q69" s="165">
        <f t="shared" si="19"/>
        <v>0</v>
      </c>
      <c r="R69" s="165">
        <f t="shared" si="19"/>
        <v>0</v>
      </c>
    </row>
    <row r="70" spans="1:18" s="12" customFormat="1" ht="31.5">
      <c r="A70" s="215"/>
      <c r="B70" s="209"/>
      <c r="C70" s="176" t="s">
        <v>71</v>
      </c>
      <c r="D70" s="216" t="s">
        <v>87</v>
      </c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</row>
    <row r="71" spans="1:18">
      <c r="B71" s="1"/>
      <c r="C71" s="91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</row>
    <row r="72" spans="1:18">
      <c r="B72" s="1"/>
      <c r="C72" s="1"/>
      <c r="D72" s="1"/>
      <c r="E72" s="1"/>
      <c r="F72" s="1"/>
      <c r="G72" s="1"/>
      <c r="H72" s="1"/>
    </row>
    <row r="73" spans="1:18" ht="15.95" customHeight="1">
      <c r="A73" s="215" t="s">
        <v>12</v>
      </c>
      <c r="B73" s="209" t="s">
        <v>55</v>
      </c>
      <c r="C73" s="211" t="s">
        <v>70</v>
      </c>
      <c r="D73" s="63">
        <v>43352</v>
      </c>
      <c r="E73" s="11" t="s">
        <v>8</v>
      </c>
      <c r="F73" s="15">
        <v>6</v>
      </c>
      <c r="G73" s="15">
        <v>3</v>
      </c>
      <c r="H73" s="15">
        <v>4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90">
        <v>0</v>
      </c>
      <c r="R73" s="64">
        <v>0</v>
      </c>
    </row>
    <row r="74" spans="1:18">
      <c r="A74" s="215"/>
      <c r="B74" s="209"/>
      <c r="C74" s="211"/>
      <c r="D74" s="63">
        <v>43366</v>
      </c>
      <c r="E74" s="11" t="s">
        <v>29</v>
      </c>
      <c r="F74" s="15">
        <v>0</v>
      </c>
      <c r="G74" s="15">
        <v>0</v>
      </c>
      <c r="H74" s="15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1</v>
      </c>
      <c r="O74" s="64">
        <v>1</v>
      </c>
      <c r="P74" s="64">
        <v>0</v>
      </c>
      <c r="Q74" s="90">
        <v>0</v>
      </c>
      <c r="R74" s="64">
        <v>0</v>
      </c>
    </row>
    <row r="75" spans="1:18" s="2" customFormat="1">
      <c r="A75" s="215"/>
      <c r="B75" s="209"/>
      <c r="C75" s="211"/>
      <c r="D75" s="63">
        <v>43373</v>
      </c>
      <c r="E75" s="11" t="s">
        <v>10</v>
      </c>
      <c r="F75" s="15">
        <v>0</v>
      </c>
      <c r="G75" s="15">
        <v>0</v>
      </c>
      <c r="H75" s="15">
        <v>2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1</v>
      </c>
      <c r="O75" s="64">
        <v>1</v>
      </c>
      <c r="P75" s="64">
        <v>0</v>
      </c>
      <c r="Q75" s="90">
        <v>0</v>
      </c>
      <c r="R75" s="64">
        <v>0</v>
      </c>
    </row>
    <row r="76" spans="1:18" s="2" customFormat="1">
      <c r="A76" s="215"/>
      <c r="B76" s="209"/>
      <c r="C76" s="211"/>
      <c r="D76" s="63">
        <v>43394</v>
      </c>
      <c r="E76" s="11" t="s">
        <v>285</v>
      </c>
      <c r="F76" s="15">
        <v>0</v>
      </c>
      <c r="G76" s="15">
        <v>0</v>
      </c>
      <c r="H76" s="15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90">
        <v>0</v>
      </c>
      <c r="R76" s="64">
        <v>0</v>
      </c>
    </row>
    <row r="77" spans="1:18" s="2" customFormat="1">
      <c r="A77" s="215"/>
      <c r="B77" s="209"/>
      <c r="C77" s="211"/>
      <c r="D77" s="9">
        <v>43401</v>
      </c>
      <c r="E77" s="11" t="s">
        <v>7</v>
      </c>
      <c r="F77" s="11" t="s">
        <v>342</v>
      </c>
      <c r="G77" s="11" t="s">
        <v>342</v>
      </c>
      <c r="H77" s="11" t="s">
        <v>342</v>
      </c>
      <c r="I77" s="11" t="s">
        <v>342</v>
      </c>
      <c r="J77" s="11" t="s">
        <v>342</v>
      </c>
      <c r="K77" s="11" t="s">
        <v>342</v>
      </c>
      <c r="L77" s="11" t="s">
        <v>342</v>
      </c>
      <c r="M77" s="11" t="s">
        <v>342</v>
      </c>
      <c r="N77" s="11" t="s">
        <v>342</v>
      </c>
      <c r="O77" s="11" t="s">
        <v>342</v>
      </c>
      <c r="P77" s="11" t="s">
        <v>342</v>
      </c>
      <c r="Q77" s="11" t="s">
        <v>342</v>
      </c>
      <c r="R77" s="11" t="s">
        <v>342</v>
      </c>
    </row>
    <row r="78" spans="1:18" s="12" customFormat="1">
      <c r="A78" s="215"/>
      <c r="B78" s="209"/>
      <c r="C78" s="212" t="s">
        <v>72</v>
      </c>
      <c r="D78" s="212"/>
      <c r="E78" s="212"/>
      <c r="F78" s="169">
        <f t="shared" ref="F78:R78" si="20">SUM(F73:F77)</f>
        <v>6</v>
      </c>
      <c r="G78" s="169">
        <f t="shared" si="20"/>
        <v>3</v>
      </c>
      <c r="H78" s="169">
        <f t="shared" si="20"/>
        <v>6</v>
      </c>
      <c r="I78" s="169">
        <f t="shared" si="20"/>
        <v>0</v>
      </c>
      <c r="J78" s="169">
        <f t="shared" si="20"/>
        <v>0</v>
      </c>
      <c r="K78" s="169">
        <f t="shared" si="20"/>
        <v>0</v>
      </c>
      <c r="L78" s="169">
        <f t="shared" si="20"/>
        <v>0</v>
      </c>
      <c r="M78" s="169">
        <f t="shared" si="20"/>
        <v>0</v>
      </c>
      <c r="N78" s="169">
        <f t="shared" si="20"/>
        <v>2</v>
      </c>
      <c r="O78" s="169">
        <f t="shared" si="20"/>
        <v>2</v>
      </c>
      <c r="P78" s="169">
        <f t="shared" si="20"/>
        <v>0</v>
      </c>
      <c r="Q78" s="169">
        <f t="shared" si="20"/>
        <v>0</v>
      </c>
      <c r="R78" s="169">
        <f t="shared" si="20"/>
        <v>0</v>
      </c>
    </row>
    <row r="79" spans="1:18" s="12" customFormat="1">
      <c r="A79" s="215"/>
      <c r="B79" s="209"/>
      <c r="C79" s="212" t="s">
        <v>73</v>
      </c>
      <c r="D79" s="212"/>
      <c r="E79" s="212"/>
      <c r="F79" s="165">
        <f>F78/4</f>
        <v>1.5</v>
      </c>
      <c r="G79" s="165">
        <f t="shared" ref="G79:H79" si="21">G78/4</f>
        <v>0.75</v>
      </c>
      <c r="H79" s="165">
        <f t="shared" si="21"/>
        <v>1.5</v>
      </c>
      <c r="I79" s="165">
        <f t="shared" ref="I79:R79" si="22">I78/4</f>
        <v>0</v>
      </c>
      <c r="J79" s="165">
        <f t="shared" si="22"/>
        <v>0</v>
      </c>
      <c r="K79" s="165">
        <f t="shared" si="22"/>
        <v>0</v>
      </c>
      <c r="L79" s="165">
        <f t="shared" si="22"/>
        <v>0</v>
      </c>
      <c r="M79" s="165">
        <f t="shared" si="22"/>
        <v>0</v>
      </c>
      <c r="N79" s="165">
        <f t="shared" si="22"/>
        <v>0.5</v>
      </c>
      <c r="O79" s="165">
        <f t="shared" si="22"/>
        <v>0.5</v>
      </c>
      <c r="P79" s="165">
        <f t="shared" si="22"/>
        <v>0</v>
      </c>
      <c r="Q79" s="165">
        <f t="shared" si="22"/>
        <v>0</v>
      </c>
      <c r="R79" s="165">
        <f t="shared" si="22"/>
        <v>0</v>
      </c>
    </row>
    <row r="80" spans="1:18" s="12" customFormat="1" ht="31.5">
      <c r="A80" s="215"/>
      <c r="B80" s="209"/>
      <c r="C80" s="176" t="s">
        <v>71</v>
      </c>
      <c r="D80" s="216" t="s">
        <v>87</v>
      </c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</row>
    <row r="81" spans="1:18">
      <c r="B81" s="1"/>
      <c r="C81" s="91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</row>
    <row r="82" spans="1:18">
      <c r="B82" s="1"/>
      <c r="C82" s="1"/>
      <c r="D82" s="1"/>
      <c r="E82" s="1"/>
      <c r="F82" s="1"/>
      <c r="G82" s="1"/>
      <c r="H82" s="1"/>
    </row>
    <row r="83" spans="1:18" ht="15.95" customHeight="1">
      <c r="A83" s="215" t="s">
        <v>12</v>
      </c>
      <c r="B83" s="209" t="s">
        <v>277</v>
      </c>
      <c r="C83" s="211" t="s">
        <v>70</v>
      </c>
      <c r="D83" s="63">
        <v>43352</v>
      </c>
      <c r="E83" s="11" t="s">
        <v>8</v>
      </c>
      <c r="F83" s="15">
        <v>31</v>
      </c>
      <c r="G83" s="15">
        <v>13</v>
      </c>
      <c r="H83" s="15">
        <v>18</v>
      </c>
      <c r="I83" s="64">
        <v>1</v>
      </c>
      <c r="J83" s="64">
        <v>2</v>
      </c>
      <c r="K83" s="64">
        <v>4</v>
      </c>
      <c r="L83" s="64">
        <v>10</v>
      </c>
      <c r="M83" s="64">
        <v>6</v>
      </c>
      <c r="N83" s="64">
        <v>4</v>
      </c>
      <c r="O83" s="64">
        <v>10</v>
      </c>
      <c r="P83" s="64">
        <v>0</v>
      </c>
      <c r="Q83" s="90">
        <v>2</v>
      </c>
      <c r="R83" s="64">
        <v>1</v>
      </c>
    </row>
    <row r="84" spans="1:18">
      <c r="A84" s="215"/>
      <c r="B84" s="209"/>
      <c r="C84" s="211"/>
      <c r="D84" s="63">
        <v>43366</v>
      </c>
      <c r="E84" s="11" t="s">
        <v>29</v>
      </c>
      <c r="F84" s="23">
        <v>16</v>
      </c>
      <c r="G84" s="23">
        <v>7</v>
      </c>
      <c r="H84" s="23">
        <v>14</v>
      </c>
      <c r="I84" s="64">
        <v>0</v>
      </c>
      <c r="J84" s="64">
        <v>2</v>
      </c>
      <c r="K84" s="64">
        <v>2</v>
      </c>
      <c r="L84" s="64">
        <v>5</v>
      </c>
      <c r="M84" s="64">
        <v>5</v>
      </c>
      <c r="N84" s="64">
        <v>0</v>
      </c>
      <c r="O84" s="64">
        <v>5</v>
      </c>
      <c r="P84" s="64">
        <v>0</v>
      </c>
      <c r="Q84" s="90">
        <v>3</v>
      </c>
      <c r="R84" s="64">
        <v>0</v>
      </c>
    </row>
    <row r="85" spans="1:18" s="2" customFormat="1">
      <c r="A85" s="215"/>
      <c r="B85" s="209"/>
      <c r="C85" s="211"/>
      <c r="D85" s="63">
        <v>43373</v>
      </c>
      <c r="E85" s="11" t="s">
        <v>10</v>
      </c>
      <c r="F85" s="15">
        <v>14</v>
      </c>
      <c r="G85" s="15">
        <v>5</v>
      </c>
      <c r="H85" s="15">
        <v>10</v>
      </c>
      <c r="I85" s="64">
        <v>2</v>
      </c>
      <c r="J85" s="64">
        <v>6</v>
      </c>
      <c r="K85" s="64">
        <v>2</v>
      </c>
      <c r="L85" s="64">
        <v>4</v>
      </c>
      <c r="M85" s="64">
        <v>9</v>
      </c>
      <c r="N85" s="64">
        <v>1</v>
      </c>
      <c r="O85" s="64">
        <v>10</v>
      </c>
      <c r="P85" s="64">
        <v>0</v>
      </c>
      <c r="Q85" s="90">
        <v>2</v>
      </c>
      <c r="R85" s="64">
        <v>0</v>
      </c>
    </row>
    <row r="86" spans="1:18" s="2" customFormat="1">
      <c r="A86" s="215"/>
      <c r="B86" s="209"/>
      <c r="C86" s="211"/>
      <c r="D86" s="63">
        <v>43394</v>
      </c>
      <c r="E86" s="11" t="s">
        <v>285</v>
      </c>
      <c r="F86" s="15">
        <v>3</v>
      </c>
      <c r="G86" s="15">
        <v>1</v>
      </c>
      <c r="H86" s="15">
        <v>1</v>
      </c>
      <c r="I86" s="64">
        <v>1</v>
      </c>
      <c r="J86" s="64">
        <v>1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90">
        <v>0</v>
      </c>
      <c r="R86" s="64">
        <v>0</v>
      </c>
    </row>
    <row r="87" spans="1:18" s="2" customFormat="1">
      <c r="A87" s="215"/>
      <c r="B87" s="209"/>
      <c r="C87" s="211"/>
      <c r="D87" s="9">
        <v>43401</v>
      </c>
      <c r="E87" s="11" t="s">
        <v>7</v>
      </c>
      <c r="F87" s="25" t="s">
        <v>343</v>
      </c>
      <c r="G87" s="25" t="s">
        <v>343</v>
      </c>
      <c r="H87" s="25" t="s">
        <v>343</v>
      </c>
      <c r="I87" s="25" t="s">
        <v>343</v>
      </c>
      <c r="J87" s="25" t="s">
        <v>343</v>
      </c>
      <c r="K87" s="25" t="s">
        <v>343</v>
      </c>
      <c r="L87" s="25" t="s">
        <v>343</v>
      </c>
      <c r="M87" s="25" t="s">
        <v>343</v>
      </c>
      <c r="N87" s="25" t="s">
        <v>343</v>
      </c>
      <c r="O87" s="25" t="s">
        <v>343</v>
      </c>
      <c r="P87" s="25" t="s">
        <v>343</v>
      </c>
      <c r="Q87" s="25" t="s">
        <v>343</v>
      </c>
      <c r="R87" s="25" t="s">
        <v>343</v>
      </c>
    </row>
    <row r="88" spans="1:18" s="12" customFormat="1">
      <c r="A88" s="215"/>
      <c r="B88" s="209"/>
      <c r="C88" s="212" t="s">
        <v>72</v>
      </c>
      <c r="D88" s="212"/>
      <c r="E88" s="212"/>
      <c r="F88" s="169">
        <f t="shared" ref="F88:R88" si="23">SUM(F83:F87)</f>
        <v>64</v>
      </c>
      <c r="G88" s="169">
        <f t="shared" si="23"/>
        <v>26</v>
      </c>
      <c r="H88" s="169">
        <f t="shared" si="23"/>
        <v>43</v>
      </c>
      <c r="I88" s="169">
        <f t="shared" si="23"/>
        <v>4</v>
      </c>
      <c r="J88" s="169">
        <f t="shared" si="23"/>
        <v>11</v>
      </c>
      <c r="K88" s="169">
        <f t="shared" si="23"/>
        <v>8</v>
      </c>
      <c r="L88" s="169">
        <f t="shared" si="23"/>
        <v>19</v>
      </c>
      <c r="M88" s="169">
        <f t="shared" si="23"/>
        <v>20</v>
      </c>
      <c r="N88" s="169">
        <f t="shared" si="23"/>
        <v>5</v>
      </c>
      <c r="O88" s="169">
        <f t="shared" si="23"/>
        <v>25</v>
      </c>
      <c r="P88" s="169">
        <f t="shared" si="23"/>
        <v>0</v>
      </c>
      <c r="Q88" s="169">
        <f t="shared" si="23"/>
        <v>7</v>
      </c>
      <c r="R88" s="169">
        <f t="shared" si="23"/>
        <v>1</v>
      </c>
    </row>
    <row r="89" spans="1:18" s="12" customFormat="1">
      <c r="A89" s="215"/>
      <c r="B89" s="209"/>
      <c r="C89" s="212" t="s">
        <v>73</v>
      </c>
      <c r="D89" s="212"/>
      <c r="E89" s="212"/>
      <c r="F89" s="165">
        <f>F88/4</f>
        <v>16</v>
      </c>
      <c r="G89" s="165">
        <f t="shared" ref="G89:H89" si="24">G88/4</f>
        <v>6.5</v>
      </c>
      <c r="H89" s="165">
        <f t="shared" si="24"/>
        <v>10.75</v>
      </c>
      <c r="I89" s="165">
        <f t="shared" ref="I89:R89" si="25">I88/4</f>
        <v>1</v>
      </c>
      <c r="J89" s="165">
        <f t="shared" si="25"/>
        <v>2.75</v>
      </c>
      <c r="K89" s="165">
        <f t="shared" si="25"/>
        <v>2</v>
      </c>
      <c r="L89" s="165">
        <f t="shared" si="25"/>
        <v>4.75</v>
      </c>
      <c r="M89" s="165">
        <f t="shared" si="25"/>
        <v>5</v>
      </c>
      <c r="N89" s="165">
        <f t="shared" si="25"/>
        <v>1.25</v>
      </c>
      <c r="O89" s="165">
        <f t="shared" si="25"/>
        <v>6.25</v>
      </c>
      <c r="P89" s="165">
        <f t="shared" si="25"/>
        <v>0</v>
      </c>
      <c r="Q89" s="165">
        <f t="shared" si="25"/>
        <v>1.75</v>
      </c>
      <c r="R89" s="165">
        <f t="shared" si="25"/>
        <v>0.25</v>
      </c>
    </row>
    <row r="90" spans="1:18" s="12" customFormat="1" ht="31.5">
      <c r="A90" s="215"/>
      <c r="B90" s="209"/>
      <c r="C90" s="176" t="s">
        <v>71</v>
      </c>
      <c r="D90" s="216" t="s">
        <v>87</v>
      </c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</row>
    <row r="91" spans="1:18">
      <c r="B91" s="1"/>
      <c r="C91" s="91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1:18">
      <c r="B92" s="1"/>
      <c r="C92" s="1"/>
      <c r="D92" s="1"/>
      <c r="E92" s="1"/>
      <c r="F92" s="1"/>
      <c r="G92" s="1"/>
      <c r="H92" s="1"/>
    </row>
    <row r="93" spans="1:18" ht="15.95" customHeight="1">
      <c r="A93" s="215" t="s">
        <v>12</v>
      </c>
      <c r="B93" s="209" t="s">
        <v>278</v>
      </c>
      <c r="C93" s="211" t="s">
        <v>70</v>
      </c>
      <c r="D93" s="63">
        <v>43352</v>
      </c>
      <c r="E93" s="11" t="s">
        <v>8</v>
      </c>
      <c r="F93" s="25" t="s">
        <v>342</v>
      </c>
      <c r="G93" s="25" t="s">
        <v>342</v>
      </c>
      <c r="H93" s="25" t="s">
        <v>342</v>
      </c>
      <c r="I93" s="25" t="s">
        <v>342</v>
      </c>
      <c r="J93" s="25" t="s">
        <v>342</v>
      </c>
      <c r="K93" s="25" t="s">
        <v>342</v>
      </c>
      <c r="L93" s="25" t="s">
        <v>342</v>
      </c>
      <c r="M93" s="25" t="s">
        <v>342</v>
      </c>
      <c r="N93" s="25" t="s">
        <v>342</v>
      </c>
      <c r="O93" s="25" t="s">
        <v>342</v>
      </c>
      <c r="P93" s="25" t="s">
        <v>342</v>
      </c>
      <c r="Q93" s="25" t="s">
        <v>342</v>
      </c>
      <c r="R93" s="25" t="s">
        <v>342</v>
      </c>
    </row>
    <row r="94" spans="1:18">
      <c r="A94" s="215"/>
      <c r="B94" s="209"/>
      <c r="C94" s="211"/>
      <c r="D94" s="63">
        <v>43366</v>
      </c>
      <c r="E94" s="11" t="s">
        <v>29</v>
      </c>
      <c r="F94" s="25" t="s">
        <v>342</v>
      </c>
      <c r="G94" s="25" t="s">
        <v>342</v>
      </c>
      <c r="H94" s="25" t="s">
        <v>342</v>
      </c>
      <c r="I94" s="25" t="s">
        <v>342</v>
      </c>
      <c r="J94" s="25" t="s">
        <v>342</v>
      </c>
      <c r="K94" s="25" t="s">
        <v>342</v>
      </c>
      <c r="L94" s="25" t="s">
        <v>342</v>
      </c>
      <c r="M94" s="25" t="s">
        <v>342</v>
      </c>
      <c r="N94" s="25" t="s">
        <v>342</v>
      </c>
      <c r="O94" s="25" t="s">
        <v>342</v>
      </c>
      <c r="P94" s="25" t="s">
        <v>342</v>
      </c>
      <c r="Q94" s="25" t="s">
        <v>342</v>
      </c>
      <c r="R94" s="25" t="s">
        <v>342</v>
      </c>
    </row>
    <row r="95" spans="1:18" s="2" customFormat="1">
      <c r="A95" s="215"/>
      <c r="B95" s="209"/>
      <c r="C95" s="211"/>
      <c r="D95" s="63">
        <v>43373</v>
      </c>
      <c r="E95" s="11" t="s">
        <v>10</v>
      </c>
      <c r="F95" s="25">
        <v>0</v>
      </c>
      <c r="G95" s="25">
        <v>0</v>
      </c>
      <c r="H95" s="25">
        <v>0</v>
      </c>
      <c r="I95" s="90">
        <v>0</v>
      </c>
      <c r="J95" s="90">
        <v>0</v>
      </c>
      <c r="K95" s="90">
        <v>0</v>
      </c>
      <c r="L95" s="90">
        <v>0</v>
      </c>
      <c r="M95" s="90">
        <v>0</v>
      </c>
      <c r="N95" s="90">
        <v>0</v>
      </c>
      <c r="O95" s="90">
        <v>0</v>
      </c>
      <c r="P95" s="90">
        <v>0</v>
      </c>
      <c r="Q95" s="90">
        <v>0</v>
      </c>
      <c r="R95" s="90">
        <v>0</v>
      </c>
    </row>
    <row r="96" spans="1:18" s="2" customFormat="1">
      <c r="A96" s="215"/>
      <c r="B96" s="209"/>
      <c r="C96" s="211"/>
      <c r="D96" s="63">
        <v>43394</v>
      </c>
      <c r="E96" s="11" t="s">
        <v>285</v>
      </c>
      <c r="F96" s="25">
        <v>6</v>
      </c>
      <c r="G96" s="25">
        <v>2</v>
      </c>
      <c r="H96" s="25">
        <v>8</v>
      </c>
      <c r="I96" s="90">
        <v>0</v>
      </c>
      <c r="J96" s="90">
        <v>0</v>
      </c>
      <c r="K96" s="90">
        <v>2</v>
      </c>
      <c r="L96" s="90">
        <v>4</v>
      </c>
      <c r="M96" s="90">
        <v>6</v>
      </c>
      <c r="N96" s="90">
        <v>5</v>
      </c>
      <c r="O96" s="90">
        <v>11</v>
      </c>
      <c r="P96" s="90">
        <v>0</v>
      </c>
      <c r="Q96" s="90">
        <v>1</v>
      </c>
      <c r="R96" s="90">
        <v>1</v>
      </c>
    </row>
    <row r="97" spans="1:18" s="2" customFormat="1">
      <c r="A97" s="215"/>
      <c r="B97" s="209"/>
      <c r="C97" s="211"/>
      <c r="D97" s="9">
        <v>43401</v>
      </c>
      <c r="E97" s="11" t="s">
        <v>7</v>
      </c>
      <c r="F97" s="25" t="s">
        <v>342</v>
      </c>
      <c r="G97" s="25" t="s">
        <v>342</v>
      </c>
      <c r="H97" s="25" t="s">
        <v>342</v>
      </c>
      <c r="I97" s="25" t="s">
        <v>342</v>
      </c>
      <c r="J97" s="25" t="s">
        <v>342</v>
      </c>
      <c r="K97" s="25" t="s">
        <v>342</v>
      </c>
      <c r="L97" s="25" t="s">
        <v>342</v>
      </c>
      <c r="M97" s="25" t="s">
        <v>342</v>
      </c>
      <c r="N97" s="25" t="s">
        <v>342</v>
      </c>
      <c r="O97" s="25" t="s">
        <v>342</v>
      </c>
      <c r="P97" s="25" t="s">
        <v>342</v>
      </c>
      <c r="Q97" s="25" t="s">
        <v>342</v>
      </c>
      <c r="R97" s="25" t="s">
        <v>342</v>
      </c>
    </row>
    <row r="98" spans="1:18" s="12" customFormat="1">
      <c r="A98" s="215"/>
      <c r="B98" s="209"/>
      <c r="C98" s="212" t="s">
        <v>72</v>
      </c>
      <c r="D98" s="212"/>
      <c r="E98" s="212"/>
      <c r="F98" s="169">
        <f t="shared" ref="F98:R98" si="26">SUM(F93:F97)</f>
        <v>6</v>
      </c>
      <c r="G98" s="169">
        <f t="shared" si="26"/>
        <v>2</v>
      </c>
      <c r="H98" s="169">
        <f t="shared" si="26"/>
        <v>8</v>
      </c>
      <c r="I98" s="169">
        <f t="shared" si="26"/>
        <v>0</v>
      </c>
      <c r="J98" s="169">
        <f t="shared" si="26"/>
        <v>0</v>
      </c>
      <c r="K98" s="169">
        <f t="shared" si="26"/>
        <v>2</v>
      </c>
      <c r="L98" s="169">
        <f t="shared" si="26"/>
        <v>4</v>
      </c>
      <c r="M98" s="169">
        <f t="shared" si="26"/>
        <v>6</v>
      </c>
      <c r="N98" s="169">
        <f t="shared" si="26"/>
        <v>5</v>
      </c>
      <c r="O98" s="169">
        <f t="shared" si="26"/>
        <v>11</v>
      </c>
      <c r="P98" s="169">
        <f t="shared" si="26"/>
        <v>0</v>
      </c>
      <c r="Q98" s="169">
        <f t="shared" si="26"/>
        <v>1</v>
      </c>
      <c r="R98" s="169">
        <f t="shared" si="26"/>
        <v>1</v>
      </c>
    </row>
    <row r="99" spans="1:18" s="12" customFormat="1">
      <c r="A99" s="215"/>
      <c r="B99" s="209"/>
      <c r="C99" s="212" t="s">
        <v>73</v>
      </c>
      <c r="D99" s="212"/>
      <c r="E99" s="212"/>
      <c r="F99" s="164">
        <f>F98/2</f>
        <v>3</v>
      </c>
      <c r="G99" s="164">
        <f t="shared" ref="G99:H99" si="27">G98/2</f>
        <v>1</v>
      </c>
      <c r="H99" s="164">
        <f t="shared" si="27"/>
        <v>4</v>
      </c>
      <c r="I99" s="164">
        <f t="shared" ref="I99:R99" si="28">I98/2</f>
        <v>0</v>
      </c>
      <c r="J99" s="164">
        <f t="shared" si="28"/>
        <v>0</v>
      </c>
      <c r="K99" s="164">
        <f t="shared" si="28"/>
        <v>1</v>
      </c>
      <c r="L99" s="164">
        <f t="shared" si="28"/>
        <v>2</v>
      </c>
      <c r="M99" s="164">
        <f t="shared" si="28"/>
        <v>3</v>
      </c>
      <c r="N99" s="164">
        <f t="shared" si="28"/>
        <v>2.5</v>
      </c>
      <c r="O99" s="164">
        <f t="shared" si="28"/>
        <v>5.5</v>
      </c>
      <c r="P99" s="164">
        <f t="shared" si="28"/>
        <v>0</v>
      </c>
      <c r="Q99" s="164">
        <f t="shared" si="28"/>
        <v>0.5</v>
      </c>
      <c r="R99" s="164">
        <f t="shared" si="28"/>
        <v>0.5</v>
      </c>
    </row>
    <row r="100" spans="1:18" s="12" customFormat="1" ht="31.5">
      <c r="A100" s="215"/>
      <c r="B100" s="209"/>
      <c r="C100" s="176" t="s">
        <v>71</v>
      </c>
      <c r="D100" s="216" t="s">
        <v>87</v>
      </c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</row>
    <row r="101" spans="1:18">
      <c r="B101" s="1"/>
      <c r="C101" s="91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</row>
    <row r="103" spans="1:18" ht="15.95" customHeight="1">
      <c r="A103" s="215" t="s">
        <v>12</v>
      </c>
      <c r="B103" s="209" t="s">
        <v>279</v>
      </c>
      <c r="C103" s="211" t="s">
        <v>70</v>
      </c>
      <c r="D103" s="63">
        <v>43352</v>
      </c>
      <c r="E103" s="11" t="s">
        <v>8</v>
      </c>
      <c r="F103" s="15">
        <v>0</v>
      </c>
      <c r="G103" s="15">
        <v>0</v>
      </c>
      <c r="H103" s="15">
        <v>0</v>
      </c>
      <c r="I103" s="64">
        <v>0</v>
      </c>
      <c r="J103" s="64">
        <v>0</v>
      </c>
      <c r="K103" s="64">
        <v>0</v>
      </c>
      <c r="L103" s="64">
        <v>0</v>
      </c>
      <c r="M103" s="90">
        <v>1</v>
      </c>
      <c r="N103" s="64">
        <v>0</v>
      </c>
      <c r="O103" s="64">
        <v>1</v>
      </c>
      <c r="P103" s="64">
        <v>0</v>
      </c>
      <c r="Q103" s="90">
        <v>0</v>
      </c>
      <c r="R103" s="90">
        <v>0</v>
      </c>
    </row>
    <row r="104" spans="1:18">
      <c r="A104" s="215"/>
      <c r="B104" s="209"/>
      <c r="C104" s="211"/>
      <c r="D104" s="63">
        <v>43366</v>
      </c>
      <c r="E104" s="11" t="s">
        <v>29</v>
      </c>
      <c r="F104" s="15">
        <v>0</v>
      </c>
      <c r="G104" s="15">
        <v>0</v>
      </c>
      <c r="H104" s="15">
        <v>0</v>
      </c>
      <c r="I104" s="64">
        <v>0</v>
      </c>
      <c r="J104" s="64">
        <v>0</v>
      </c>
      <c r="K104" s="64">
        <v>0</v>
      </c>
      <c r="L104" s="64">
        <v>2</v>
      </c>
      <c r="M104" s="90">
        <v>0</v>
      </c>
      <c r="N104" s="64">
        <v>0</v>
      </c>
      <c r="O104" s="64">
        <v>0</v>
      </c>
      <c r="P104" s="64">
        <v>0</v>
      </c>
      <c r="Q104" s="90">
        <v>0</v>
      </c>
      <c r="R104" s="90">
        <v>0</v>
      </c>
    </row>
    <row r="105" spans="1:18" s="2" customFormat="1">
      <c r="A105" s="215"/>
      <c r="B105" s="209"/>
      <c r="C105" s="211"/>
      <c r="D105" s="63">
        <v>43373</v>
      </c>
      <c r="E105" s="11" t="s">
        <v>10</v>
      </c>
      <c r="F105" s="15">
        <v>0</v>
      </c>
      <c r="G105" s="15">
        <v>0</v>
      </c>
      <c r="H105" s="15">
        <v>1</v>
      </c>
      <c r="I105" s="64">
        <v>0</v>
      </c>
      <c r="J105" s="64">
        <v>0</v>
      </c>
      <c r="K105" s="64">
        <v>0</v>
      </c>
      <c r="L105" s="64">
        <v>0</v>
      </c>
      <c r="M105" s="90">
        <v>0</v>
      </c>
      <c r="N105" s="64">
        <v>0</v>
      </c>
      <c r="O105" s="64">
        <v>0</v>
      </c>
      <c r="P105" s="64">
        <v>0</v>
      </c>
      <c r="Q105" s="90">
        <v>0</v>
      </c>
      <c r="R105" s="90">
        <v>0</v>
      </c>
    </row>
    <row r="106" spans="1:18" s="2" customFormat="1">
      <c r="A106" s="215"/>
      <c r="B106" s="209"/>
      <c r="C106" s="211"/>
      <c r="D106" s="63">
        <v>43394</v>
      </c>
      <c r="E106" s="11" t="s">
        <v>285</v>
      </c>
      <c r="F106" s="117" t="s">
        <v>342</v>
      </c>
      <c r="G106" s="117" t="s">
        <v>342</v>
      </c>
      <c r="H106" s="117" t="s">
        <v>342</v>
      </c>
      <c r="I106" s="117" t="s">
        <v>342</v>
      </c>
      <c r="J106" s="117" t="s">
        <v>342</v>
      </c>
      <c r="K106" s="117" t="s">
        <v>342</v>
      </c>
      <c r="L106" s="117" t="s">
        <v>342</v>
      </c>
      <c r="M106" s="117" t="s">
        <v>342</v>
      </c>
      <c r="N106" s="117" t="s">
        <v>342</v>
      </c>
      <c r="O106" s="117" t="s">
        <v>342</v>
      </c>
      <c r="P106" s="117" t="s">
        <v>342</v>
      </c>
      <c r="Q106" s="117" t="s">
        <v>342</v>
      </c>
      <c r="R106" s="117" t="s">
        <v>342</v>
      </c>
    </row>
    <row r="107" spans="1:18" s="2" customFormat="1">
      <c r="A107" s="215"/>
      <c r="B107" s="209"/>
      <c r="C107" s="211"/>
      <c r="D107" s="9">
        <v>43401</v>
      </c>
      <c r="E107" s="11" t="s">
        <v>7</v>
      </c>
      <c r="F107" s="117" t="s">
        <v>342</v>
      </c>
      <c r="G107" s="117" t="s">
        <v>342</v>
      </c>
      <c r="H107" s="117" t="s">
        <v>342</v>
      </c>
      <c r="I107" s="117" t="s">
        <v>342</v>
      </c>
      <c r="J107" s="117" t="s">
        <v>342</v>
      </c>
      <c r="K107" s="117" t="s">
        <v>342</v>
      </c>
      <c r="L107" s="117" t="s">
        <v>342</v>
      </c>
      <c r="M107" s="117" t="s">
        <v>342</v>
      </c>
      <c r="N107" s="117" t="s">
        <v>342</v>
      </c>
      <c r="O107" s="117" t="s">
        <v>342</v>
      </c>
      <c r="P107" s="117" t="s">
        <v>342</v>
      </c>
      <c r="Q107" s="117" t="s">
        <v>342</v>
      </c>
      <c r="R107" s="117" t="s">
        <v>342</v>
      </c>
    </row>
    <row r="108" spans="1:18" s="12" customFormat="1">
      <c r="A108" s="215"/>
      <c r="B108" s="209"/>
      <c r="C108" s="212" t="s">
        <v>72</v>
      </c>
      <c r="D108" s="212"/>
      <c r="E108" s="212"/>
      <c r="F108" s="169">
        <f t="shared" ref="F108:R108" si="29">SUM(F103:F107)</f>
        <v>0</v>
      </c>
      <c r="G108" s="169">
        <f t="shared" si="29"/>
        <v>0</v>
      </c>
      <c r="H108" s="169">
        <f t="shared" si="29"/>
        <v>1</v>
      </c>
      <c r="I108" s="169">
        <f t="shared" si="29"/>
        <v>0</v>
      </c>
      <c r="J108" s="169">
        <f t="shared" si="29"/>
        <v>0</v>
      </c>
      <c r="K108" s="169">
        <f t="shared" si="29"/>
        <v>0</v>
      </c>
      <c r="L108" s="169">
        <f t="shared" si="29"/>
        <v>2</v>
      </c>
      <c r="M108" s="169">
        <f t="shared" si="29"/>
        <v>1</v>
      </c>
      <c r="N108" s="169">
        <f t="shared" si="29"/>
        <v>0</v>
      </c>
      <c r="O108" s="169">
        <f t="shared" si="29"/>
        <v>1</v>
      </c>
      <c r="P108" s="169">
        <f t="shared" si="29"/>
        <v>0</v>
      </c>
      <c r="Q108" s="169">
        <f t="shared" si="29"/>
        <v>0</v>
      </c>
      <c r="R108" s="169">
        <f t="shared" si="29"/>
        <v>0</v>
      </c>
    </row>
    <row r="109" spans="1:18" s="12" customFormat="1">
      <c r="A109" s="215"/>
      <c r="B109" s="209"/>
      <c r="C109" s="212" t="s">
        <v>73</v>
      </c>
      <c r="D109" s="212"/>
      <c r="E109" s="212"/>
      <c r="F109" s="164">
        <f>F108/3</f>
        <v>0</v>
      </c>
      <c r="G109" s="164">
        <f t="shared" ref="G109:H109" si="30">G108/3</f>
        <v>0</v>
      </c>
      <c r="H109" s="164">
        <f t="shared" si="30"/>
        <v>0.33333333333333331</v>
      </c>
      <c r="I109" s="164">
        <f t="shared" ref="I109:R109" si="31">I108/3</f>
        <v>0</v>
      </c>
      <c r="J109" s="164">
        <f t="shared" si="31"/>
        <v>0</v>
      </c>
      <c r="K109" s="164">
        <f t="shared" si="31"/>
        <v>0</v>
      </c>
      <c r="L109" s="165">
        <f t="shared" si="31"/>
        <v>0.66666666666666663</v>
      </c>
      <c r="M109" s="165">
        <f t="shared" si="31"/>
        <v>0.33333333333333331</v>
      </c>
      <c r="N109" s="165">
        <f t="shared" si="31"/>
        <v>0</v>
      </c>
      <c r="O109" s="165">
        <f t="shared" si="31"/>
        <v>0.33333333333333331</v>
      </c>
      <c r="P109" s="164">
        <f t="shared" si="31"/>
        <v>0</v>
      </c>
      <c r="Q109" s="164">
        <f t="shared" si="31"/>
        <v>0</v>
      </c>
      <c r="R109" s="164">
        <f t="shared" si="31"/>
        <v>0</v>
      </c>
    </row>
    <row r="110" spans="1:18" s="12" customFormat="1" ht="31.5">
      <c r="A110" s="215"/>
      <c r="B110" s="209"/>
      <c r="C110" s="176" t="s">
        <v>71</v>
      </c>
      <c r="D110" s="216" t="s">
        <v>87</v>
      </c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</row>
    <row r="111" spans="1:18">
      <c r="B111" s="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</row>
    <row r="112" spans="1:18">
      <c r="B112" s="1"/>
      <c r="C112" s="1"/>
      <c r="D112" s="1"/>
      <c r="E112" s="1"/>
      <c r="F112" s="1"/>
      <c r="G112" s="1"/>
      <c r="H112" s="1"/>
    </row>
    <row r="113" spans="1:18" ht="15.95" customHeight="1">
      <c r="A113" s="215" t="s">
        <v>12</v>
      </c>
      <c r="B113" s="209" t="s">
        <v>68</v>
      </c>
      <c r="C113" s="211" t="s">
        <v>70</v>
      </c>
      <c r="D113" s="63">
        <v>43352</v>
      </c>
      <c r="E113" s="11" t="s">
        <v>8</v>
      </c>
      <c r="F113" s="25" t="s">
        <v>342</v>
      </c>
      <c r="G113" s="25" t="s">
        <v>342</v>
      </c>
      <c r="H113" s="25" t="s">
        <v>342</v>
      </c>
      <c r="I113" s="25" t="s">
        <v>342</v>
      </c>
      <c r="J113" s="25" t="s">
        <v>342</v>
      </c>
      <c r="K113" s="25" t="s">
        <v>342</v>
      </c>
      <c r="L113" s="25" t="s">
        <v>342</v>
      </c>
      <c r="M113" s="25" t="s">
        <v>342</v>
      </c>
      <c r="N113" s="25" t="s">
        <v>342</v>
      </c>
      <c r="O113" s="25" t="s">
        <v>342</v>
      </c>
      <c r="P113" s="25" t="s">
        <v>342</v>
      </c>
      <c r="Q113" s="25" t="s">
        <v>342</v>
      </c>
      <c r="R113" s="25" t="s">
        <v>342</v>
      </c>
    </row>
    <row r="114" spans="1:18">
      <c r="A114" s="215"/>
      <c r="B114" s="209"/>
      <c r="C114" s="211"/>
      <c r="D114" s="63">
        <v>43366</v>
      </c>
      <c r="E114" s="11" t="s">
        <v>29</v>
      </c>
      <c r="F114" s="19">
        <v>0</v>
      </c>
      <c r="G114" s="19">
        <v>0</v>
      </c>
      <c r="H114" s="19">
        <v>1</v>
      </c>
      <c r="I114" s="64">
        <v>0</v>
      </c>
      <c r="J114" s="64">
        <v>1</v>
      </c>
      <c r="K114" s="64">
        <v>0</v>
      </c>
      <c r="L114" s="64">
        <v>0</v>
      </c>
      <c r="M114" s="64">
        <v>1</v>
      </c>
      <c r="N114" s="64">
        <v>0</v>
      </c>
      <c r="O114" s="64">
        <v>1</v>
      </c>
      <c r="P114" s="64">
        <v>0</v>
      </c>
      <c r="Q114" s="90">
        <v>0</v>
      </c>
      <c r="R114" s="64">
        <v>0</v>
      </c>
    </row>
    <row r="115" spans="1:18" s="2" customFormat="1">
      <c r="A115" s="215"/>
      <c r="B115" s="209"/>
      <c r="C115" s="211"/>
      <c r="D115" s="63">
        <v>43373</v>
      </c>
      <c r="E115" s="11" t="s">
        <v>10</v>
      </c>
      <c r="F115" s="11" t="s">
        <v>342</v>
      </c>
      <c r="G115" s="11" t="s">
        <v>342</v>
      </c>
      <c r="H115" s="11" t="s">
        <v>342</v>
      </c>
      <c r="I115" s="11" t="s">
        <v>342</v>
      </c>
      <c r="J115" s="11" t="s">
        <v>342</v>
      </c>
      <c r="K115" s="11" t="s">
        <v>342</v>
      </c>
      <c r="L115" s="11" t="s">
        <v>342</v>
      </c>
      <c r="M115" s="11" t="s">
        <v>342</v>
      </c>
      <c r="N115" s="11" t="s">
        <v>342</v>
      </c>
      <c r="O115" s="11" t="s">
        <v>342</v>
      </c>
      <c r="P115" s="11" t="s">
        <v>342</v>
      </c>
      <c r="Q115" s="11" t="s">
        <v>342</v>
      </c>
      <c r="R115" s="11" t="s">
        <v>342</v>
      </c>
    </row>
    <row r="116" spans="1:18" s="2" customFormat="1">
      <c r="A116" s="215"/>
      <c r="B116" s="209"/>
      <c r="C116" s="211"/>
      <c r="D116" s="63">
        <v>43394</v>
      </c>
      <c r="E116" s="11" t="s">
        <v>285</v>
      </c>
      <c r="F116" s="11" t="s">
        <v>342</v>
      </c>
      <c r="G116" s="11" t="s">
        <v>342</v>
      </c>
      <c r="H116" s="11" t="s">
        <v>342</v>
      </c>
      <c r="I116" s="11" t="s">
        <v>342</v>
      </c>
      <c r="J116" s="11" t="s">
        <v>342</v>
      </c>
      <c r="K116" s="11" t="s">
        <v>342</v>
      </c>
      <c r="L116" s="11" t="s">
        <v>342</v>
      </c>
      <c r="M116" s="11" t="s">
        <v>342</v>
      </c>
      <c r="N116" s="11" t="s">
        <v>342</v>
      </c>
      <c r="O116" s="11" t="s">
        <v>342</v>
      </c>
      <c r="P116" s="11" t="s">
        <v>342</v>
      </c>
      <c r="Q116" s="11" t="s">
        <v>342</v>
      </c>
      <c r="R116" s="11" t="s">
        <v>342</v>
      </c>
    </row>
    <row r="117" spans="1:18" s="2" customFormat="1">
      <c r="A117" s="215"/>
      <c r="B117" s="209"/>
      <c r="C117" s="211"/>
      <c r="D117" s="9">
        <v>43401</v>
      </c>
      <c r="E117" s="11" t="s">
        <v>7</v>
      </c>
      <c r="F117" s="25">
        <v>7</v>
      </c>
      <c r="G117" s="25">
        <v>3</v>
      </c>
      <c r="H117" s="25">
        <v>3</v>
      </c>
      <c r="I117" s="90">
        <v>1</v>
      </c>
      <c r="J117" s="90">
        <v>1</v>
      </c>
      <c r="K117" s="90">
        <v>0</v>
      </c>
      <c r="L117" s="90">
        <v>0</v>
      </c>
      <c r="M117" s="90">
        <v>0</v>
      </c>
      <c r="N117" s="90">
        <v>0</v>
      </c>
      <c r="O117" s="90">
        <v>0</v>
      </c>
      <c r="P117" s="90">
        <v>1</v>
      </c>
      <c r="Q117" s="90">
        <v>0</v>
      </c>
      <c r="R117" s="64">
        <v>0</v>
      </c>
    </row>
    <row r="118" spans="1:18" s="12" customFormat="1">
      <c r="A118" s="215"/>
      <c r="B118" s="209"/>
      <c r="C118" s="212" t="s">
        <v>72</v>
      </c>
      <c r="D118" s="212"/>
      <c r="E118" s="212"/>
      <c r="F118" s="169">
        <f t="shared" ref="F118:R118" si="32">SUM(F113:F117)</f>
        <v>7</v>
      </c>
      <c r="G118" s="169">
        <f t="shared" si="32"/>
        <v>3</v>
      </c>
      <c r="H118" s="169">
        <f t="shared" si="32"/>
        <v>4</v>
      </c>
      <c r="I118" s="169">
        <f t="shared" si="32"/>
        <v>1</v>
      </c>
      <c r="J118" s="169">
        <f t="shared" si="32"/>
        <v>2</v>
      </c>
      <c r="K118" s="169">
        <f t="shared" si="32"/>
        <v>0</v>
      </c>
      <c r="L118" s="169">
        <f t="shared" si="32"/>
        <v>0</v>
      </c>
      <c r="M118" s="169">
        <f t="shared" si="32"/>
        <v>1</v>
      </c>
      <c r="N118" s="169">
        <f t="shared" si="32"/>
        <v>0</v>
      </c>
      <c r="O118" s="169">
        <f t="shared" si="32"/>
        <v>1</v>
      </c>
      <c r="P118" s="169">
        <f t="shared" si="32"/>
        <v>1</v>
      </c>
      <c r="Q118" s="169">
        <f t="shared" si="32"/>
        <v>0</v>
      </c>
      <c r="R118" s="169">
        <f t="shared" si="32"/>
        <v>0</v>
      </c>
    </row>
    <row r="119" spans="1:18" s="12" customFormat="1">
      <c r="A119" s="215"/>
      <c r="B119" s="209"/>
      <c r="C119" s="212" t="s">
        <v>73</v>
      </c>
      <c r="D119" s="212"/>
      <c r="E119" s="212"/>
      <c r="F119" s="164">
        <f>F118/2</f>
        <v>3.5</v>
      </c>
      <c r="G119" s="164">
        <f t="shared" ref="G119:H119" si="33">G118/2</f>
        <v>1.5</v>
      </c>
      <c r="H119" s="164">
        <f t="shared" si="33"/>
        <v>2</v>
      </c>
      <c r="I119" s="164">
        <f t="shared" ref="I119:R119" si="34">I118/2</f>
        <v>0.5</v>
      </c>
      <c r="J119" s="164">
        <f t="shared" si="34"/>
        <v>1</v>
      </c>
      <c r="K119" s="164">
        <f t="shared" si="34"/>
        <v>0</v>
      </c>
      <c r="L119" s="164">
        <f t="shared" si="34"/>
        <v>0</v>
      </c>
      <c r="M119" s="164">
        <f t="shared" si="34"/>
        <v>0.5</v>
      </c>
      <c r="N119" s="164">
        <f t="shared" si="34"/>
        <v>0</v>
      </c>
      <c r="O119" s="164">
        <f t="shared" si="34"/>
        <v>0.5</v>
      </c>
      <c r="P119" s="164">
        <f t="shared" si="34"/>
        <v>0.5</v>
      </c>
      <c r="Q119" s="164">
        <f t="shared" si="34"/>
        <v>0</v>
      </c>
      <c r="R119" s="164">
        <f t="shared" si="34"/>
        <v>0</v>
      </c>
    </row>
    <row r="120" spans="1:18" s="12" customFormat="1" ht="31.5">
      <c r="A120" s="215"/>
      <c r="B120" s="209"/>
      <c r="C120" s="176" t="s">
        <v>71</v>
      </c>
      <c r="D120" s="216" t="s">
        <v>87</v>
      </c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</row>
    <row r="121" spans="1:18">
      <c r="B121" s="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</row>
    <row r="122" spans="1:18">
      <c r="B122" s="1"/>
      <c r="C122" s="1"/>
      <c r="D122" s="1"/>
      <c r="E122" s="1"/>
      <c r="F122" s="1"/>
      <c r="G122" s="1"/>
      <c r="H122" s="1"/>
    </row>
    <row r="123" spans="1:18" ht="15.95" customHeight="1">
      <c r="A123" s="215" t="s">
        <v>12</v>
      </c>
      <c r="B123" s="209" t="s">
        <v>5</v>
      </c>
      <c r="C123" s="211" t="s">
        <v>70</v>
      </c>
      <c r="D123" s="63">
        <v>43352</v>
      </c>
      <c r="E123" s="11" t="s">
        <v>8</v>
      </c>
      <c r="F123" s="15">
        <v>2</v>
      </c>
      <c r="G123" s="15">
        <v>0</v>
      </c>
      <c r="H123" s="15">
        <v>3</v>
      </c>
      <c r="I123" s="64">
        <v>0</v>
      </c>
      <c r="J123" s="64">
        <v>2</v>
      </c>
      <c r="K123" s="64">
        <v>2</v>
      </c>
      <c r="L123" s="64">
        <v>2</v>
      </c>
      <c r="M123" s="64">
        <v>1</v>
      </c>
      <c r="N123" s="64">
        <v>0</v>
      </c>
      <c r="O123" s="64">
        <v>1</v>
      </c>
      <c r="P123" s="64">
        <v>0</v>
      </c>
      <c r="Q123" s="90">
        <v>1</v>
      </c>
      <c r="R123" s="64">
        <v>1</v>
      </c>
    </row>
    <row r="124" spans="1:18">
      <c r="A124" s="215"/>
      <c r="B124" s="209"/>
      <c r="C124" s="211"/>
      <c r="D124" s="63">
        <v>43366</v>
      </c>
      <c r="E124" s="11" t="s">
        <v>29</v>
      </c>
      <c r="F124" s="15">
        <v>5</v>
      </c>
      <c r="G124" s="15">
        <v>2</v>
      </c>
      <c r="H124" s="15">
        <v>3</v>
      </c>
      <c r="I124" s="64">
        <v>0</v>
      </c>
      <c r="J124" s="64">
        <v>1</v>
      </c>
      <c r="K124" s="64">
        <v>1</v>
      </c>
      <c r="L124" s="64">
        <v>2</v>
      </c>
      <c r="M124" s="64">
        <v>1</v>
      </c>
      <c r="N124" s="64">
        <v>0</v>
      </c>
      <c r="O124" s="64">
        <v>1</v>
      </c>
      <c r="P124" s="64">
        <v>1</v>
      </c>
      <c r="Q124" s="90">
        <v>0</v>
      </c>
      <c r="R124" s="64">
        <v>0</v>
      </c>
    </row>
    <row r="125" spans="1:18" s="2" customFormat="1">
      <c r="A125" s="215"/>
      <c r="B125" s="209"/>
      <c r="C125" s="211"/>
      <c r="D125" s="63">
        <v>43373</v>
      </c>
      <c r="E125" s="11" t="s">
        <v>10</v>
      </c>
      <c r="F125" s="15">
        <v>4</v>
      </c>
      <c r="G125" s="15">
        <v>2</v>
      </c>
      <c r="H125" s="15">
        <v>7</v>
      </c>
      <c r="I125" s="64">
        <v>0</v>
      </c>
      <c r="J125" s="64">
        <v>4</v>
      </c>
      <c r="K125" s="64">
        <v>0</v>
      </c>
      <c r="L125" s="64">
        <v>2</v>
      </c>
      <c r="M125" s="64">
        <v>3</v>
      </c>
      <c r="N125" s="64">
        <v>1</v>
      </c>
      <c r="O125" s="64">
        <v>4</v>
      </c>
      <c r="P125" s="64">
        <v>1</v>
      </c>
      <c r="Q125" s="90">
        <v>2</v>
      </c>
      <c r="R125" s="64">
        <v>0</v>
      </c>
    </row>
    <row r="126" spans="1:18" s="2" customFormat="1">
      <c r="A126" s="215"/>
      <c r="B126" s="209"/>
      <c r="C126" s="211"/>
      <c r="D126" s="63">
        <v>43394</v>
      </c>
      <c r="E126" s="11" t="s">
        <v>285</v>
      </c>
      <c r="F126" s="15">
        <v>9</v>
      </c>
      <c r="G126" s="15">
        <v>3</v>
      </c>
      <c r="H126" s="15">
        <v>8</v>
      </c>
      <c r="I126" s="64">
        <v>3</v>
      </c>
      <c r="J126" s="64">
        <v>6</v>
      </c>
      <c r="K126" s="64">
        <v>0</v>
      </c>
      <c r="L126" s="64">
        <v>0</v>
      </c>
      <c r="M126" s="64">
        <v>0</v>
      </c>
      <c r="N126" s="64">
        <v>2</v>
      </c>
      <c r="O126" s="64">
        <v>2</v>
      </c>
      <c r="P126" s="64">
        <v>0</v>
      </c>
      <c r="Q126" s="90">
        <v>0</v>
      </c>
      <c r="R126" s="64">
        <v>0</v>
      </c>
    </row>
    <row r="127" spans="1:18" s="2" customFormat="1">
      <c r="A127" s="215"/>
      <c r="B127" s="209"/>
      <c r="C127" s="211"/>
      <c r="D127" s="9">
        <v>43401</v>
      </c>
      <c r="E127" s="11" t="s">
        <v>7</v>
      </c>
      <c r="F127" s="25" t="s">
        <v>342</v>
      </c>
      <c r="G127" s="25" t="s">
        <v>342</v>
      </c>
      <c r="H127" s="25" t="s">
        <v>342</v>
      </c>
      <c r="I127" s="25" t="s">
        <v>342</v>
      </c>
      <c r="J127" s="25" t="s">
        <v>342</v>
      </c>
      <c r="K127" s="25" t="s">
        <v>342</v>
      </c>
      <c r="L127" s="25" t="s">
        <v>342</v>
      </c>
      <c r="M127" s="25" t="s">
        <v>342</v>
      </c>
      <c r="N127" s="25" t="s">
        <v>342</v>
      </c>
      <c r="O127" s="25" t="s">
        <v>342</v>
      </c>
      <c r="P127" s="25" t="s">
        <v>342</v>
      </c>
      <c r="Q127" s="25" t="s">
        <v>342</v>
      </c>
      <c r="R127" s="25" t="s">
        <v>342</v>
      </c>
    </row>
    <row r="128" spans="1:18" s="12" customFormat="1">
      <c r="A128" s="215"/>
      <c r="B128" s="209"/>
      <c r="C128" s="212" t="s">
        <v>72</v>
      </c>
      <c r="D128" s="212"/>
      <c r="E128" s="212"/>
      <c r="F128" s="169">
        <f t="shared" ref="F128:R128" si="35">SUM(F123:F127)</f>
        <v>20</v>
      </c>
      <c r="G128" s="169">
        <f t="shared" si="35"/>
        <v>7</v>
      </c>
      <c r="H128" s="169">
        <f t="shared" si="35"/>
        <v>21</v>
      </c>
      <c r="I128" s="169">
        <f t="shared" si="35"/>
        <v>3</v>
      </c>
      <c r="J128" s="169">
        <f t="shared" si="35"/>
        <v>13</v>
      </c>
      <c r="K128" s="169">
        <f t="shared" si="35"/>
        <v>3</v>
      </c>
      <c r="L128" s="169">
        <f t="shared" si="35"/>
        <v>6</v>
      </c>
      <c r="M128" s="169">
        <f t="shared" si="35"/>
        <v>5</v>
      </c>
      <c r="N128" s="169">
        <f t="shared" si="35"/>
        <v>3</v>
      </c>
      <c r="O128" s="169">
        <f t="shared" si="35"/>
        <v>8</v>
      </c>
      <c r="P128" s="169">
        <f t="shared" si="35"/>
        <v>2</v>
      </c>
      <c r="Q128" s="169">
        <f t="shared" si="35"/>
        <v>3</v>
      </c>
      <c r="R128" s="169">
        <f t="shared" si="35"/>
        <v>1</v>
      </c>
    </row>
    <row r="129" spans="1:18" s="12" customFormat="1">
      <c r="A129" s="215"/>
      <c r="B129" s="209"/>
      <c r="C129" s="212" t="s">
        <v>73</v>
      </c>
      <c r="D129" s="212"/>
      <c r="E129" s="212"/>
      <c r="F129" s="164">
        <f>F128/4</f>
        <v>5</v>
      </c>
      <c r="G129" s="164">
        <f t="shared" ref="G129:H129" si="36">G128/4</f>
        <v>1.75</v>
      </c>
      <c r="H129" s="164">
        <f t="shared" si="36"/>
        <v>5.25</v>
      </c>
      <c r="I129" s="164">
        <f t="shared" ref="I129:R129" si="37">I128/4</f>
        <v>0.75</v>
      </c>
      <c r="J129" s="164">
        <f t="shared" si="37"/>
        <v>3.25</v>
      </c>
      <c r="K129" s="164">
        <f t="shared" si="37"/>
        <v>0.75</v>
      </c>
      <c r="L129" s="164">
        <f t="shared" si="37"/>
        <v>1.5</v>
      </c>
      <c r="M129" s="164">
        <f t="shared" si="37"/>
        <v>1.25</v>
      </c>
      <c r="N129" s="164">
        <f t="shared" si="37"/>
        <v>0.75</v>
      </c>
      <c r="O129" s="164">
        <f t="shared" si="37"/>
        <v>2</v>
      </c>
      <c r="P129" s="164">
        <f t="shared" si="37"/>
        <v>0.5</v>
      </c>
      <c r="Q129" s="164">
        <f t="shared" si="37"/>
        <v>0.75</v>
      </c>
      <c r="R129" s="164">
        <f t="shared" si="37"/>
        <v>0.25</v>
      </c>
    </row>
    <row r="130" spans="1:18" s="12" customFormat="1" ht="31.5">
      <c r="A130" s="215"/>
      <c r="B130" s="209"/>
      <c r="C130" s="176" t="s">
        <v>71</v>
      </c>
      <c r="D130" s="216" t="s">
        <v>87</v>
      </c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</row>
    <row r="131" spans="1:18">
      <c r="B131" s="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</row>
    <row r="132" spans="1:18">
      <c r="B132" s="1"/>
      <c r="C132" s="1"/>
      <c r="D132" s="1"/>
      <c r="E132" s="1"/>
      <c r="F132" s="1"/>
      <c r="G132" s="1"/>
      <c r="H132" s="1"/>
    </row>
    <row r="133" spans="1:18" ht="15.95" customHeight="1">
      <c r="A133" s="215" t="s">
        <v>12</v>
      </c>
      <c r="B133" s="209" t="s">
        <v>280</v>
      </c>
      <c r="C133" s="211" t="s">
        <v>70</v>
      </c>
      <c r="D133" s="63">
        <v>43352</v>
      </c>
      <c r="E133" s="11" t="s">
        <v>8</v>
      </c>
      <c r="F133" s="10">
        <v>0</v>
      </c>
      <c r="G133" s="10">
        <v>0</v>
      </c>
      <c r="H133" s="10">
        <v>1</v>
      </c>
      <c r="I133" s="64">
        <v>0</v>
      </c>
      <c r="J133" s="64">
        <v>0</v>
      </c>
      <c r="K133" s="64">
        <v>0</v>
      </c>
      <c r="L133" s="64">
        <v>0</v>
      </c>
      <c r="M133" s="90">
        <v>0</v>
      </c>
      <c r="N133" s="64">
        <v>0</v>
      </c>
      <c r="O133" s="64">
        <v>0</v>
      </c>
      <c r="P133" s="64">
        <v>0</v>
      </c>
      <c r="Q133" s="90">
        <v>0</v>
      </c>
      <c r="R133" s="90">
        <v>0</v>
      </c>
    </row>
    <row r="134" spans="1:18">
      <c r="A134" s="215"/>
      <c r="B134" s="209"/>
      <c r="C134" s="211"/>
      <c r="D134" s="63">
        <v>43366</v>
      </c>
      <c r="E134" s="11" t="s">
        <v>29</v>
      </c>
      <c r="F134" s="10">
        <v>1</v>
      </c>
      <c r="G134" s="10">
        <v>0</v>
      </c>
      <c r="H134" s="10">
        <v>2</v>
      </c>
      <c r="I134" s="64">
        <v>0</v>
      </c>
      <c r="J134" s="64">
        <v>0</v>
      </c>
      <c r="K134" s="64">
        <v>1</v>
      </c>
      <c r="L134" s="64">
        <v>2</v>
      </c>
      <c r="M134" s="90">
        <v>2</v>
      </c>
      <c r="N134" s="64">
        <v>1</v>
      </c>
      <c r="O134" s="64">
        <v>3</v>
      </c>
      <c r="P134" s="64">
        <v>0</v>
      </c>
      <c r="Q134" s="90">
        <v>0</v>
      </c>
      <c r="R134" s="90">
        <v>0</v>
      </c>
    </row>
    <row r="135" spans="1:18" s="2" customFormat="1">
      <c r="A135" s="215"/>
      <c r="B135" s="209"/>
      <c r="C135" s="211"/>
      <c r="D135" s="63">
        <v>43373</v>
      </c>
      <c r="E135" s="11" t="s">
        <v>10</v>
      </c>
      <c r="F135" s="10">
        <v>0</v>
      </c>
      <c r="G135" s="10">
        <v>0</v>
      </c>
      <c r="H135" s="10">
        <v>3</v>
      </c>
      <c r="I135" s="64">
        <v>0</v>
      </c>
      <c r="J135" s="64">
        <v>0</v>
      </c>
      <c r="K135" s="64">
        <v>0</v>
      </c>
      <c r="L135" s="64">
        <v>0</v>
      </c>
      <c r="M135" s="90">
        <v>3</v>
      </c>
      <c r="N135" s="64">
        <v>0</v>
      </c>
      <c r="O135" s="64">
        <v>3</v>
      </c>
      <c r="P135" s="64">
        <v>0</v>
      </c>
      <c r="Q135" s="90">
        <v>1</v>
      </c>
      <c r="R135" s="90">
        <v>0</v>
      </c>
    </row>
    <row r="136" spans="1:18" s="2" customFormat="1">
      <c r="A136" s="215"/>
      <c r="B136" s="209"/>
      <c r="C136" s="211"/>
      <c r="D136" s="63">
        <v>43394</v>
      </c>
      <c r="E136" s="11" t="s">
        <v>285</v>
      </c>
      <c r="F136" s="10">
        <v>0</v>
      </c>
      <c r="G136" s="10">
        <v>0</v>
      </c>
      <c r="H136" s="10">
        <v>3</v>
      </c>
      <c r="I136" s="64">
        <v>0</v>
      </c>
      <c r="J136" s="64">
        <v>0</v>
      </c>
      <c r="K136" s="64">
        <v>0</v>
      </c>
      <c r="L136" s="64">
        <v>0</v>
      </c>
      <c r="M136" s="90">
        <v>3</v>
      </c>
      <c r="N136" s="64">
        <v>1</v>
      </c>
      <c r="O136" s="64">
        <v>4</v>
      </c>
      <c r="P136" s="64">
        <v>0</v>
      </c>
      <c r="Q136" s="90">
        <v>1</v>
      </c>
      <c r="R136" s="90">
        <v>1</v>
      </c>
    </row>
    <row r="137" spans="1:18" s="2" customFormat="1">
      <c r="A137" s="215"/>
      <c r="B137" s="209"/>
      <c r="C137" s="211"/>
      <c r="D137" s="9">
        <v>43401</v>
      </c>
      <c r="E137" s="11" t="s">
        <v>7</v>
      </c>
      <c r="F137" s="178">
        <v>10</v>
      </c>
      <c r="G137" s="178">
        <v>5</v>
      </c>
      <c r="H137" s="178">
        <v>13</v>
      </c>
      <c r="I137" s="64">
        <v>0</v>
      </c>
      <c r="J137" s="64">
        <v>0</v>
      </c>
      <c r="K137" s="64">
        <v>0</v>
      </c>
      <c r="L137" s="64">
        <v>0</v>
      </c>
      <c r="M137" s="64">
        <v>7</v>
      </c>
      <c r="N137" s="64">
        <v>1</v>
      </c>
      <c r="O137" s="64">
        <v>8</v>
      </c>
      <c r="P137" s="64">
        <v>1</v>
      </c>
      <c r="Q137" s="64">
        <v>1</v>
      </c>
      <c r="R137" s="64">
        <v>0</v>
      </c>
    </row>
    <row r="138" spans="1:18" s="12" customFormat="1">
      <c r="A138" s="215"/>
      <c r="B138" s="209"/>
      <c r="C138" s="212" t="s">
        <v>72</v>
      </c>
      <c r="D138" s="212"/>
      <c r="E138" s="212"/>
      <c r="F138" s="169">
        <f t="shared" ref="F138:R138" si="38">SUM(F133:F137)</f>
        <v>11</v>
      </c>
      <c r="G138" s="169">
        <f t="shared" si="38"/>
        <v>5</v>
      </c>
      <c r="H138" s="169">
        <f t="shared" si="38"/>
        <v>22</v>
      </c>
      <c r="I138" s="169">
        <f t="shared" si="38"/>
        <v>0</v>
      </c>
      <c r="J138" s="169">
        <f t="shared" si="38"/>
        <v>0</v>
      </c>
      <c r="K138" s="169">
        <f t="shared" si="38"/>
        <v>1</v>
      </c>
      <c r="L138" s="169">
        <f t="shared" si="38"/>
        <v>2</v>
      </c>
      <c r="M138" s="169">
        <f t="shared" si="38"/>
        <v>15</v>
      </c>
      <c r="N138" s="169">
        <f t="shared" si="38"/>
        <v>3</v>
      </c>
      <c r="O138" s="169">
        <f t="shared" si="38"/>
        <v>18</v>
      </c>
      <c r="P138" s="169">
        <f t="shared" si="38"/>
        <v>1</v>
      </c>
      <c r="Q138" s="169">
        <f t="shared" si="38"/>
        <v>3</v>
      </c>
      <c r="R138" s="169">
        <f t="shared" si="38"/>
        <v>1</v>
      </c>
    </row>
    <row r="139" spans="1:18" s="12" customFormat="1">
      <c r="A139" s="215"/>
      <c r="B139" s="209"/>
      <c r="C139" s="212" t="s">
        <v>73</v>
      </c>
      <c r="D139" s="212"/>
      <c r="E139" s="212"/>
      <c r="F139" s="165">
        <f>F138/5</f>
        <v>2.2000000000000002</v>
      </c>
      <c r="G139" s="165">
        <f t="shared" ref="G139:H139" si="39">G138/5</f>
        <v>1</v>
      </c>
      <c r="H139" s="165">
        <f t="shared" si="39"/>
        <v>4.4000000000000004</v>
      </c>
      <c r="I139" s="165">
        <f t="shared" ref="I139:R139" si="40">I138/5</f>
        <v>0</v>
      </c>
      <c r="J139" s="165">
        <f t="shared" si="40"/>
        <v>0</v>
      </c>
      <c r="K139" s="165">
        <f t="shared" si="40"/>
        <v>0.2</v>
      </c>
      <c r="L139" s="165">
        <f t="shared" si="40"/>
        <v>0.4</v>
      </c>
      <c r="M139" s="165">
        <f t="shared" si="40"/>
        <v>3</v>
      </c>
      <c r="N139" s="165">
        <f t="shared" si="40"/>
        <v>0.6</v>
      </c>
      <c r="O139" s="165">
        <f t="shared" si="40"/>
        <v>3.6</v>
      </c>
      <c r="P139" s="165">
        <f t="shared" si="40"/>
        <v>0.2</v>
      </c>
      <c r="Q139" s="165">
        <f t="shared" si="40"/>
        <v>0.6</v>
      </c>
      <c r="R139" s="165">
        <f t="shared" si="40"/>
        <v>0.2</v>
      </c>
    </row>
    <row r="140" spans="1:18" s="12" customFormat="1" ht="31.5">
      <c r="A140" s="215"/>
      <c r="B140" s="209"/>
      <c r="C140" s="176" t="s">
        <v>71</v>
      </c>
      <c r="D140" s="216" t="s">
        <v>87</v>
      </c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</row>
    <row r="141" spans="1:18">
      <c r="B141" s="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</row>
    <row r="142" spans="1:18">
      <c r="B142" s="1"/>
      <c r="C142" s="1"/>
      <c r="D142" s="1"/>
      <c r="E142" s="1"/>
      <c r="F142" s="1"/>
      <c r="G142" s="1"/>
      <c r="H142" s="1"/>
    </row>
    <row r="143" spans="1:18" ht="15.95" customHeight="1">
      <c r="A143" s="215" t="s">
        <v>12</v>
      </c>
      <c r="B143" s="209" t="s">
        <v>282</v>
      </c>
      <c r="C143" s="211" t="s">
        <v>70</v>
      </c>
      <c r="D143" s="63">
        <v>43352</v>
      </c>
      <c r="E143" s="11" t="s">
        <v>8</v>
      </c>
      <c r="F143" s="25" t="s">
        <v>342</v>
      </c>
      <c r="G143" s="25" t="s">
        <v>342</v>
      </c>
      <c r="H143" s="25" t="s">
        <v>342</v>
      </c>
      <c r="I143" s="25" t="s">
        <v>342</v>
      </c>
      <c r="J143" s="25" t="s">
        <v>342</v>
      </c>
      <c r="K143" s="25" t="s">
        <v>342</v>
      </c>
      <c r="L143" s="25" t="s">
        <v>342</v>
      </c>
      <c r="M143" s="25" t="s">
        <v>342</v>
      </c>
      <c r="N143" s="25" t="s">
        <v>342</v>
      </c>
      <c r="O143" s="25" t="s">
        <v>342</v>
      </c>
      <c r="P143" s="25" t="s">
        <v>342</v>
      </c>
      <c r="Q143" s="25" t="s">
        <v>342</v>
      </c>
      <c r="R143" s="25" t="s">
        <v>342</v>
      </c>
    </row>
    <row r="144" spans="1:18">
      <c r="A144" s="215"/>
      <c r="B144" s="209"/>
      <c r="C144" s="211"/>
      <c r="D144" s="63">
        <v>43366</v>
      </c>
      <c r="E144" s="11" t="s">
        <v>29</v>
      </c>
      <c r="F144" s="25" t="s">
        <v>342</v>
      </c>
      <c r="G144" s="25" t="s">
        <v>342</v>
      </c>
      <c r="H144" s="25" t="s">
        <v>342</v>
      </c>
      <c r="I144" s="11" t="s">
        <v>342</v>
      </c>
      <c r="J144" s="11" t="s">
        <v>342</v>
      </c>
      <c r="K144" s="11" t="s">
        <v>342</v>
      </c>
      <c r="L144" s="11" t="s">
        <v>342</v>
      </c>
      <c r="M144" s="11" t="s">
        <v>342</v>
      </c>
      <c r="N144" s="11" t="s">
        <v>342</v>
      </c>
      <c r="O144" s="11" t="s">
        <v>342</v>
      </c>
      <c r="P144" s="11" t="s">
        <v>342</v>
      </c>
      <c r="Q144" s="11" t="s">
        <v>342</v>
      </c>
      <c r="R144" s="11" t="s">
        <v>342</v>
      </c>
    </row>
    <row r="145" spans="1:18" s="2" customFormat="1">
      <c r="A145" s="215"/>
      <c r="B145" s="209"/>
      <c r="C145" s="211"/>
      <c r="D145" s="63">
        <v>43373</v>
      </c>
      <c r="E145" s="11" t="s">
        <v>10</v>
      </c>
      <c r="F145" s="25" t="s">
        <v>342</v>
      </c>
      <c r="G145" s="25" t="s">
        <v>342</v>
      </c>
      <c r="H145" s="25" t="s">
        <v>342</v>
      </c>
      <c r="I145" s="11" t="s">
        <v>342</v>
      </c>
      <c r="J145" s="11" t="s">
        <v>342</v>
      </c>
      <c r="K145" s="11" t="s">
        <v>342</v>
      </c>
      <c r="L145" s="11" t="s">
        <v>342</v>
      </c>
      <c r="M145" s="11" t="s">
        <v>342</v>
      </c>
      <c r="N145" s="11" t="s">
        <v>342</v>
      </c>
      <c r="O145" s="11" t="s">
        <v>342</v>
      </c>
      <c r="P145" s="11" t="s">
        <v>342</v>
      </c>
      <c r="Q145" s="11" t="s">
        <v>342</v>
      </c>
      <c r="R145" s="11" t="s">
        <v>342</v>
      </c>
    </row>
    <row r="146" spans="1:18" s="2" customFormat="1">
      <c r="A146" s="215"/>
      <c r="B146" s="209"/>
      <c r="C146" s="211"/>
      <c r="D146" s="63">
        <v>43394</v>
      </c>
      <c r="E146" s="11" t="s">
        <v>285</v>
      </c>
      <c r="F146" s="25" t="s">
        <v>342</v>
      </c>
      <c r="G146" s="25" t="s">
        <v>342</v>
      </c>
      <c r="H146" s="25" t="s">
        <v>342</v>
      </c>
      <c r="I146" s="11" t="s">
        <v>342</v>
      </c>
      <c r="J146" s="11" t="s">
        <v>342</v>
      </c>
      <c r="K146" s="11" t="s">
        <v>342</v>
      </c>
      <c r="L146" s="11" t="s">
        <v>342</v>
      </c>
      <c r="M146" s="11" t="s">
        <v>342</v>
      </c>
      <c r="N146" s="11" t="s">
        <v>342</v>
      </c>
      <c r="O146" s="11" t="s">
        <v>342</v>
      </c>
      <c r="P146" s="11" t="s">
        <v>342</v>
      </c>
      <c r="Q146" s="11" t="s">
        <v>342</v>
      </c>
      <c r="R146" s="11" t="s">
        <v>342</v>
      </c>
    </row>
    <row r="147" spans="1:18" s="2" customFormat="1">
      <c r="A147" s="215"/>
      <c r="B147" s="209"/>
      <c r="C147" s="211"/>
      <c r="D147" s="9">
        <v>43401</v>
      </c>
      <c r="E147" s="11" t="s">
        <v>7</v>
      </c>
      <c r="F147" s="25" t="s">
        <v>342</v>
      </c>
      <c r="G147" s="25" t="s">
        <v>342</v>
      </c>
      <c r="H147" s="25" t="s">
        <v>342</v>
      </c>
      <c r="I147" s="11" t="s">
        <v>342</v>
      </c>
      <c r="J147" s="11" t="s">
        <v>342</v>
      </c>
      <c r="K147" s="11" t="s">
        <v>342</v>
      </c>
      <c r="L147" s="11" t="s">
        <v>342</v>
      </c>
      <c r="M147" s="11" t="s">
        <v>342</v>
      </c>
      <c r="N147" s="11" t="s">
        <v>342</v>
      </c>
      <c r="O147" s="11" t="s">
        <v>342</v>
      </c>
      <c r="P147" s="11" t="s">
        <v>342</v>
      </c>
      <c r="Q147" s="11" t="s">
        <v>342</v>
      </c>
      <c r="R147" s="11" t="s">
        <v>342</v>
      </c>
    </row>
    <row r="148" spans="1:18" s="12" customFormat="1">
      <c r="A148" s="215"/>
      <c r="B148" s="209"/>
      <c r="C148" s="212" t="s">
        <v>72</v>
      </c>
      <c r="D148" s="212"/>
      <c r="E148" s="212"/>
      <c r="F148" s="169">
        <f t="shared" ref="F148:R148" si="41">SUM(F143:F147)</f>
        <v>0</v>
      </c>
      <c r="G148" s="169"/>
      <c r="H148" s="169"/>
      <c r="I148" s="169">
        <f t="shared" si="41"/>
        <v>0</v>
      </c>
      <c r="J148" s="169">
        <f t="shared" si="41"/>
        <v>0</v>
      </c>
      <c r="K148" s="169">
        <f t="shared" si="41"/>
        <v>0</v>
      </c>
      <c r="L148" s="169">
        <f t="shared" si="41"/>
        <v>0</v>
      </c>
      <c r="M148" s="169">
        <f t="shared" si="41"/>
        <v>0</v>
      </c>
      <c r="N148" s="169">
        <f t="shared" si="41"/>
        <v>0</v>
      </c>
      <c r="O148" s="169">
        <f t="shared" si="41"/>
        <v>0</v>
      </c>
      <c r="P148" s="169">
        <f t="shared" si="41"/>
        <v>0</v>
      </c>
      <c r="Q148" s="169">
        <f t="shared" si="41"/>
        <v>0</v>
      </c>
      <c r="R148" s="169">
        <f t="shared" si="41"/>
        <v>0</v>
      </c>
    </row>
    <row r="149" spans="1:18" s="12" customFormat="1">
      <c r="A149" s="215"/>
      <c r="B149" s="209"/>
      <c r="C149" s="212" t="s">
        <v>73</v>
      </c>
      <c r="D149" s="212"/>
      <c r="E149" s="212"/>
      <c r="F149" s="164">
        <f>F148/5</f>
        <v>0</v>
      </c>
      <c r="G149" s="164"/>
      <c r="H149" s="164"/>
      <c r="I149" s="164">
        <f t="shared" ref="I149:R149" si="42">I148/5</f>
        <v>0</v>
      </c>
      <c r="J149" s="164">
        <f t="shared" si="42"/>
        <v>0</v>
      </c>
      <c r="K149" s="164">
        <f t="shared" si="42"/>
        <v>0</v>
      </c>
      <c r="L149" s="164">
        <f t="shared" si="42"/>
        <v>0</v>
      </c>
      <c r="M149" s="164">
        <f t="shared" si="42"/>
        <v>0</v>
      </c>
      <c r="N149" s="164">
        <f t="shared" si="42"/>
        <v>0</v>
      </c>
      <c r="O149" s="164">
        <f t="shared" si="42"/>
        <v>0</v>
      </c>
      <c r="P149" s="164">
        <f t="shared" si="42"/>
        <v>0</v>
      </c>
      <c r="Q149" s="164">
        <f t="shared" si="42"/>
        <v>0</v>
      </c>
      <c r="R149" s="164">
        <f t="shared" si="42"/>
        <v>0</v>
      </c>
    </row>
    <row r="150" spans="1:18" s="12" customFormat="1" ht="31.5">
      <c r="A150" s="215"/>
      <c r="B150" s="209"/>
      <c r="C150" s="176" t="s">
        <v>71</v>
      </c>
      <c r="D150" s="216" t="s">
        <v>87</v>
      </c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</row>
    <row r="153" spans="1:18">
      <c r="A153" s="215" t="s">
        <v>12</v>
      </c>
      <c r="B153" s="209" t="s">
        <v>281</v>
      </c>
      <c r="C153" s="211" t="s">
        <v>70</v>
      </c>
      <c r="D153" s="63">
        <v>43352</v>
      </c>
      <c r="E153" s="11" t="s">
        <v>8</v>
      </c>
      <c r="F153" s="25">
        <v>15</v>
      </c>
      <c r="G153" s="25">
        <v>7</v>
      </c>
      <c r="H153" s="25">
        <v>12</v>
      </c>
      <c r="I153" s="90">
        <v>0</v>
      </c>
      <c r="J153" s="90">
        <v>1</v>
      </c>
      <c r="K153" s="90">
        <v>1</v>
      </c>
      <c r="L153" s="90">
        <v>5</v>
      </c>
      <c r="M153" s="90">
        <v>6</v>
      </c>
      <c r="N153" s="90">
        <v>3</v>
      </c>
      <c r="O153" s="90">
        <v>9</v>
      </c>
      <c r="P153" s="90">
        <v>2</v>
      </c>
      <c r="Q153" s="90">
        <v>2</v>
      </c>
      <c r="R153" s="90">
        <v>0</v>
      </c>
    </row>
    <row r="154" spans="1:18">
      <c r="A154" s="215"/>
      <c r="B154" s="209"/>
      <c r="C154" s="211"/>
      <c r="D154" s="63">
        <v>43366</v>
      </c>
      <c r="E154" s="11" t="s">
        <v>29</v>
      </c>
      <c r="F154" s="19">
        <v>5</v>
      </c>
      <c r="G154" s="19">
        <v>2</v>
      </c>
      <c r="H154" s="19">
        <v>9</v>
      </c>
      <c r="I154" s="64">
        <v>0</v>
      </c>
      <c r="J154" s="64">
        <v>3</v>
      </c>
      <c r="K154" s="64">
        <v>1</v>
      </c>
      <c r="L154" s="64">
        <v>2</v>
      </c>
      <c r="M154" s="90">
        <v>2</v>
      </c>
      <c r="N154" s="64">
        <v>0</v>
      </c>
      <c r="O154" s="64">
        <v>2</v>
      </c>
      <c r="P154" s="64">
        <v>0</v>
      </c>
      <c r="Q154" s="90">
        <v>4</v>
      </c>
      <c r="R154" s="90">
        <v>0</v>
      </c>
    </row>
    <row r="155" spans="1:18">
      <c r="A155" s="215"/>
      <c r="B155" s="209"/>
      <c r="C155" s="211"/>
      <c r="D155" s="63">
        <v>43373</v>
      </c>
      <c r="E155" s="11" t="s">
        <v>10</v>
      </c>
      <c r="F155" s="11">
        <v>19</v>
      </c>
      <c r="G155" s="11">
        <v>5</v>
      </c>
      <c r="H155" s="11">
        <v>12</v>
      </c>
      <c r="I155" s="64">
        <v>2</v>
      </c>
      <c r="J155" s="64">
        <v>6</v>
      </c>
      <c r="K155" s="64">
        <v>7</v>
      </c>
      <c r="L155" s="64">
        <v>10</v>
      </c>
      <c r="M155" s="90">
        <v>4</v>
      </c>
      <c r="N155" s="64">
        <v>4</v>
      </c>
      <c r="O155" s="64">
        <v>8</v>
      </c>
      <c r="P155" s="64">
        <v>1</v>
      </c>
      <c r="Q155" s="90">
        <v>2</v>
      </c>
      <c r="R155" s="90">
        <v>0</v>
      </c>
    </row>
    <row r="156" spans="1:18">
      <c r="A156" s="215"/>
      <c r="B156" s="209"/>
      <c r="C156" s="211"/>
      <c r="D156" s="63">
        <v>43394</v>
      </c>
      <c r="E156" s="11" t="s">
        <v>285</v>
      </c>
      <c r="F156" s="11">
        <v>10</v>
      </c>
      <c r="G156" s="11">
        <v>4</v>
      </c>
      <c r="H156" s="11">
        <v>14</v>
      </c>
      <c r="I156" s="64">
        <v>2</v>
      </c>
      <c r="J156" s="64">
        <v>7</v>
      </c>
      <c r="K156" s="64">
        <v>0</v>
      </c>
      <c r="L156" s="64">
        <v>0</v>
      </c>
      <c r="M156" s="90">
        <v>5</v>
      </c>
      <c r="N156" s="64">
        <v>1</v>
      </c>
      <c r="O156" s="64">
        <v>6</v>
      </c>
      <c r="P156" s="64">
        <v>0</v>
      </c>
      <c r="Q156" s="90">
        <v>1</v>
      </c>
      <c r="R156" s="90">
        <v>0</v>
      </c>
    </row>
    <row r="157" spans="1:18">
      <c r="A157" s="215"/>
      <c r="B157" s="209"/>
      <c r="C157" s="211"/>
      <c r="D157" s="9">
        <v>43401</v>
      </c>
      <c r="E157" s="11" t="s">
        <v>7</v>
      </c>
      <c r="F157" s="178">
        <v>30</v>
      </c>
      <c r="G157" s="178">
        <v>11</v>
      </c>
      <c r="H157" s="178">
        <v>19</v>
      </c>
      <c r="I157" s="64">
        <v>3</v>
      </c>
      <c r="J157" s="64">
        <v>10</v>
      </c>
      <c r="K157" s="64">
        <v>5</v>
      </c>
      <c r="L157" s="64">
        <v>5</v>
      </c>
      <c r="M157" s="90">
        <v>2</v>
      </c>
      <c r="N157" s="64">
        <v>2</v>
      </c>
      <c r="O157" s="64">
        <v>4</v>
      </c>
      <c r="P157" s="64">
        <v>2</v>
      </c>
      <c r="Q157" s="90">
        <v>4</v>
      </c>
      <c r="R157" s="90">
        <v>0</v>
      </c>
    </row>
    <row r="158" spans="1:18">
      <c r="A158" s="215"/>
      <c r="B158" s="209"/>
      <c r="C158" s="212" t="s">
        <v>72</v>
      </c>
      <c r="D158" s="212"/>
      <c r="E158" s="212"/>
      <c r="F158" s="169">
        <f t="shared" ref="F158:R158" si="43">SUM(F153:F157)</f>
        <v>79</v>
      </c>
      <c r="G158" s="169">
        <f t="shared" si="43"/>
        <v>29</v>
      </c>
      <c r="H158" s="169">
        <f t="shared" si="43"/>
        <v>66</v>
      </c>
      <c r="I158" s="169">
        <f t="shared" si="43"/>
        <v>7</v>
      </c>
      <c r="J158" s="169">
        <f t="shared" si="43"/>
        <v>27</v>
      </c>
      <c r="K158" s="169">
        <f t="shared" si="43"/>
        <v>14</v>
      </c>
      <c r="L158" s="169">
        <f t="shared" si="43"/>
        <v>22</v>
      </c>
      <c r="M158" s="169">
        <f t="shared" si="43"/>
        <v>19</v>
      </c>
      <c r="N158" s="169">
        <f t="shared" si="43"/>
        <v>10</v>
      </c>
      <c r="O158" s="169">
        <f t="shared" si="43"/>
        <v>29</v>
      </c>
      <c r="P158" s="169">
        <f t="shared" si="43"/>
        <v>5</v>
      </c>
      <c r="Q158" s="169">
        <f t="shared" si="43"/>
        <v>13</v>
      </c>
      <c r="R158" s="169">
        <f t="shared" si="43"/>
        <v>0</v>
      </c>
    </row>
    <row r="159" spans="1:18">
      <c r="A159" s="215"/>
      <c r="B159" s="209"/>
      <c r="C159" s="212" t="s">
        <v>73</v>
      </c>
      <c r="D159" s="212"/>
      <c r="E159" s="212"/>
      <c r="F159" s="164">
        <f>F158/5</f>
        <v>15.8</v>
      </c>
      <c r="G159" s="164">
        <f t="shared" ref="G159:H159" si="44">G158/5</f>
        <v>5.8</v>
      </c>
      <c r="H159" s="164">
        <f t="shared" si="44"/>
        <v>13.2</v>
      </c>
      <c r="I159" s="164">
        <f t="shared" ref="I159:R159" si="45">I158/5</f>
        <v>1.4</v>
      </c>
      <c r="J159" s="164">
        <f t="shared" si="45"/>
        <v>5.4</v>
      </c>
      <c r="K159" s="164">
        <f t="shared" si="45"/>
        <v>2.8</v>
      </c>
      <c r="L159" s="164">
        <f t="shared" si="45"/>
        <v>4.4000000000000004</v>
      </c>
      <c r="M159" s="164">
        <f t="shared" si="45"/>
        <v>3.8</v>
      </c>
      <c r="N159" s="164">
        <f t="shared" si="45"/>
        <v>2</v>
      </c>
      <c r="O159" s="164">
        <f t="shared" si="45"/>
        <v>5.8</v>
      </c>
      <c r="P159" s="164">
        <f t="shared" si="45"/>
        <v>1</v>
      </c>
      <c r="Q159" s="164">
        <f t="shared" si="45"/>
        <v>2.6</v>
      </c>
      <c r="R159" s="164">
        <f t="shared" si="45"/>
        <v>0</v>
      </c>
    </row>
    <row r="160" spans="1:18" ht="31.5">
      <c r="A160" s="215"/>
      <c r="B160" s="209"/>
      <c r="C160" s="176" t="s">
        <v>71</v>
      </c>
      <c r="D160" s="216" t="s">
        <v>87</v>
      </c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</row>
    <row r="163" spans="1:18">
      <c r="A163" s="215" t="s">
        <v>12</v>
      </c>
      <c r="B163" s="209" t="s">
        <v>20</v>
      </c>
      <c r="C163" s="211" t="s">
        <v>70</v>
      </c>
      <c r="D163" s="63">
        <v>43352</v>
      </c>
      <c r="E163" s="11" t="s">
        <v>8</v>
      </c>
      <c r="F163" s="25">
        <v>0</v>
      </c>
      <c r="G163" s="25">
        <v>0</v>
      </c>
      <c r="H163" s="25">
        <v>1</v>
      </c>
      <c r="I163" s="90">
        <v>0</v>
      </c>
      <c r="J163" s="90">
        <v>1</v>
      </c>
      <c r="K163" s="90">
        <v>0</v>
      </c>
      <c r="L163" s="90">
        <v>0</v>
      </c>
      <c r="M163" s="90">
        <v>1</v>
      </c>
      <c r="N163" s="90">
        <v>0</v>
      </c>
      <c r="O163" s="90">
        <v>1</v>
      </c>
      <c r="P163" s="90">
        <v>0</v>
      </c>
      <c r="Q163" s="90">
        <v>0</v>
      </c>
      <c r="R163" s="90">
        <v>0</v>
      </c>
    </row>
    <row r="164" spans="1:18">
      <c r="A164" s="215"/>
      <c r="B164" s="209"/>
      <c r="C164" s="211"/>
      <c r="D164" s="63">
        <v>43366</v>
      </c>
      <c r="E164" s="11" t="s">
        <v>29</v>
      </c>
      <c r="F164" s="19">
        <v>6</v>
      </c>
      <c r="G164" s="19">
        <v>2</v>
      </c>
      <c r="H164" s="19">
        <v>4</v>
      </c>
      <c r="I164" s="64">
        <v>0</v>
      </c>
      <c r="J164" s="64">
        <v>0</v>
      </c>
      <c r="K164" s="64">
        <v>2</v>
      </c>
      <c r="L164" s="64">
        <v>2</v>
      </c>
      <c r="M164" s="90">
        <v>3</v>
      </c>
      <c r="N164" s="64">
        <v>0</v>
      </c>
      <c r="O164" s="64">
        <v>3</v>
      </c>
      <c r="P164" s="64">
        <v>0</v>
      </c>
      <c r="Q164" s="90">
        <v>0</v>
      </c>
      <c r="R164" s="90">
        <v>0</v>
      </c>
    </row>
    <row r="165" spans="1:18">
      <c r="A165" s="215"/>
      <c r="B165" s="209"/>
      <c r="C165" s="211"/>
      <c r="D165" s="63">
        <v>43373</v>
      </c>
      <c r="E165" s="11" t="s">
        <v>10</v>
      </c>
      <c r="F165" s="11" t="s">
        <v>343</v>
      </c>
      <c r="G165" s="11" t="s">
        <v>343</v>
      </c>
      <c r="H165" s="11" t="s">
        <v>343</v>
      </c>
      <c r="I165" s="11" t="s">
        <v>343</v>
      </c>
      <c r="J165" s="11" t="s">
        <v>343</v>
      </c>
      <c r="K165" s="11" t="s">
        <v>343</v>
      </c>
      <c r="L165" s="11" t="s">
        <v>343</v>
      </c>
      <c r="M165" s="11" t="s">
        <v>343</v>
      </c>
      <c r="N165" s="11" t="s">
        <v>343</v>
      </c>
      <c r="O165" s="11" t="s">
        <v>343</v>
      </c>
      <c r="P165" s="11" t="s">
        <v>343</v>
      </c>
      <c r="Q165" s="11" t="s">
        <v>343</v>
      </c>
      <c r="R165" s="11" t="s">
        <v>343</v>
      </c>
    </row>
    <row r="166" spans="1:18">
      <c r="A166" s="215"/>
      <c r="B166" s="209"/>
      <c r="C166" s="211"/>
      <c r="D166" s="63">
        <v>43394</v>
      </c>
      <c r="E166" s="11" t="s">
        <v>285</v>
      </c>
      <c r="F166" s="11">
        <v>10</v>
      </c>
      <c r="G166" s="11">
        <v>4</v>
      </c>
      <c r="H166" s="11">
        <v>7</v>
      </c>
      <c r="I166" s="64">
        <v>0</v>
      </c>
      <c r="J166" s="64">
        <v>0</v>
      </c>
      <c r="K166" s="64">
        <v>2</v>
      </c>
      <c r="L166" s="64">
        <v>2</v>
      </c>
      <c r="M166" s="90">
        <v>3</v>
      </c>
      <c r="N166" s="64">
        <v>3</v>
      </c>
      <c r="O166" s="64">
        <v>6</v>
      </c>
      <c r="P166" s="64">
        <v>0</v>
      </c>
      <c r="Q166" s="90">
        <v>1</v>
      </c>
      <c r="R166" s="90">
        <v>0</v>
      </c>
    </row>
    <row r="167" spans="1:18">
      <c r="A167" s="215"/>
      <c r="B167" s="209"/>
      <c r="C167" s="211"/>
      <c r="D167" s="9">
        <v>43401</v>
      </c>
      <c r="E167" s="11" t="s">
        <v>7</v>
      </c>
      <c r="F167" s="11" t="s">
        <v>343</v>
      </c>
      <c r="G167" s="11" t="s">
        <v>343</v>
      </c>
      <c r="H167" s="11" t="s">
        <v>343</v>
      </c>
      <c r="I167" s="11" t="s">
        <v>343</v>
      </c>
      <c r="J167" s="11" t="s">
        <v>343</v>
      </c>
      <c r="K167" s="11" t="s">
        <v>343</v>
      </c>
      <c r="L167" s="11" t="s">
        <v>343</v>
      </c>
      <c r="M167" s="11" t="s">
        <v>343</v>
      </c>
      <c r="N167" s="11" t="s">
        <v>343</v>
      </c>
      <c r="O167" s="11" t="s">
        <v>343</v>
      </c>
      <c r="P167" s="11" t="s">
        <v>343</v>
      </c>
      <c r="Q167" s="11" t="s">
        <v>343</v>
      </c>
      <c r="R167" s="11" t="s">
        <v>343</v>
      </c>
    </row>
    <row r="168" spans="1:18">
      <c r="A168" s="215"/>
      <c r="B168" s="209"/>
      <c r="C168" s="212" t="s">
        <v>72</v>
      </c>
      <c r="D168" s="212"/>
      <c r="E168" s="212"/>
      <c r="F168" s="169">
        <f t="shared" ref="F168:R168" si="46">SUM(F163:F167)</f>
        <v>16</v>
      </c>
      <c r="G168" s="169">
        <f t="shared" si="46"/>
        <v>6</v>
      </c>
      <c r="H168" s="169">
        <f t="shared" si="46"/>
        <v>12</v>
      </c>
      <c r="I168" s="169">
        <f t="shared" si="46"/>
        <v>0</v>
      </c>
      <c r="J168" s="169">
        <f t="shared" si="46"/>
        <v>1</v>
      </c>
      <c r="K168" s="169">
        <f t="shared" si="46"/>
        <v>4</v>
      </c>
      <c r="L168" s="169">
        <f t="shared" si="46"/>
        <v>4</v>
      </c>
      <c r="M168" s="169">
        <f t="shared" si="46"/>
        <v>7</v>
      </c>
      <c r="N168" s="169">
        <f t="shared" si="46"/>
        <v>3</v>
      </c>
      <c r="O168" s="169">
        <f t="shared" si="46"/>
        <v>10</v>
      </c>
      <c r="P168" s="169">
        <f t="shared" si="46"/>
        <v>0</v>
      </c>
      <c r="Q168" s="169">
        <f t="shared" si="46"/>
        <v>1</v>
      </c>
      <c r="R168" s="169">
        <f t="shared" si="46"/>
        <v>0</v>
      </c>
    </row>
    <row r="169" spans="1:18">
      <c r="A169" s="215"/>
      <c r="B169" s="209"/>
      <c r="C169" s="212" t="s">
        <v>73</v>
      </c>
      <c r="D169" s="212"/>
      <c r="E169" s="212"/>
      <c r="F169" s="165">
        <f>F168/3</f>
        <v>5.333333333333333</v>
      </c>
      <c r="G169" s="165">
        <f t="shared" ref="G169:H169" si="47">G168/3</f>
        <v>2</v>
      </c>
      <c r="H169" s="165">
        <f t="shared" si="47"/>
        <v>4</v>
      </c>
      <c r="I169" s="165">
        <f t="shared" ref="I169:R169" si="48">I168/3</f>
        <v>0</v>
      </c>
      <c r="J169" s="165">
        <f t="shared" si="48"/>
        <v>0.33333333333333331</v>
      </c>
      <c r="K169" s="165">
        <f t="shared" si="48"/>
        <v>1.3333333333333333</v>
      </c>
      <c r="L169" s="165">
        <f t="shared" si="48"/>
        <v>1.3333333333333333</v>
      </c>
      <c r="M169" s="165">
        <f t="shared" si="48"/>
        <v>2.3333333333333335</v>
      </c>
      <c r="N169" s="165">
        <f t="shared" si="48"/>
        <v>1</v>
      </c>
      <c r="O169" s="165">
        <f t="shared" si="48"/>
        <v>3.3333333333333335</v>
      </c>
      <c r="P169" s="165">
        <f t="shared" si="48"/>
        <v>0</v>
      </c>
      <c r="Q169" s="165">
        <f t="shared" si="48"/>
        <v>0.33333333333333331</v>
      </c>
      <c r="R169" s="165">
        <f t="shared" si="48"/>
        <v>0</v>
      </c>
    </row>
    <row r="170" spans="1:18" ht="31.5">
      <c r="A170" s="215"/>
      <c r="B170" s="209"/>
      <c r="C170" s="176" t="s">
        <v>71</v>
      </c>
      <c r="D170" s="216" t="s">
        <v>87</v>
      </c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</row>
    <row r="173" spans="1:18">
      <c r="A173" s="215" t="s">
        <v>12</v>
      </c>
      <c r="B173" s="209" t="s">
        <v>283</v>
      </c>
      <c r="C173" s="211" t="s">
        <v>70</v>
      </c>
      <c r="D173" s="63">
        <v>43352</v>
      </c>
      <c r="E173" s="11" t="s">
        <v>8</v>
      </c>
      <c r="F173" s="25" t="s">
        <v>342</v>
      </c>
      <c r="G173" s="25" t="s">
        <v>342</v>
      </c>
      <c r="H173" s="25" t="s">
        <v>342</v>
      </c>
      <c r="I173" s="25" t="s">
        <v>342</v>
      </c>
      <c r="J173" s="25" t="s">
        <v>342</v>
      </c>
      <c r="K173" s="25" t="s">
        <v>342</v>
      </c>
      <c r="L173" s="25" t="s">
        <v>342</v>
      </c>
      <c r="M173" s="25" t="s">
        <v>342</v>
      </c>
      <c r="N173" s="25" t="s">
        <v>342</v>
      </c>
      <c r="O173" s="25" t="s">
        <v>342</v>
      </c>
      <c r="P173" s="25" t="s">
        <v>342</v>
      </c>
      <c r="Q173" s="25" t="s">
        <v>342</v>
      </c>
      <c r="R173" s="25" t="s">
        <v>342</v>
      </c>
    </row>
    <row r="174" spans="1:18">
      <c r="A174" s="215"/>
      <c r="B174" s="209"/>
      <c r="C174" s="211"/>
      <c r="D174" s="63">
        <v>43366</v>
      </c>
      <c r="E174" s="11" t="s">
        <v>29</v>
      </c>
      <c r="F174" s="25" t="s">
        <v>342</v>
      </c>
      <c r="G174" s="25" t="s">
        <v>342</v>
      </c>
      <c r="H174" s="25" t="s">
        <v>342</v>
      </c>
      <c r="I174" s="11" t="s">
        <v>342</v>
      </c>
      <c r="J174" s="11" t="s">
        <v>342</v>
      </c>
      <c r="K174" s="11" t="s">
        <v>342</v>
      </c>
      <c r="L174" s="11" t="s">
        <v>342</v>
      </c>
      <c r="M174" s="11" t="s">
        <v>342</v>
      </c>
      <c r="N174" s="11" t="s">
        <v>342</v>
      </c>
      <c r="O174" s="11" t="s">
        <v>342</v>
      </c>
      <c r="P174" s="11" t="s">
        <v>342</v>
      </c>
      <c r="Q174" s="11" t="s">
        <v>342</v>
      </c>
      <c r="R174" s="11" t="s">
        <v>342</v>
      </c>
    </row>
    <row r="175" spans="1:18">
      <c r="A175" s="215"/>
      <c r="B175" s="209"/>
      <c r="C175" s="211"/>
      <c r="D175" s="63">
        <v>43373</v>
      </c>
      <c r="E175" s="11" t="s">
        <v>10</v>
      </c>
      <c r="F175" s="25" t="s">
        <v>342</v>
      </c>
      <c r="G175" s="25" t="s">
        <v>342</v>
      </c>
      <c r="H175" s="25" t="s">
        <v>342</v>
      </c>
      <c r="I175" s="11" t="s">
        <v>342</v>
      </c>
      <c r="J175" s="11" t="s">
        <v>342</v>
      </c>
      <c r="K175" s="11" t="s">
        <v>342</v>
      </c>
      <c r="L175" s="11" t="s">
        <v>342</v>
      </c>
      <c r="M175" s="11" t="s">
        <v>342</v>
      </c>
      <c r="N175" s="11" t="s">
        <v>342</v>
      </c>
      <c r="O175" s="11" t="s">
        <v>342</v>
      </c>
      <c r="P175" s="11" t="s">
        <v>342</v>
      </c>
      <c r="Q175" s="11" t="s">
        <v>342</v>
      </c>
      <c r="R175" s="11" t="s">
        <v>342</v>
      </c>
    </row>
    <row r="176" spans="1:18">
      <c r="A176" s="215"/>
      <c r="B176" s="209"/>
      <c r="C176" s="211"/>
      <c r="D176" s="63">
        <v>43394</v>
      </c>
      <c r="E176" s="11" t="s">
        <v>285</v>
      </c>
      <c r="F176" s="11">
        <v>2</v>
      </c>
      <c r="G176" s="11">
        <v>1</v>
      </c>
      <c r="H176" s="11">
        <v>5</v>
      </c>
      <c r="I176" s="11">
        <v>0</v>
      </c>
      <c r="J176" s="11">
        <v>4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</row>
    <row r="177" spans="1:18">
      <c r="A177" s="215"/>
      <c r="B177" s="209"/>
      <c r="C177" s="211"/>
      <c r="D177" s="9">
        <v>43401</v>
      </c>
      <c r="E177" s="11" t="s">
        <v>7</v>
      </c>
      <c r="F177" s="11">
        <v>4</v>
      </c>
      <c r="G177" s="11">
        <v>2</v>
      </c>
      <c r="H177" s="11">
        <v>7</v>
      </c>
      <c r="I177" s="11">
        <v>0</v>
      </c>
      <c r="J177" s="11">
        <v>4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</row>
    <row r="178" spans="1:18">
      <c r="A178" s="215"/>
      <c r="B178" s="209"/>
      <c r="C178" s="212" t="s">
        <v>72</v>
      </c>
      <c r="D178" s="212"/>
      <c r="E178" s="212"/>
      <c r="F178" s="169">
        <f t="shared" ref="F178:R178" si="49">SUM(F173:F177)</f>
        <v>6</v>
      </c>
      <c r="G178" s="169">
        <f t="shared" si="49"/>
        <v>3</v>
      </c>
      <c r="H178" s="169">
        <f t="shared" si="49"/>
        <v>12</v>
      </c>
      <c r="I178" s="169">
        <f t="shared" si="49"/>
        <v>0</v>
      </c>
      <c r="J178" s="169">
        <f t="shared" si="49"/>
        <v>8</v>
      </c>
      <c r="K178" s="169">
        <f t="shared" si="49"/>
        <v>0</v>
      </c>
      <c r="L178" s="169">
        <f t="shared" si="49"/>
        <v>0</v>
      </c>
      <c r="M178" s="169">
        <f t="shared" si="49"/>
        <v>0</v>
      </c>
      <c r="N178" s="169">
        <f t="shared" si="49"/>
        <v>0</v>
      </c>
      <c r="O178" s="169">
        <f t="shared" si="49"/>
        <v>0</v>
      </c>
      <c r="P178" s="169">
        <f t="shared" si="49"/>
        <v>0</v>
      </c>
      <c r="Q178" s="169">
        <f t="shared" si="49"/>
        <v>0</v>
      </c>
      <c r="R178" s="169">
        <f t="shared" si="49"/>
        <v>0</v>
      </c>
    </row>
    <row r="179" spans="1:18">
      <c r="A179" s="215"/>
      <c r="B179" s="209"/>
      <c r="C179" s="212" t="s">
        <v>73</v>
      </c>
      <c r="D179" s="212"/>
      <c r="E179" s="212"/>
      <c r="F179" s="164">
        <f>F178/2</f>
        <v>3</v>
      </c>
      <c r="G179" s="164">
        <f t="shared" ref="G179:H179" si="50">G178/2</f>
        <v>1.5</v>
      </c>
      <c r="H179" s="164">
        <f t="shared" si="50"/>
        <v>6</v>
      </c>
      <c r="I179" s="164">
        <f t="shared" ref="I179:R179" si="51">I178/2</f>
        <v>0</v>
      </c>
      <c r="J179" s="164">
        <f t="shared" si="51"/>
        <v>4</v>
      </c>
      <c r="K179" s="164">
        <f t="shared" si="51"/>
        <v>0</v>
      </c>
      <c r="L179" s="164">
        <f t="shared" si="51"/>
        <v>0</v>
      </c>
      <c r="M179" s="164">
        <f t="shared" si="51"/>
        <v>0</v>
      </c>
      <c r="N179" s="164">
        <f t="shared" si="51"/>
        <v>0</v>
      </c>
      <c r="O179" s="164">
        <f t="shared" si="51"/>
        <v>0</v>
      </c>
      <c r="P179" s="164">
        <f t="shared" si="51"/>
        <v>0</v>
      </c>
      <c r="Q179" s="164">
        <f t="shared" si="51"/>
        <v>0</v>
      </c>
      <c r="R179" s="164">
        <f t="shared" si="51"/>
        <v>0</v>
      </c>
    </row>
    <row r="180" spans="1:18" ht="31.5">
      <c r="A180" s="215"/>
      <c r="B180" s="209"/>
      <c r="C180" s="176" t="s">
        <v>71</v>
      </c>
      <c r="D180" s="216" t="s">
        <v>87</v>
      </c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</row>
    <row r="183" spans="1:18">
      <c r="A183" s="215" t="s">
        <v>12</v>
      </c>
      <c r="B183" s="209" t="s">
        <v>284</v>
      </c>
      <c r="C183" s="211" t="s">
        <v>70</v>
      </c>
      <c r="D183" s="63">
        <v>43352</v>
      </c>
      <c r="E183" s="11" t="s">
        <v>8</v>
      </c>
      <c r="F183" s="25">
        <v>0</v>
      </c>
      <c r="G183" s="25">
        <v>0</v>
      </c>
      <c r="H183" s="25">
        <v>1</v>
      </c>
      <c r="I183" s="90">
        <v>0</v>
      </c>
      <c r="J183" s="90">
        <v>0</v>
      </c>
      <c r="K183" s="90">
        <v>0</v>
      </c>
      <c r="L183" s="90">
        <v>0</v>
      </c>
      <c r="M183" s="90">
        <v>0</v>
      </c>
      <c r="N183" s="90">
        <v>0</v>
      </c>
      <c r="O183" s="90">
        <v>0</v>
      </c>
      <c r="P183" s="90">
        <v>0</v>
      </c>
      <c r="Q183" s="90">
        <v>0</v>
      </c>
      <c r="R183" s="90">
        <v>0</v>
      </c>
    </row>
    <row r="184" spans="1:18">
      <c r="A184" s="215"/>
      <c r="B184" s="209"/>
      <c r="C184" s="211"/>
      <c r="D184" s="63">
        <v>43366</v>
      </c>
      <c r="E184" s="11" t="s">
        <v>29</v>
      </c>
      <c r="F184" s="19">
        <v>0</v>
      </c>
      <c r="G184" s="19">
        <v>0</v>
      </c>
      <c r="H184" s="19">
        <v>1</v>
      </c>
      <c r="I184" s="64">
        <v>0</v>
      </c>
      <c r="J184" s="64">
        <v>0</v>
      </c>
      <c r="K184" s="64">
        <v>0</v>
      </c>
      <c r="L184" s="64">
        <v>0</v>
      </c>
      <c r="M184" s="90">
        <v>2</v>
      </c>
      <c r="N184" s="64">
        <v>0</v>
      </c>
      <c r="O184" s="64">
        <v>2</v>
      </c>
      <c r="P184" s="64">
        <v>0</v>
      </c>
      <c r="Q184" s="90">
        <v>0</v>
      </c>
      <c r="R184" s="90">
        <v>0</v>
      </c>
    </row>
    <row r="185" spans="1:18">
      <c r="A185" s="215"/>
      <c r="B185" s="209"/>
      <c r="C185" s="211"/>
      <c r="D185" s="63">
        <v>43373</v>
      </c>
      <c r="E185" s="11" t="s">
        <v>10</v>
      </c>
      <c r="F185" s="11">
        <v>2</v>
      </c>
      <c r="G185" s="11">
        <v>0</v>
      </c>
      <c r="H185" s="11">
        <v>2</v>
      </c>
      <c r="I185" s="64">
        <v>0</v>
      </c>
      <c r="J185" s="64">
        <v>0</v>
      </c>
      <c r="K185" s="64">
        <v>2</v>
      </c>
      <c r="L185" s="64">
        <v>2</v>
      </c>
      <c r="M185" s="90">
        <v>1</v>
      </c>
      <c r="N185" s="64">
        <v>0</v>
      </c>
      <c r="O185" s="64">
        <v>1</v>
      </c>
      <c r="P185" s="64">
        <v>0</v>
      </c>
      <c r="Q185" s="90">
        <v>0</v>
      </c>
      <c r="R185" s="90">
        <v>0</v>
      </c>
    </row>
    <row r="186" spans="1:18">
      <c r="A186" s="215"/>
      <c r="B186" s="209"/>
      <c r="C186" s="211"/>
      <c r="D186" s="63">
        <v>43394</v>
      </c>
      <c r="E186" s="11" t="s">
        <v>285</v>
      </c>
      <c r="F186" s="11">
        <v>6</v>
      </c>
      <c r="G186" s="11">
        <v>3</v>
      </c>
      <c r="H186" s="11">
        <v>4</v>
      </c>
      <c r="I186" s="64">
        <v>0</v>
      </c>
      <c r="J186" s="64">
        <v>0</v>
      </c>
      <c r="K186" s="64">
        <v>0</v>
      </c>
      <c r="L186" s="64">
        <v>0</v>
      </c>
      <c r="M186" s="90">
        <v>3</v>
      </c>
      <c r="N186" s="64">
        <v>0</v>
      </c>
      <c r="O186" s="64">
        <v>3</v>
      </c>
      <c r="P186" s="64">
        <v>0</v>
      </c>
      <c r="Q186" s="90">
        <v>0</v>
      </c>
      <c r="R186" s="90">
        <v>0</v>
      </c>
    </row>
    <row r="187" spans="1:18">
      <c r="A187" s="215"/>
      <c r="B187" s="209"/>
      <c r="C187" s="211"/>
      <c r="D187" s="9">
        <v>43401</v>
      </c>
      <c r="E187" s="11" t="s">
        <v>7</v>
      </c>
      <c r="F187" s="178">
        <v>8</v>
      </c>
      <c r="G187" s="178">
        <v>2</v>
      </c>
      <c r="H187" s="178">
        <v>10</v>
      </c>
      <c r="I187" s="64">
        <v>0</v>
      </c>
      <c r="J187" s="64">
        <v>0</v>
      </c>
      <c r="K187" s="64">
        <v>4</v>
      </c>
      <c r="L187" s="64">
        <v>6</v>
      </c>
      <c r="M187" s="90">
        <v>4</v>
      </c>
      <c r="N187" s="64">
        <v>1</v>
      </c>
      <c r="O187" s="64">
        <v>5</v>
      </c>
      <c r="P187" s="64">
        <v>0</v>
      </c>
      <c r="Q187" s="90">
        <v>0</v>
      </c>
      <c r="R187" s="90">
        <v>1</v>
      </c>
    </row>
    <row r="188" spans="1:18">
      <c r="A188" s="215"/>
      <c r="B188" s="209"/>
      <c r="C188" s="212" t="s">
        <v>72</v>
      </c>
      <c r="D188" s="212"/>
      <c r="E188" s="212"/>
      <c r="F188" s="169">
        <f t="shared" ref="F188:R188" si="52">SUM(F183:F187)</f>
        <v>16</v>
      </c>
      <c r="G188" s="169">
        <f t="shared" si="52"/>
        <v>5</v>
      </c>
      <c r="H188" s="169">
        <f t="shared" si="52"/>
        <v>18</v>
      </c>
      <c r="I188" s="169">
        <f t="shared" si="52"/>
        <v>0</v>
      </c>
      <c r="J188" s="169">
        <f t="shared" si="52"/>
        <v>0</v>
      </c>
      <c r="K188" s="169">
        <f t="shared" si="52"/>
        <v>6</v>
      </c>
      <c r="L188" s="169">
        <f t="shared" si="52"/>
        <v>8</v>
      </c>
      <c r="M188" s="169">
        <f t="shared" si="52"/>
        <v>10</v>
      </c>
      <c r="N188" s="169">
        <f t="shared" si="52"/>
        <v>1</v>
      </c>
      <c r="O188" s="169">
        <f t="shared" si="52"/>
        <v>11</v>
      </c>
      <c r="P188" s="169">
        <f t="shared" si="52"/>
        <v>0</v>
      </c>
      <c r="Q188" s="169">
        <f t="shared" si="52"/>
        <v>0</v>
      </c>
      <c r="R188" s="169">
        <f t="shared" si="52"/>
        <v>1</v>
      </c>
    </row>
    <row r="189" spans="1:18">
      <c r="A189" s="215"/>
      <c r="B189" s="209"/>
      <c r="C189" s="212" t="s">
        <v>73</v>
      </c>
      <c r="D189" s="212"/>
      <c r="E189" s="212"/>
      <c r="F189" s="164">
        <f>F188/5</f>
        <v>3.2</v>
      </c>
      <c r="G189" s="164">
        <f t="shared" ref="G189:H189" si="53">G188/5</f>
        <v>1</v>
      </c>
      <c r="H189" s="164">
        <f t="shared" si="53"/>
        <v>3.6</v>
      </c>
      <c r="I189" s="164">
        <f t="shared" ref="I189:R189" si="54">I188/5</f>
        <v>0</v>
      </c>
      <c r="J189" s="164">
        <f t="shared" si="54"/>
        <v>0</v>
      </c>
      <c r="K189" s="164">
        <f t="shared" si="54"/>
        <v>1.2</v>
      </c>
      <c r="L189" s="164">
        <f t="shared" si="54"/>
        <v>1.6</v>
      </c>
      <c r="M189" s="164">
        <f t="shared" si="54"/>
        <v>2</v>
      </c>
      <c r="N189" s="164">
        <f t="shared" si="54"/>
        <v>0.2</v>
      </c>
      <c r="O189" s="164">
        <f t="shared" si="54"/>
        <v>2.2000000000000002</v>
      </c>
      <c r="P189" s="164">
        <f t="shared" si="54"/>
        <v>0</v>
      </c>
      <c r="Q189" s="164">
        <f t="shared" si="54"/>
        <v>0</v>
      </c>
      <c r="R189" s="164">
        <f t="shared" si="54"/>
        <v>0.2</v>
      </c>
    </row>
    <row r="190" spans="1:18" ht="31.5">
      <c r="A190" s="215"/>
      <c r="B190" s="209"/>
      <c r="C190" s="176" t="s">
        <v>71</v>
      </c>
      <c r="D190" s="216" t="s">
        <v>87</v>
      </c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</row>
  </sheetData>
  <mergeCells count="114">
    <mergeCell ref="C23:C27"/>
    <mergeCell ref="C28:E28"/>
    <mergeCell ref="C89:E89"/>
    <mergeCell ref="C93:C97"/>
    <mergeCell ref="D80:R80"/>
    <mergeCell ref="D90:R90"/>
    <mergeCell ref="D100:R100"/>
    <mergeCell ref="C99:E99"/>
    <mergeCell ref="C78:E78"/>
    <mergeCell ref="C79:E79"/>
    <mergeCell ref="D10:R10"/>
    <mergeCell ref="D150:R150"/>
    <mergeCell ref="C63:C67"/>
    <mergeCell ref="C148:E148"/>
    <mergeCell ref="C33:C37"/>
    <mergeCell ref="C39:E39"/>
    <mergeCell ref="C48:E48"/>
    <mergeCell ref="C13:C17"/>
    <mergeCell ref="C38:E38"/>
    <mergeCell ref="C138:E138"/>
    <mergeCell ref="C53:C57"/>
    <mergeCell ref="C59:E59"/>
    <mergeCell ref="C98:E98"/>
    <mergeCell ref="C103:C107"/>
    <mergeCell ref="C58:E58"/>
    <mergeCell ref="C128:E128"/>
    <mergeCell ref="C83:C87"/>
    <mergeCell ref="D110:R110"/>
    <mergeCell ref="D120:R120"/>
    <mergeCell ref="C88:E88"/>
    <mergeCell ref="C49:E49"/>
    <mergeCell ref="C43:C47"/>
    <mergeCell ref="C129:E129"/>
    <mergeCell ref="C73:C77"/>
    <mergeCell ref="B3:B10"/>
    <mergeCell ref="A3:A10"/>
    <mergeCell ref="D20:R20"/>
    <mergeCell ref="D30:R30"/>
    <mergeCell ref="D40:R40"/>
    <mergeCell ref="D50:R50"/>
    <mergeCell ref="D60:R60"/>
    <mergeCell ref="D70:R70"/>
    <mergeCell ref="B43:B50"/>
    <mergeCell ref="A43:A50"/>
    <mergeCell ref="B33:B40"/>
    <mergeCell ref="A33:A40"/>
    <mergeCell ref="B23:B30"/>
    <mergeCell ref="A23:A30"/>
    <mergeCell ref="B13:B20"/>
    <mergeCell ref="A13:A20"/>
    <mergeCell ref="C29:E29"/>
    <mergeCell ref="C3:C7"/>
    <mergeCell ref="C68:E68"/>
    <mergeCell ref="C69:E69"/>
    <mergeCell ref="C9:E9"/>
    <mergeCell ref="C18:E18"/>
    <mergeCell ref="C19:E19"/>
    <mergeCell ref="C8:E8"/>
    <mergeCell ref="A113:A120"/>
    <mergeCell ref="B103:B110"/>
    <mergeCell ref="A103:A110"/>
    <mergeCell ref="C113:C117"/>
    <mergeCell ref="C118:E118"/>
    <mergeCell ref="C119:E119"/>
    <mergeCell ref="C143:C147"/>
    <mergeCell ref="C108:E108"/>
    <mergeCell ref="C139:E139"/>
    <mergeCell ref="C133:C137"/>
    <mergeCell ref="D130:R130"/>
    <mergeCell ref="D140:R140"/>
    <mergeCell ref="C123:C127"/>
    <mergeCell ref="B143:B150"/>
    <mergeCell ref="A143:A150"/>
    <mergeCell ref="B133:B140"/>
    <mergeCell ref="A133:A140"/>
    <mergeCell ref="B123:B130"/>
    <mergeCell ref="A123:A130"/>
    <mergeCell ref="B113:B120"/>
    <mergeCell ref="C109:E109"/>
    <mergeCell ref="C149:E149"/>
    <mergeCell ref="B93:B100"/>
    <mergeCell ref="A93:A100"/>
    <mergeCell ref="B83:B90"/>
    <mergeCell ref="A83:A90"/>
    <mergeCell ref="B73:B80"/>
    <mergeCell ref="A73:A80"/>
    <mergeCell ref="B63:B70"/>
    <mergeCell ref="A63:A70"/>
    <mergeCell ref="B53:B60"/>
    <mergeCell ref="A53:A60"/>
    <mergeCell ref="C173:C177"/>
    <mergeCell ref="C178:E178"/>
    <mergeCell ref="C179:E179"/>
    <mergeCell ref="D180:R180"/>
    <mergeCell ref="A183:A190"/>
    <mergeCell ref="B183:B190"/>
    <mergeCell ref="C183:C187"/>
    <mergeCell ref="D190:R190"/>
    <mergeCell ref="C153:C157"/>
    <mergeCell ref="C158:E158"/>
    <mergeCell ref="C159:E159"/>
    <mergeCell ref="D160:R160"/>
    <mergeCell ref="A163:A170"/>
    <mergeCell ref="B163:B170"/>
    <mergeCell ref="C163:C167"/>
    <mergeCell ref="C168:E168"/>
    <mergeCell ref="C169:E169"/>
    <mergeCell ref="D170:R170"/>
    <mergeCell ref="A153:A160"/>
    <mergeCell ref="B153:B160"/>
    <mergeCell ref="A173:A180"/>
    <mergeCell ref="B173:B180"/>
    <mergeCell ref="C188:E188"/>
    <mergeCell ref="C189:E189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00"/>
  </sheetPr>
  <dimension ref="A1:IX306"/>
  <sheetViews>
    <sheetView zoomScale="77" zoomScaleNormal="77" workbookViewId="0">
      <pane xSplit="5" ySplit="1" topLeftCell="F227" activePane="bottomRight" state="frozen"/>
      <selection pane="topRight"/>
      <selection pane="bottomLeft"/>
      <selection pane="bottomRight" activeCell="G285" sqref="G285"/>
    </sheetView>
  </sheetViews>
  <sheetFormatPr defaultColWidth="9" defaultRowHeight="15.75"/>
  <cols>
    <col min="1" max="1" width="6" style="21" customWidth="1"/>
    <col min="2" max="2" width="13" style="20" customWidth="1"/>
    <col min="3" max="3" width="15.28515625" style="2" customWidth="1"/>
    <col min="4" max="4" width="12.28515625" style="4" customWidth="1"/>
    <col min="5" max="5" width="10.42578125" style="4" customWidth="1"/>
    <col min="6" max="8" width="15.7109375" style="75" customWidth="1"/>
    <col min="9" max="9" width="16.5703125" style="88" customWidth="1"/>
    <col min="10" max="10" width="15.7109375" style="62" customWidth="1"/>
    <col min="11" max="11" width="21.140625" style="62" customWidth="1"/>
    <col min="12" max="13" width="15.7109375" style="62" customWidth="1"/>
    <col min="14" max="14" width="16.85546875" style="62" customWidth="1"/>
    <col min="15" max="15" width="17" style="62" customWidth="1"/>
    <col min="16" max="18" width="15.7109375" style="62" customWidth="1"/>
    <col min="19" max="258" width="8.85546875" style="1" customWidth="1"/>
  </cols>
  <sheetData>
    <row r="1" spans="1:18" s="5" customFormat="1">
      <c r="A1" s="6" t="s">
        <v>0</v>
      </c>
      <c r="B1" s="7" t="s">
        <v>1</v>
      </c>
      <c r="C1" s="7" t="s">
        <v>69</v>
      </c>
      <c r="D1" s="7" t="s">
        <v>32</v>
      </c>
      <c r="E1" s="7" t="s">
        <v>13</v>
      </c>
      <c r="F1" s="59" t="s">
        <v>80</v>
      </c>
      <c r="G1" s="80" t="s">
        <v>346</v>
      </c>
      <c r="H1" s="80" t="s">
        <v>347</v>
      </c>
      <c r="I1" s="59" t="s">
        <v>85</v>
      </c>
      <c r="J1" s="59" t="s">
        <v>86</v>
      </c>
      <c r="K1" s="59" t="s">
        <v>84</v>
      </c>
      <c r="L1" s="59" t="s">
        <v>83</v>
      </c>
      <c r="M1" s="59" t="s">
        <v>81</v>
      </c>
      <c r="N1" s="59" t="s">
        <v>82</v>
      </c>
      <c r="O1" s="59" t="s">
        <v>76</v>
      </c>
      <c r="P1" s="59" t="s">
        <v>77</v>
      </c>
      <c r="Q1" s="59" t="s">
        <v>78</v>
      </c>
      <c r="R1" s="60" t="s">
        <v>79</v>
      </c>
    </row>
    <row r="2" spans="1:18" s="2" customFormat="1">
      <c r="A2" s="20"/>
      <c r="B2" s="20"/>
      <c r="D2" s="3"/>
      <c r="E2" s="3"/>
      <c r="F2" s="75"/>
      <c r="G2" s="75"/>
      <c r="H2" s="75"/>
      <c r="I2" s="88"/>
      <c r="J2" s="62"/>
      <c r="K2" s="62"/>
      <c r="L2" s="62"/>
      <c r="M2" s="62"/>
      <c r="N2" s="62"/>
      <c r="O2" s="62"/>
      <c r="P2" s="62"/>
      <c r="Q2" s="62"/>
      <c r="R2" s="62"/>
    </row>
    <row r="3" spans="1:18" ht="15.95" customHeight="1">
      <c r="A3" s="215" t="s">
        <v>28</v>
      </c>
      <c r="B3" s="209" t="s">
        <v>33</v>
      </c>
      <c r="C3" s="211" t="s">
        <v>70</v>
      </c>
      <c r="D3" s="49">
        <v>43359</v>
      </c>
      <c r="E3" s="11" t="s">
        <v>11</v>
      </c>
      <c r="F3" s="64">
        <v>0</v>
      </c>
      <c r="G3" s="64">
        <v>0</v>
      </c>
      <c r="H3" s="64">
        <v>1</v>
      </c>
      <c r="I3" s="64">
        <v>0</v>
      </c>
      <c r="J3" s="64">
        <v>1</v>
      </c>
      <c r="K3" s="64">
        <v>0</v>
      </c>
      <c r="L3" s="64">
        <v>0</v>
      </c>
      <c r="M3" s="64">
        <v>0</v>
      </c>
      <c r="N3" s="64">
        <v>1</v>
      </c>
      <c r="O3" s="64">
        <v>1</v>
      </c>
      <c r="P3" s="64">
        <v>0</v>
      </c>
      <c r="Q3" s="64">
        <v>0</v>
      </c>
      <c r="R3" s="64">
        <v>0</v>
      </c>
    </row>
    <row r="4" spans="1:18">
      <c r="A4" s="215"/>
      <c r="B4" s="209"/>
      <c r="C4" s="211"/>
      <c r="D4" s="63">
        <v>43373</v>
      </c>
      <c r="E4" s="11" t="s">
        <v>16</v>
      </c>
      <c r="F4" s="64" t="s">
        <v>342</v>
      </c>
      <c r="G4" s="64" t="s">
        <v>342</v>
      </c>
      <c r="H4" s="64" t="s">
        <v>342</v>
      </c>
      <c r="I4" s="64" t="s">
        <v>342</v>
      </c>
      <c r="J4" s="64" t="s">
        <v>342</v>
      </c>
      <c r="K4" s="64" t="s">
        <v>342</v>
      </c>
      <c r="L4" s="64" t="s">
        <v>342</v>
      </c>
      <c r="M4" s="64" t="s">
        <v>342</v>
      </c>
      <c r="N4" s="64" t="s">
        <v>342</v>
      </c>
      <c r="O4" s="64" t="s">
        <v>342</v>
      </c>
      <c r="P4" s="64" t="s">
        <v>342</v>
      </c>
      <c r="Q4" s="64" t="s">
        <v>342</v>
      </c>
      <c r="R4" s="64" t="s">
        <v>342</v>
      </c>
    </row>
    <row r="5" spans="1:18" s="2" customFormat="1">
      <c r="A5" s="215"/>
      <c r="B5" s="209"/>
      <c r="C5" s="211"/>
      <c r="D5" s="63">
        <v>43394</v>
      </c>
      <c r="E5" s="11" t="s">
        <v>9</v>
      </c>
      <c r="F5" s="64">
        <v>0</v>
      </c>
      <c r="G5" s="64">
        <v>0</v>
      </c>
      <c r="H5" s="64">
        <v>2</v>
      </c>
      <c r="I5" s="64">
        <v>0</v>
      </c>
      <c r="J5" s="64">
        <v>2</v>
      </c>
      <c r="K5" s="64">
        <v>0</v>
      </c>
      <c r="L5" s="64">
        <v>0</v>
      </c>
      <c r="M5" s="64">
        <v>1</v>
      </c>
      <c r="N5" s="64">
        <v>0</v>
      </c>
      <c r="O5" s="64">
        <v>1</v>
      </c>
      <c r="P5" s="64">
        <v>1</v>
      </c>
      <c r="Q5" s="64">
        <v>0</v>
      </c>
      <c r="R5" s="64">
        <v>0</v>
      </c>
    </row>
    <row r="6" spans="1:18" s="2" customFormat="1">
      <c r="A6" s="215"/>
      <c r="B6" s="209"/>
      <c r="C6" s="211"/>
      <c r="D6" s="9">
        <v>43401</v>
      </c>
      <c r="E6" s="11" t="s">
        <v>27</v>
      </c>
      <c r="F6" s="64" t="s">
        <v>342</v>
      </c>
      <c r="G6" s="64" t="s">
        <v>342</v>
      </c>
      <c r="H6" s="64" t="s">
        <v>342</v>
      </c>
      <c r="I6" s="64" t="s">
        <v>342</v>
      </c>
      <c r="J6" s="64" t="s">
        <v>342</v>
      </c>
      <c r="K6" s="64" t="s">
        <v>342</v>
      </c>
      <c r="L6" s="64" t="s">
        <v>342</v>
      </c>
      <c r="M6" s="64" t="s">
        <v>342</v>
      </c>
      <c r="N6" s="64" t="s">
        <v>342</v>
      </c>
      <c r="O6" s="64" t="s">
        <v>342</v>
      </c>
      <c r="P6" s="64" t="s">
        <v>342</v>
      </c>
      <c r="Q6" s="64" t="s">
        <v>342</v>
      </c>
      <c r="R6" s="64" t="s">
        <v>342</v>
      </c>
    </row>
    <row r="7" spans="1:18" s="2" customFormat="1">
      <c r="A7" s="215"/>
      <c r="B7" s="209"/>
      <c r="C7" s="211"/>
      <c r="D7" s="63">
        <v>43408</v>
      </c>
      <c r="E7" s="11" t="s">
        <v>323</v>
      </c>
      <c r="F7" s="64" t="s">
        <v>342</v>
      </c>
      <c r="G7" s="64" t="s">
        <v>342</v>
      </c>
      <c r="H7" s="64" t="s">
        <v>342</v>
      </c>
      <c r="I7" s="64" t="s">
        <v>342</v>
      </c>
      <c r="J7" s="64" t="s">
        <v>342</v>
      </c>
      <c r="K7" s="64" t="s">
        <v>342</v>
      </c>
      <c r="L7" s="64" t="s">
        <v>342</v>
      </c>
      <c r="M7" s="64" t="s">
        <v>342</v>
      </c>
      <c r="N7" s="64" t="s">
        <v>342</v>
      </c>
      <c r="O7" s="64" t="s">
        <v>342</v>
      </c>
      <c r="P7" s="64" t="s">
        <v>342</v>
      </c>
      <c r="Q7" s="64" t="s">
        <v>342</v>
      </c>
      <c r="R7" s="64" t="s">
        <v>342</v>
      </c>
    </row>
    <row r="8" spans="1:18" s="12" customFormat="1">
      <c r="A8" s="215"/>
      <c r="B8" s="209"/>
      <c r="C8" s="212" t="s">
        <v>72</v>
      </c>
      <c r="D8" s="212"/>
      <c r="E8" s="212"/>
      <c r="F8" s="169">
        <f t="shared" ref="F8:R8" si="0">SUM(F3:F7)</f>
        <v>0</v>
      </c>
      <c r="G8" s="169">
        <f t="shared" si="0"/>
        <v>0</v>
      </c>
      <c r="H8" s="169">
        <f t="shared" si="0"/>
        <v>3</v>
      </c>
      <c r="I8" s="169">
        <f t="shared" si="0"/>
        <v>0</v>
      </c>
      <c r="J8" s="169">
        <f t="shared" si="0"/>
        <v>3</v>
      </c>
      <c r="K8" s="169">
        <f t="shared" si="0"/>
        <v>0</v>
      </c>
      <c r="L8" s="169">
        <f t="shared" si="0"/>
        <v>0</v>
      </c>
      <c r="M8" s="169">
        <f t="shared" si="0"/>
        <v>1</v>
      </c>
      <c r="N8" s="169">
        <f t="shared" si="0"/>
        <v>1</v>
      </c>
      <c r="O8" s="169">
        <f t="shared" si="0"/>
        <v>2</v>
      </c>
      <c r="P8" s="169">
        <f t="shared" si="0"/>
        <v>1</v>
      </c>
      <c r="Q8" s="169">
        <f t="shared" si="0"/>
        <v>0</v>
      </c>
      <c r="R8" s="169">
        <f t="shared" si="0"/>
        <v>0</v>
      </c>
    </row>
    <row r="9" spans="1:18" s="12" customFormat="1">
      <c r="A9" s="215"/>
      <c r="B9" s="209"/>
      <c r="C9" s="212" t="s">
        <v>73</v>
      </c>
      <c r="D9" s="212"/>
      <c r="E9" s="212"/>
      <c r="F9" s="170">
        <f>F8/2</f>
        <v>0</v>
      </c>
      <c r="G9" s="170">
        <f t="shared" ref="G9:H9" si="1">G8/2</f>
        <v>0</v>
      </c>
      <c r="H9" s="170">
        <f t="shared" si="1"/>
        <v>1.5</v>
      </c>
      <c r="I9" s="170">
        <f t="shared" ref="I9:R9" si="2">I8/2</f>
        <v>0</v>
      </c>
      <c r="J9" s="170">
        <f t="shared" si="2"/>
        <v>1.5</v>
      </c>
      <c r="K9" s="170">
        <f t="shared" si="2"/>
        <v>0</v>
      </c>
      <c r="L9" s="170">
        <f t="shared" si="2"/>
        <v>0</v>
      </c>
      <c r="M9" s="170">
        <f t="shared" si="2"/>
        <v>0.5</v>
      </c>
      <c r="N9" s="170">
        <f t="shared" si="2"/>
        <v>0.5</v>
      </c>
      <c r="O9" s="170">
        <f t="shared" si="2"/>
        <v>1</v>
      </c>
      <c r="P9" s="170">
        <f t="shared" si="2"/>
        <v>0.5</v>
      </c>
      <c r="Q9" s="170">
        <f t="shared" si="2"/>
        <v>0</v>
      </c>
      <c r="R9" s="170">
        <f t="shared" si="2"/>
        <v>0</v>
      </c>
    </row>
    <row r="10" spans="1:18" s="12" customFormat="1">
      <c r="A10" s="215"/>
      <c r="B10" s="209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</row>
    <row r="11" spans="1:18" s="2" customFormat="1">
      <c r="A11" s="215"/>
      <c r="B11" s="209"/>
      <c r="C11" s="211" t="s">
        <v>71</v>
      </c>
      <c r="D11" s="9">
        <v>43422</v>
      </c>
      <c r="E11" s="11" t="s">
        <v>285</v>
      </c>
      <c r="F11" s="76">
        <v>0</v>
      </c>
      <c r="G11" s="76">
        <v>0</v>
      </c>
      <c r="H11" s="76">
        <v>2</v>
      </c>
      <c r="I11" s="76">
        <v>0</v>
      </c>
      <c r="J11" s="76">
        <v>2</v>
      </c>
      <c r="K11" s="76">
        <v>0</v>
      </c>
      <c r="L11" s="76">
        <v>0</v>
      </c>
      <c r="M11" s="76">
        <v>1</v>
      </c>
      <c r="N11" s="76">
        <v>0</v>
      </c>
      <c r="O11" s="76">
        <v>1</v>
      </c>
      <c r="P11" s="76">
        <v>0</v>
      </c>
      <c r="Q11" s="76">
        <v>0</v>
      </c>
      <c r="R11" s="76">
        <v>0</v>
      </c>
    </row>
    <row r="12" spans="1:18" s="2" customFormat="1">
      <c r="A12" s="215"/>
      <c r="B12" s="209"/>
      <c r="C12" s="211"/>
      <c r="D12" s="63">
        <v>43429</v>
      </c>
      <c r="E12" s="11" t="s">
        <v>8</v>
      </c>
      <c r="F12" s="64">
        <v>0</v>
      </c>
      <c r="G12" s="64">
        <v>0</v>
      </c>
      <c r="H12" s="64">
        <v>1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</row>
    <row r="13" spans="1:18" s="2" customFormat="1">
      <c r="A13" s="215"/>
      <c r="B13" s="209"/>
      <c r="C13" s="211"/>
      <c r="D13" s="49">
        <v>43432</v>
      </c>
      <c r="E13" s="11" t="s">
        <v>7</v>
      </c>
      <c r="F13" s="64" t="s">
        <v>342</v>
      </c>
      <c r="G13" s="64" t="s">
        <v>342</v>
      </c>
      <c r="H13" s="64" t="s">
        <v>342</v>
      </c>
      <c r="I13" s="64" t="s">
        <v>342</v>
      </c>
      <c r="J13" s="64" t="s">
        <v>342</v>
      </c>
      <c r="K13" s="64" t="s">
        <v>342</v>
      </c>
      <c r="L13" s="64" t="s">
        <v>342</v>
      </c>
      <c r="M13" s="64" t="s">
        <v>342</v>
      </c>
      <c r="N13" s="64" t="s">
        <v>342</v>
      </c>
      <c r="O13" s="64" t="s">
        <v>342</v>
      </c>
      <c r="P13" s="64" t="s">
        <v>342</v>
      </c>
      <c r="Q13" s="64" t="s">
        <v>342</v>
      </c>
      <c r="R13" s="64" t="s">
        <v>342</v>
      </c>
    </row>
    <row r="14" spans="1:18" s="2" customFormat="1">
      <c r="A14" s="215"/>
      <c r="B14" s="209"/>
      <c r="C14" s="211"/>
      <c r="D14" s="63">
        <v>43450</v>
      </c>
      <c r="E14" s="11" t="s">
        <v>29</v>
      </c>
      <c r="F14" s="64">
        <v>0</v>
      </c>
      <c r="G14" s="64">
        <v>0</v>
      </c>
      <c r="H14" s="64">
        <v>5</v>
      </c>
      <c r="I14" s="64">
        <v>0</v>
      </c>
      <c r="J14" s="64">
        <v>3</v>
      </c>
      <c r="K14" s="64">
        <v>0</v>
      </c>
      <c r="L14" s="64">
        <v>0</v>
      </c>
      <c r="M14" s="64">
        <v>1</v>
      </c>
      <c r="N14" s="64">
        <v>0</v>
      </c>
      <c r="O14" s="64">
        <v>1</v>
      </c>
      <c r="P14" s="64">
        <v>0</v>
      </c>
      <c r="Q14" s="64">
        <v>0</v>
      </c>
      <c r="R14" s="64">
        <v>0</v>
      </c>
    </row>
    <row r="15" spans="1:18" s="13" customFormat="1">
      <c r="A15" s="215"/>
      <c r="B15" s="209"/>
      <c r="C15" s="224" t="s">
        <v>74</v>
      </c>
      <c r="D15" s="224"/>
      <c r="E15" s="224"/>
      <c r="F15" s="179">
        <f>SUM(F11:F14)</f>
        <v>0</v>
      </c>
      <c r="G15" s="179">
        <f t="shared" ref="G15:H15" si="3">SUM(G11:G14)</f>
        <v>0</v>
      </c>
      <c r="H15" s="179">
        <f t="shared" si="3"/>
        <v>8</v>
      </c>
      <c r="I15" s="179">
        <f t="shared" ref="I15:R15" si="4">SUM(I11:I14)</f>
        <v>0</v>
      </c>
      <c r="J15" s="179">
        <f t="shared" si="4"/>
        <v>5</v>
      </c>
      <c r="K15" s="179">
        <f t="shared" si="4"/>
        <v>0</v>
      </c>
      <c r="L15" s="179">
        <f t="shared" si="4"/>
        <v>0</v>
      </c>
      <c r="M15" s="179">
        <f t="shared" si="4"/>
        <v>2</v>
      </c>
      <c r="N15" s="179">
        <f t="shared" si="4"/>
        <v>0</v>
      </c>
      <c r="O15" s="179">
        <f t="shared" si="4"/>
        <v>2</v>
      </c>
      <c r="P15" s="179">
        <f t="shared" si="4"/>
        <v>0</v>
      </c>
      <c r="Q15" s="179">
        <f t="shared" si="4"/>
        <v>0</v>
      </c>
      <c r="R15" s="179">
        <f t="shared" si="4"/>
        <v>0</v>
      </c>
    </row>
    <row r="16" spans="1:18" s="13" customFormat="1">
      <c r="A16" s="215"/>
      <c r="B16" s="209"/>
      <c r="C16" s="224" t="s">
        <v>75</v>
      </c>
      <c r="D16" s="224"/>
      <c r="E16" s="224"/>
      <c r="F16" s="180">
        <f>F15/3</f>
        <v>0</v>
      </c>
      <c r="G16" s="180">
        <f t="shared" ref="G16:H16" si="5">G15/3</f>
        <v>0</v>
      </c>
      <c r="H16" s="180">
        <f t="shared" si="5"/>
        <v>2.6666666666666665</v>
      </c>
      <c r="I16" s="180">
        <f t="shared" ref="I16:R16" si="6">I15/3</f>
        <v>0</v>
      </c>
      <c r="J16" s="180">
        <f t="shared" si="6"/>
        <v>1.6666666666666667</v>
      </c>
      <c r="K16" s="180">
        <f t="shared" si="6"/>
        <v>0</v>
      </c>
      <c r="L16" s="180">
        <f t="shared" si="6"/>
        <v>0</v>
      </c>
      <c r="M16" s="180">
        <f t="shared" si="6"/>
        <v>0.66666666666666663</v>
      </c>
      <c r="N16" s="180">
        <f t="shared" si="6"/>
        <v>0</v>
      </c>
      <c r="O16" s="180">
        <f t="shared" si="6"/>
        <v>0.66666666666666663</v>
      </c>
      <c r="P16" s="180">
        <f t="shared" si="6"/>
        <v>0</v>
      </c>
      <c r="Q16" s="180">
        <f t="shared" si="6"/>
        <v>0</v>
      </c>
      <c r="R16" s="180">
        <f t="shared" si="6"/>
        <v>0</v>
      </c>
    </row>
    <row r="17" spans="1:258">
      <c r="A17" s="215"/>
      <c r="B17" s="209"/>
      <c r="C17" s="140"/>
      <c r="D17" s="140"/>
      <c r="E17" s="140"/>
      <c r="F17" s="142"/>
      <c r="G17" s="142"/>
      <c r="H17" s="142"/>
      <c r="I17" s="188"/>
      <c r="J17" s="142"/>
      <c r="K17" s="142"/>
      <c r="L17" s="142"/>
      <c r="M17" s="142"/>
      <c r="N17" s="142"/>
      <c r="O17" s="142"/>
      <c r="P17" s="142"/>
      <c r="Q17" s="142"/>
      <c r="R17" s="142"/>
    </row>
    <row r="18" spans="1:258" s="102" customFormat="1" ht="33" customHeight="1">
      <c r="A18" s="215"/>
      <c r="B18" s="209"/>
      <c r="C18" s="167" t="s">
        <v>241</v>
      </c>
      <c r="D18" s="208" t="s">
        <v>345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  <c r="IW18" s="101"/>
      <c r="IX18" s="101"/>
    </row>
    <row r="19" spans="1:258">
      <c r="B19" s="21"/>
      <c r="C19" s="1"/>
      <c r="D19" s="1"/>
      <c r="E19" s="1"/>
      <c r="F19" s="62"/>
      <c r="G19" s="62"/>
      <c r="H19" s="62"/>
    </row>
    <row r="20" spans="1:258">
      <c r="B20" s="21"/>
      <c r="C20" s="1"/>
      <c r="D20" s="1"/>
      <c r="E20" s="1"/>
      <c r="F20" s="62"/>
      <c r="G20" s="62"/>
      <c r="H20" s="62"/>
    </row>
    <row r="21" spans="1:258" ht="15.95" customHeight="1">
      <c r="A21" s="215" t="s">
        <v>28</v>
      </c>
      <c r="B21" s="209" t="s">
        <v>38</v>
      </c>
      <c r="C21" s="211" t="s">
        <v>70</v>
      </c>
      <c r="D21" s="49">
        <v>43359</v>
      </c>
      <c r="E21" s="11" t="s">
        <v>11</v>
      </c>
      <c r="F21" s="64">
        <v>15</v>
      </c>
      <c r="G21" s="64">
        <v>5</v>
      </c>
      <c r="H21" s="64">
        <v>10</v>
      </c>
      <c r="I21" s="64">
        <v>2</v>
      </c>
      <c r="J21" s="64">
        <v>6</v>
      </c>
      <c r="K21" s="64">
        <v>3</v>
      </c>
      <c r="L21" s="64">
        <v>7</v>
      </c>
      <c r="M21" s="64">
        <v>5</v>
      </c>
      <c r="N21" s="64">
        <v>2</v>
      </c>
      <c r="O21" s="64">
        <v>7</v>
      </c>
      <c r="P21" s="64">
        <v>3</v>
      </c>
      <c r="Q21" s="64">
        <v>4</v>
      </c>
      <c r="R21" s="64">
        <v>0</v>
      </c>
    </row>
    <row r="22" spans="1:258">
      <c r="A22" s="215"/>
      <c r="B22" s="209"/>
      <c r="C22" s="211"/>
      <c r="D22" s="63">
        <v>43373</v>
      </c>
      <c r="E22" s="11" t="s">
        <v>16</v>
      </c>
      <c r="F22" s="64">
        <v>17</v>
      </c>
      <c r="G22" s="64">
        <v>5</v>
      </c>
      <c r="H22" s="64">
        <v>10</v>
      </c>
      <c r="I22" s="64">
        <v>3</v>
      </c>
      <c r="J22" s="64">
        <v>5</v>
      </c>
      <c r="K22" s="64">
        <v>4</v>
      </c>
      <c r="L22" s="64">
        <v>5</v>
      </c>
      <c r="M22" s="64">
        <v>4</v>
      </c>
      <c r="N22" s="64">
        <v>0</v>
      </c>
      <c r="O22" s="64">
        <v>4</v>
      </c>
      <c r="P22" s="64">
        <v>4</v>
      </c>
      <c r="Q22" s="64">
        <v>4</v>
      </c>
      <c r="R22" s="64">
        <v>0</v>
      </c>
    </row>
    <row r="23" spans="1:258" s="2" customFormat="1">
      <c r="A23" s="215"/>
      <c r="B23" s="209"/>
      <c r="C23" s="211"/>
      <c r="D23" s="63">
        <v>43394</v>
      </c>
      <c r="E23" s="11" t="s">
        <v>9</v>
      </c>
      <c r="F23" s="64" t="s">
        <v>342</v>
      </c>
      <c r="G23" s="64" t="s">
        <v>342</v>
      </c>
      <c r="H23" s="64" t="s">
        <v>342</v>
      </c>
      <c r="I23" s="64" t="s">
        <v>342</v>
      </c>
      <c r="J23" s="64" t="s">
        <v>342</v>
      </c>
      <c r="K23" s="64" t="s">
        <v>342</v>
      </c>
      <c r="L23" s="64" t="s">
        <v>342</v>
      </c>
      <c r="M23" s="64" t="s">
        <v>342</v>
      </c>
      <c r="N23" s="64" t="s">
        <v>342</v>
      </c>
      <c r="O23" s="64" t="s">
        <v>342</v>
      </c>
      <c r="P23" s="64" t="s">
        <v>342</v>
      </c>
      <c r="Q23" s="64" t="s">
        <v>342</v>
      </c>
      <c r="R23" s="64" t="s">
        <v>342</v>
      </c>
    </row>
    <row r="24" spans="1:258" s="2" customFormat="1">
      <c r="A24" s="215"/>
      <c r="B24" s="209"/>
      <c r="C24" s="211"/>
      <c r="D24" s="9">
        <v>43401</v>
      </c>
      <c r="E24" s="11" t="s">
        <v>27</v>
      </c>
      <c r="F24" s="64" t="s">
        <v>342</v>
      </c>
      <c r="G24" s="64" t="s">
        <v>342</v>
      </c>
      <c r="H24" s="64" t="s">
        <v>342</v>
      </c>
      <c r="I24" s="64" t="s">
        <v>342</v>
      </c>
      <c r="J24" s="64" t="s">
        <v>342</v>
      </c>
      <c r="K24" s="64" t="s">
        <v>342</v>
      </c>
      <c r="L24" s="64" t="s">
        <v>342</v>
      </c>
      <c r="M24" s="64" t="s">
        <v>342</v>
      </c>
      <c r="N24" s="64" t="s">
        <v>342</v>
      </c>
      <c r="O24" s="64" t="s">
        <v>342</v>
      </c>
      <c r="P24" s="64" t="s">
        <v>342</v>
      </c>
      <c r="Q24" s="64" t="s">
        <v>342</v>
      </c>
      <c r="R24" s="64" t="s">
        <v>342</v>
      </c>
    </row>
    <row r="25" spans="1:258" s="2" customFormat="1">
      <c r="A25" s="215"/>
      <c r="B25" s="209"/>
      <c r="C25" s="211"/>
      <c r="D25" s="63">
        <v>43408</v>
      </c>
      <c r="E25" s="11" t="s">
        <v>323</v>
      </c>
      <c r="F25" s="64">
        <v>23</v>
      </c>
      <c r="G25" s="64">
        <v>7</v>
      </c>
      <c r="H25" s="64">
        <v>11</v>
      </c>
      <c r="I25" s="64">
        <v>5</v>
      </c>
      <c r="J25" s="64">
        <v>8</v>
      </c>
      <c r="K25" s="64">
        <v>4</v>
      </c>
      <c r="L25" s="64">
        <v>5</v>
      </c>
      <c r="M25" s="64">
        <v>4</v>
      </c>
      <c r="N25" s="64">
        <v>2</v>
      </c>
      <c r="O25" s="64">
        <v>6</v>
      </c>
      <c r="P25" s="64">
        <v>4</v>
      </c>
      <c r="Q25" s="64">
        <v>7</v>
      </c>
      <c r="R25" s="64">
        <v>0</v>
      </c>
    </row>
    <row r="26" spans="1:258" s="12" customFormat="1">
      <c r="A26" s="215"/>
      <c r="B26" s="209"/>
      <c r="C26" s="212" t="s">
        <v>72</v>
      </c>
      <c r="D26" s="212"/>
      <c r="E26" s="212"/>
      <c r="F26" s="169">
        <f t="shared" ref="F26:R26" si="7">SUM(F21:F25)</f>
        <v>55</v>
      </c>
      <c r="G26" s="169">
        <f t="shared" si="7"/>
        <v>17</v>
      </c>
      <c r="H26" s="169">
        <f t="shared" si="7"/>
        <v>31</v>
      </c>
      <c r="I26" s="169">
        <f t="shared" si="7"/>
        <v>10</v>
      </c>
      <c r="J26" s="169">
        <f t="shared" si="7"/>
        <v>19</v>
      </c>
      <c r="K26" s="169">
        <f t="shared" si="7"/>
        <v>11</v>
      </c>
      <c r="L26" s="169">
        <f t="shared" si="7"/>
        <v>17</v>
      </c>
      <c r="M26" s="169">
        <f t="shared" si="7"/>
        <v>13</v>
      </c>
      <c r="N26" s="169">
        <f t="shared" si="7"/>
        <v>4</v>
      </c>
      <c r="O26" s="169">
        <f t="shared" si="7"/>
        <v>17</v>
      </c>
      <c r="P26" s="169">
        <f t="shared" si="7"/>
        <v>11</v>
      </c>
      <c r="Q26" s="169">
        <f t="shared" si="7"/>
        <v>15</v>
      </c>
      <c r="R26" s="169">
        <f t="shared" si="7"/>
        <v>0</v>
      </c>
    </row>
    <row r="27" spans="1:258" s="12" customFormat="1">
      <c r="A27" s="215"/>
      <c r="B27" s="209"/>
      <c r="C27" s="212" t="s">
        <v>73</v>
      </c>
      <c r="D27" s="212"/>
      <c r="E27" s="212"/>
      <c r="F27" s="170">
        <f>F26/3</f>
        <v>18.333333333333332</v>
      </c>
      <c r="G27" s="170">
        <f t="shared" ref="G27:H27" si="8">G26/3</f>
        <v>5.666666666666667</v>
      </c>
      <c r="H27" s="170">
        <f t="shared" si="8"/>
        <v>10.333333333333334</v>
      </c>
      <c r="I27" s="170">
        <f t="shared" ref="I27:R27" si="9">I26/3</f>
        <v>3.3333333333333335</v>
      </c>
      <c r="J27" s="170">
        <f t="shared" si="9"/>
        <v>6.333333333333333</v>
      </c>
      <c r="K27" s="170">
        <f t="shared" si="9"/>
        <v>3.6666666666666665</v>
      </c>
      <c r="L27" s="170">
        <f t="shared" si="9"/>
        <v>5.666666666666667</v>
      </c>
      <c r="M27" s="170">
        <f t="shared" si="9"/>
        <v>4.333333333333333</v>
      </c>
      <c r="N27" s="170">
        <f t="shared" si="9"/>
        <v>1.3333333333333333</v>
      </c>
      <c r="O27" s="170">
        <f t="shared" si="9"/>
        <v>5.666666666666667</v>
      </c>
      <c r="P27" s="170">
        <f t="shared" si="9"/>
        <v>3.6666666666666665</v>
      </c>
      <c r="Q27" s="170">
        <f t="shared" si="9"/>
        <v>5</v>
      </c>
      <c r="R27" s="170">
        <f t="shared" si="9"/>
        <v>0</v>
      </c>
    </row>
    <row r="28" spans="1:258" s="12" customFormat="1">
      <c r="A28" s="215"/>
      <c r="B28" s="209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</row>
    <row r="29" spans="1:258" s="2" customFormat="1">
      <c r="A29" s="215"/>
      <c r="B29" s="209"/>
      <c r="C29" s="211" t="s">
        <v>71</v>
      </c>
      <c r="D29" s="9">
        <v>43422</v>
      </c>
      <c r="E29" s="11" t="s">
        <v>285</v>
      </c>
      <c r="F29" s="76" t="s">
        <v>342</v>
      </c>
      <c r="G29" s="76" t="s">
        <v>342</v>
      </c>
      <c r="H29" s="76" t="s">
        <v>342</v>
      </c>
      <c r="I29" s="76" t="s">
        <v>342</v>
      </c>
      <c r="J29" s="76" t="s">
        <v>342</v>
      </c>
      <c r="K29" s="76" t="s">
        <v>342</v>
      </c>
      <c r="L29" s="76" t="s">
        <v>342</v>
      </c>
      <c r="M29" s="76" t="s">
        <v>342</v>
      </c>
      <c r="N29" s="76" t="s">
        <v>342</v>
      </c>
      <c r="O29" s="76" t="s">
        <v>342</v>
      </c>
      <c r="P29" s="76" t="s">
        <v>342</v>
      </c>
      <c r="Q29" s="76" t="s">
        <v>342</v>
      </c>
      <c r="R29" s="76" t="s">
        <v>342</v>
      </c>
    </row>
    <row r="30" spans="1:258" s="2" customFormat="1">
      <c r="A30" s="215"/>
      <c r="B30" s="209"/>
      <c r="C30" s="211"/>
      <c r="D30" s="63">
        <v>43429</v>
      </c>
      <c r="E30" s="11" t="s">
        <v>8</v>
      </c>
      <c r="F30" s="76" t="s">
        <v>342</v>
      </c>
      <c r="G30" s="76" t="s">
        <v>342</v>
      </c>
      <c r="H30" s="76" t="s">
        <v>342</v>
      </c>
      <c r="I30" s="76" t="s">
        <v>342</v>
      </c>
      <c r="J30" s="76" t="s">
        <v>342</v>
      </c>
      <c r="K30" s="76" t="s">
        <v>342</v>
      </c>
      <c r="L30" s="76" t="s">
        <v>342</v>
      </c>
      <c r="M30" s="76" t="s">
        <v>342</v>
      </c>
      <c r="N30" s="76" t="s">
        <v>342</v>
      </c>
      <c r="O30" s="76" t="s">
        <v>342</v>
      </c>
      <c r="P30" s="76" t="s">
        <v>342</v>
      </c>
      <c r="Q30" s="76" t="s">
        <v>342</v>
      </c>
      <c r="R30" s="76" t="s">
        <v>342</v>
      </c>
    </row>
    <row r="31" spans="1:258" s="2" customFormat="1">
      <c r="A31" s="215"/>
      <c r="B31" s="209"/>
      <c r="C31" s="211"/>
      <c r="D31" s="49">
        <v>43432</v>
      </c>
      <c r="E31" s="11" t="s">
        <v>7</v>
      </c>
      <c r="F31" s="76" t="s">
        <v>342</v>
      </c>
      <c r="G31" s="76" t="s">
        <v>342</v>
      </c>
      <c r="H31" s="76" t="s">
        <v>342</v>
      </c>
      <c r="I31" s="76" t="s">
        <v>342</v>
      </c>
      <c r="J31" s="76" t="s">
        <v>342</v>
      </c>
      <c r="K31" s="76" t="s">
        <v>342</v>
      </c>
      <c r="L31" s="76" t="s">
        <v>342</v>
      </c>
      <c r="M31" s="76" t="s">
        <v>342</v>
      </c>
      <c r="N31" s="76" t="s">
        <v>342</v>
      </c>
      <c r="O31" s="76" t="s">
        <v>342</v>
      </c>
      <c r="P31" s="76" t="s">
        <v>342</v>
      </c>
      <c r="Q31" s="76" t="s">
        <v>342</v>
      </c>
      <c r="R31" s="76" t="s">
        <v>342</v>
      </c>
    </row>
    <row r="32" spans="1:258" s="2" customFormat="1">
      <c r="A32" s="215"/>
      <c r="B32" s="209"/>
      <c r="C32" s="211"/>
      <c r="D32" s="63">
        <v>43450</v>
      </c>
      <c r="E32" s="11" t="s">
        <v>29</v>
      </c>
      <c r="F32" s="76" t="s">
        <v>342</v>
      </c>
      <c r="G32" s="76" t="s">
        <v>342</v>
      </c>
      <c r="H32" s="76" t="s">
        <v>342</v>
      </c>
      <c r="I32" s="76" t="s">
        <v>342</v>
      </c>
      <c r="J32" s="76" t="s">
        <v>342</v>
      </c>
      <c r="K32" s="76" t="s">
        <v>342</v>
      </c>
      <c r="L32" s="76" t="s">
        <v>342</v>
      </c>
      <c r="M32" s="76" t="s">
        <v>342</v>
      </c>
      <c r="N32" s="76" t="s">
        <v>342</v>
      </c>
      <c r="O32" s="76" t="s">
        <v>342</v>
      </c>
      <c r="P32" s="76" t="s">
        <v>342</v>
      </c>
      <c r="Q32" s="76" t="s">
        <v>342</v>
      </c>
      <c r="R32" s="76" t="s">
        <v>342</v>
      </c>
    </row>
    <row r="33" spans="1:18" s="13" customFormat="1">
      <c r="A33" s="215"/>
      <c r="B33" s="209"/>
      <c r="C33" s="224" t="s">
        <v>74</v>
      </c>
      <c r="D33" s="224"/>
      <c r="E33" s="224"/>
      <c r="F33" s="179">
        <f>SUM(F29:F32)</f>
        <v>0</v>
      </c>
      <c r="G33" s="179"/>
      <c r="H33" s="179"/>
      <c r="I33" s="179">
        <f t="shared" ref="I33:R33" si="10">SUM(I29:I32)</f>
        <v>0</v>
      </c>
      <c r="J33" s="179">
        <f t="shared" si="10"/>
        <v>0</v>
      </c>
      <c r="K33" s="179">
        <f t="shared" si="10"/>
        <v>0</v>
      </c>
      <c r="L33" s="179">
        <f t="shared" si="10"/>
        <v>0</v>
      </c>
      <c r="M33" s="179">
        <f t="shared" si="10"/>
        <v>0</v>
      </c>
      <c r="N33" s="179">
        <f t="shared" si="10"/>
        <v>0</v>
      </c>
      <c r="O33" s="179">
        <f t="shared" si="10"/>
        <v>0</v>
      </c>
      <c r="P33" s="179">
        <f t="shared" si="10"/>
        <v>0</v>
      </c>
      <c r="Q33" s="179">
        <f t="shared" si="10"/>
        <v>0</v>
      </c>
      <c r="R33" s="179">
        <f t="shared" si="10"/>
        <v>0</v>
      </c>
    </row>
    <row r="34" spans="1:18" s="13" customFormat="1">
      <c r="A34" s="215"/>
      <c r="B34" s="209"/>
      <c r="C34" s="224" t="s">
        <v>75</v>
      </c>
      <c r="D34" s="224"/>
      <c r="E34" s="224"/>
      <c r="F34" s="180">
        <f>F33/3</f>
        <v>0</v>
      </c>
      <c r="G34" s="180"/>
      <c r="H34" s="180"/>
      <c r="I34" s="180">
        <f t="shared" ref="I34:R34" si="11">I33/3</f>
        <v>0</v>
      </c>
      <c r="J34" s="180">
        <f t="shared" si="11"/>
        <v>0</v>
      </c>
      <c r="K34" s="180">
        <f t="shared" si="11"/>
        <v>0</v>
      </c>
      <c r="L34" s="180">
        <f t="shared" si="11"/>
        <v>0</v>
      </c>
      <c r="M34" s="180">
        <f t="shared" si="11"/>
        <v>0</v>
      </c>
      <c r="N34" s="180">
        <f t="shared" si="11"/>
        <v>0</v>
      </c>
      <c r="O34" s="180">
        <f t="shared" si="11"/>
        <v>0</v>
      </c>
      <c r="P34" s="180">
        <f t="shared" si="11"/>
        <v>0</v>
      </c>
      <c r="Q34" s="180">
        <f t="shared" si="11"/>
        <v>0</v>
      </c>
      <c r="R34" s="180">
        <f t="shared" si="11"/>
        <v>0</v>
      </c>
    </row>
    <row r="35" spans="1:18">
      <c r="A35" s="215"/>
      <c r="B35" s="209"/>
      <c r="C35" s="140"/>
      <c r="D35" s="140"/>
      <c r="E35" s="140"/>
      <c r="F35" s="142"/>
      <c r="G35" s="142"/>
      <c r="H35" s="142"/>
      <c r="I35" s="188"/>
      <c r="J35" s="142"/>
      <c r="K35" s="142"/>
      <c r="L35" s="142"/>
      <c r="M35" s="142"/>
      <c r="N35" s="142"/>
      <c r="O35" s="142"/>
      <c r="P35" s="142"/>
      <c r="Q35" s="142"/>
      <c r="R35" s="142"/>
    </row>
    <row r="36" spans="1:18" ht="31.5">
      <c r="A36" s="215"/>
      <c r="B36" s="209"/>
      <c r="C36" s="167" t="s">
        <v>241</v>
      </c>
      <c r="D36" s="208" t="s">
        <v>345</v>
      </c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</row>
    <row r="37" spans="1:18">
      <c r="B37" s="21"/>
      <c r="C37" s="118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</row>
    <row r="38" spans="1:18">
      <c r="B38" s="21"/>
      <c r="C38" s="1"/>
      <c r="D38" s="1"/>
      <c r="E38" s="1"/>
      <c r="F38" s="62"/>
      <c r="G38" s="62"/>
      <c r="H38" s="62"/>
    </row>
    <row r="39" spans="1:18" ht="15.95" customHeight="1">
      <c r="A39" s="228" t="s">
        <v>28</v>
      </c>
      <c r="B39" s="209" t="s">
        <v>2</v>
      </c>
      <c r="C39" s="211" t="s">
        <v>70</v>
      </c>
      <c r="D39" s="49">
        <v>43359</v>
      </c>
      <c r="E39" s="11" t="s">
        <v>11</v>
      </c>
      <c r="F39" s="77" t="s">
        <v>343</v>
      </c>
      <c r="G39" s="77" t="s">
        <v>343</v>
      </c>
      <c r="H39" s="77" t="s">
        <v>343</v>
      </c>
      <c r="I39" s="77" t="s">
        <v>343</v>
      </c>
      <c r="J39" s="77" t="s">
        <v>343</v>
      </c>
      <c r="K39" s="77" t="s">
        <v>343</v>
      </c>
      <c r="L39" s="77" t="s">
        <v>343</v>
      </c>
      <c r="M39" s="77" t="s">
        <v>343</v>
      </c>
      <c r="N39" s="77" t="s">
        <v>343</v>
      </c>
      <c r="O39" s="77" t="s">
        <v>343</v>
      </c>
      <c r="P39" s="77" t="s">
        <v>343</v>
      </c>
      <c r="Q39" s="77" t="s">
        <v>343</v>
      </c>
      <c r="R39" s="77" t="s">
        <v>343</v>
      </c>
    </row>
    <row r="40" spans="1:18">
      <c r="A40" s="228"/>
      <c r="B40" s="209"/>
      <c r="C40" s="211"/>
      <c r="D40" s="63">
        <v>43373</v>
      </c>
      <c r="E40" s="11" t="s">
        <v>16</v>
      </c>
      <c r="F40" s="77" t="s">
        <v>343</v>
      </c>
      <c r="G40" s="77" t="s">
        <v>343</v>
      </c>
      <c r="H40" s="77" t="s">
        <v>343</v>
      </c>
      <c r="I40" s="77" t="s">
        <v>343</v>
      </c>
      <c r="J40" s="77" t="s">
        <v>343</v>
      </c>
      <c r="K40" s="77" t="s">
        <v>343</v>
      </c>
      <c r="L40" s="77" t="s">
        <v>343</v>
      </c>
      <c r="M40" s="77" t="s">
        <v>343</v>
      </c>
      <c r="N40" s="77" t="s">
        <v>343</v>
      </c>
      <c r="O40" s="77" t="s">
        <v>343</v>
      </c>
      <c r="P40" s="77" t="s">
        <v>343</v>
      </c>
      <c r="Q40" s="77" t="s">
        <v>343</v>
      </c>
      <c r="R40" s="77" t="s">
        <v>343</v>
      </c>
    </row>
    <row r="41" spans="1:18" s="2" customFormat="1">
      <c r="A41" s="228"/>
      <c r="B41" s="209"/>
      <c r="C41" s="211"/>
      <c r="D41" s="63">
        <v>43394</v>
      </c>
      <c r="E41" s="11" t="s">
        <v>9</v>
      </c>
      <c r="F41" s="77">
        <v>12</v>
      </c>
      <c r="G41" s="77">
        <v>5</v>
      </c>
      <c r="H41" s="77">
        <v>14</v>
      </c>
      <c r="I41" s="77">
        <v>2</v>
      </c>
      <c r="J41" s="77">
        <v>8</v>
      </c>
      <c r="K41" s="77">
        <v>0</v>
      </c>
      <c r="L41" s="77">
        <v>0</v>
      </c>
      <c r="M41" s="77">
        <v>5</v>
      </c>
      <c r="N41" s="77">
        <v>2</v>
      </c>
      <c r="O41" s="77">
        <v>7</v>
      </c>
      <c r="P41" s="77">
        <v>0</v>
      </c>
      <c r="Q41" s="77">
        <v>1</v>
      </c>
      <c r="R41" s="77">
        <v>1</v>
      </c>
    </row>
    <row r="42" spans="1:18" s="2" customFormat="1">
      <c r="A42" s="228"/>
      <c r="B42" s="209"/>
      <c r="C42" s="211"/>
      <c r="D42" s="9">
        <v>43401</v>
      </c>
      <c r="E42" s="11" t="s">
        <v>27</v>
      </c>
      <c r="F42" s="77">
        <v>5</v>
      </c>
      <c r="G42" s="77">
        <v>2</v>
      </c>
      <c r="H42" s="77">
        <v>4</v>
      </c>
      <c r="I42" s="64">
        <v>1</v>
      </c>
      <c r="J42" s="64">
        <v>3</v>
      </c>
      <c r="K42" s="64">
        <v>0</v>
      </c>
      <c r="L42" s="64">
        <v>0</v>
      </c>
      <c r="M42" s="64">
        <v>2</v>
      </c>
      <c r="N42" s="64">
        <v>0</v>
      </c>
      <c r="O42" s="64">
        <v>2</v>
      </c>
      <c r="P42" s="64">
        <v>2</v>
      </c>
      <c r="Q42" s="64">
        <v>0</v>
      </c>
      <c r="R42" s="64">
        <v>0</v>
      </c>
    </row>
    <row r="43" spans="1:18" s="2" customFormat="1">
      <c r="A43" s="228"/>
      <c r="B43" s="209"/>
      <c r="C43" s="211"/>
      <c r="D43" s="63">
        <v>43408</v>
      </c>
      <c r="E43" s="11" t="s">
        <v>323</v>
      </c>
      <c r="F43" s="77" t="s">
        <v>343</v>
      </c>
      <c r="G43" s="77" t="s">
        <v>343</v>
      </c>
      <c r="H43" s="77" t="s">
        <v>343</v>
      </c>
      <c r="I43" s="77" t="s">
        <v>343</v>
      </c>
      <c r="J43" s="77" t="s">
        <v>343</v>
      </c>
      <c r="K43" s="77" t="s">
        <v>343</v>
      </c>
      <c r="L43" s="77" t="s">
        <v>343</v>
      </c>
      <c r="M43" s="77" t="s">
        <v>343</v>
      </c>
      <c r="N43" s="77" t="s">
        <v>343</v>
      </c>
      <c r="O43" s="77" t="s">
        <v>343</v>
      </c>
      <c r="P43" s="77" t="s">
        <v>343</v>
      </c>
      <c r="Q43" s="77" t="s">
        <v>343</v>
      </c>
      <c r="R43" s="77" t="s">
        <v>343</v>
      </c>
    </row>
    <row r="44" spans="1:18" s="12" customFormat="1">
      <c r="A44" s="228"/>
      <c r="B44" s="209"/>
      <c r="C44" s="212" t="s">
        <v>72</v>
      </c>
      <c r="D44" s="212"/>
      <c r="E44" s="212"/>
      <c r="F44" s="169">
        <f t="shared" ref="F44:R44" si="12">SUM(F39:F43)</f>
        <v>17</v>
      </c>
      <c r="G44" s="169">
        <f t="shared" si="12"/>
        <v>7</v>
      </c>
      <c r="H44" s="169">
        <f t="shared" si="12"/>
        <v>18</v>
      </c>
      <c r="I44" s="169">
        <f t="shared" si="12"/>
        <v>3</v>
      </c>
      <c r="J44" s="169">
        <f t="shared" si="12"/>
        <v>11</v>
      </c>
      <c r="K44" s="169">
        <f t="shared" si="12"/>
        <v>0</v>
      </c>
      <c r="L44" s="169">
        <f t="shared" si="12"/>
        <v>0</v>
      </c>
      <c r="M44" s="169">
        <f t="shared" si="12"/>
        <v>7</v>
      </c>
      <c r="N44" s="169">
        <f t="shared" si="12"/>
        <v>2</v>
      </c>
      <c r="O44" s="169">
        <f t="shared" si="12"/>
        <v>9</v>
      </c>
      <c r="P44" s="169">
        <f t="shared" si="12"/>
        <v>2</v>
      </c>
      <c r="Q44" s="169">
        <f t="shared" si="12"/>
        <v>1</v>
      </c>
      <c r="R44" s="169">
        <f t="shared" si="12"/>
        <v>1</v>
      </c>
    </row>
    <row r="45" spans="1:18" s="12" customFormat="1">
      <c r="A45" s="228"/>
      <c r="B45" s="209"/>
      <c r="C45" s="212" t="s">
        <v>73</v>
      </c>
      <c r="D45" s="212"/>
      <c r="E45" s="212"/>
      <c r="F45" s="170">
        <f>F44/2</f>
        <v>8.5</v>
      </c>
      <c r="G45" s="170">
        <f t="shared" ref="G45:H45" si="13">G44/2</f>
        <v>3.5</v>
      </c>
      <c r="H45" s="170">
        <f t="shared" si="13"/>
        <v>9</v>
      </c>
      <c r="I45" s="170">
        <f t="shared" ref="I45:R45" si="14">I44/2</f>
        <v>1.5</v>
      </c>
      <c r="J45" s="170">
        <f t="shared" si="14"/>
        <v>5.5</v>
      </c>
      <c r="K45" s="170">
        <f t="shared" si="14"/>
        <v>0</v>
      </c>
      <c r="L45" s="170">
        <f t="shared" si="14"/>
        <v>0</v>
      </c>
      <c r="M45" s="170">
        <f t="shared" si="14"/>
        <v>3.5</v>
      </c>
      <c r="N45" s="170">
        <f t="shared" si="14"/>
        <v>1</v>
      </c>
      <c r="O45" s="170">
        <f t="shared" si="14"/>
        <v>4.5</v>
      </c>
      <c r="P45" s="170">
        <f t="shared" si="14"/>
        <v>1</v>
      </c>
      <c r="Q45" s="170">
        <f t="shared" si="14"/>
        <v>0.5</v>
      </c>
      <c r="R45" s="170">
        <f t="shared" si="14"/>
        <v>0.5</v>
      </c>
    </row>
    <row r="46" spans="1:18" s="12" customFormat="1">
      <c r="A46" s="228"/>
      <c r="B46" s="209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</row>
    <row r="47" spans="1:18" s="2" customFormat="1">
      <c r="A47" s="228"/>
      <c r="B47" s="209"/>
      <c r="C47" s="211" t="s">
        <v>71</v>
      </c>
      <c r="D47" s="9">
        <v>43422</v>
      </c>
      <c r="E47" s="11" t="s">
        <v>285</v>
      </c>
      <c r="F47" s="76" t="s">
        <v>343</v>
      </c>
      <c r="G47" s="76" t="s">
        <v>343</v>
      </c>
      <c r="H47" s="76" t="s">
        <v>343</v>
      </c>
      <c r="I47" s="76" t="s">
        <v>343</v>
      </c>
      <c r="J47" s="76" t="s">
        <v>343</v>
      </c>
      <c r="K47" s="76" t="s">
        <v>343</v>
      </c>
      <c r="L47" s="76" t="s">
        <v>343</v>
      </c>
      <c r="M47" s="76" t="s">
        <v>343</v>
      </c>
      <c r="N47" s="76" t="s">
        <v>343</v>
      </c>
      <c r="O47" s="76" t="s">
        <v>343</v>
      </c>
      <c r="P47" s="76" t="s">
        <v>343</v>
      </c>
      <c r="Q47" s="76" t="s">
        <v>343</v>
      </c>
      <c r="R47" s="76" t="s">
        <v>343</v>
      </c>
    </row>
    <row r="48" spans="1:18" s="2" customFormat="1">
      <c r="A48" s="228"/>
      <c r="B48" s="209"/>
      <c r="C48" s="211"/>
      <c r="D48" s="63">
        <v>43429</v>
      </c>
      <c r="E48" s="11" t="s">
        <v>8</v>
      </c>
      <c r="F48" s="64">
        <v>6</v>
      </c>
      <c r="G48" s="64">
        <v>3</v>
      </c>
      <c r="H48" s="64">
        <v>5</v>
      </c>
      <c r="I48" s="64">
        <v>0</v>
      </c>
      <c r="J48" s="64">
        <v>1</v>
      </c>
      <c r="K48" s="64">
        <v>0</v>
      </c>
      <c r="L48" s="64">
        <v>0</v>
      </c>
      <c r="M48" s="64">
        <v>2</v>
      </c>
      <c r="N48" s="64">
        <v>0</v>
      </c>
      <c r="O48" s="64">
        <v>2</v>
      </c>
      <c r="P48" s="64">
        <v>0</v>
      </c>
      <c r="Q48" s="64">
        <v>0</v>
      </c>
      <c r="R48" s="64">
        <v>0</v>
      </c>
    </row>
    <row r="49" spans="1:258" s="2" customFormat="1">
      <c r="A49" s="228"/>
      <c r="B49" s="209"/>
      <c r="C49" s="211"/>
      <c r="D49" s="49">
        <v>43432</v>
      </c>
      <c r="E49" s="11" t="s">
        <v>7</v>
      </c>
      <c r="F49" s="76" t="s">
        <v>343</v>
      </c>
      <c r="G49" s="76" t="s">
        <v>343</v>
      </c>
      <c r="H49" s="76" t="s">
        <v>343</v>
      </c>
      <c r="I49" s="76" t="s">
        <v>343</v>
      </c>
      <c r="J49" s="76" t="s">
        <v>343</v>
      </c>
      <c r="K49" s="76" t="s">
        <v>343</v>
      </c>
      <c r="L49" s="76" t="s">
        <v>343</v>
      </c>
      <c r="M49" s="76" t="s">
        <v>343</v>
      </c>
      <c r="N49" s="76" t="s">
        <v>343</v>
      </c>
      <c r="O49" s="76" t="s">
        <v>343</v>
      </c>
      <c r="P49" s="76" t="s">
        <v>343</v>
      </c>
      <c r="Q49" s="76" t="s">
        <v>343</v>
      </c>
      <c r="R49" s="76" t="s">
        <v>343</v>
      </c>
    </row>
    <row r="50" spans="1:258" s="2" customFormat="1">
      <c r="A50" s="228"/>
      <c r="B50" s="209"/>
      <c r="C50" s="211"/>
      <c r="D50" s="63">
        <v>43450</v>
      </c>
      <c r="E50" s="11" t="s">
        <v>29</v>
      </c>
      <c r="F50" s="76" t="s">
        <v>343</v>
      </c>
      <c r="G50" s="76" t="s">
        <v>343</v>
      </c>
      <c r="H50" s="76" t="s">
        <v>343</v>
      </c>
      <c r="I50" s="76" t="s">
        <v>343</v>
      </c>
      <c r="J50" s="76" t="s">
        <v>343</v>
      </c>
      <c r="K50" s="76" t="s">
        <v>343</v>
      </c>
      <c r="L50" s="76" t="s">
        <v>343</v>
      </c>
      <c r="M50" s="76" t="s">
        <v>343</v>
      </c>
      <c r="N50" s="76" t="s">
        <v>343</v>
      </c>
      <c r="O50" s="76" t="s">
        <v>343</v>
      </c>
      <c r="P50" s="76" t="s">
        <v>343</v>
      </c>
      <c r="Q50" s="76" t="s">
        <v>343</v>
      </c>
      <c r="R50" s="76" t="s">
        <v>343</v>
      </c>
    </row>
    <row r="51" spans="1:258" s="13" customFormat="1">
      <c r="A51" s="228"/>
      <c r="B51" s="209"/>
      <c r="C51" s="224" t="s">
        <v>74</v>
      </c>
      <c r="D51" s="224"/>
      <c r="E51" s="224"/>
      <c r="F51" s="179">
        <f>SUM(F47:F50)</f>
        <v>6</v>
      </c>
      <c r="G51" s="179">
        <f t="shared" ref="G51:H51" si="15">SUM(G47:G50)</f>
        <v>3</v>
      </c>
      <c r="H51" s="179">
        <f t="shared" si="15"/>
        <v>5</v>
      </c>
      <c r="I51" s="179">
        <f t="shared" ref="I51:R51" si="16">SUM(I47:I50)</f>
        <v>0</v>
      </c>
      <c r="J51" s="179">
        <f t="shared" si="16"/>
        <v>1</v>
      </c>
      <c r="K51" s="179">
        <f t="shared" si="16"/>
        <v>0</v>
      </c>
      <c r="L51" s="179">
        <f t="shared" si="16"/>
        <v>0</v>
      </c>
      <c r="M51" s="179">
        <f t="shared" si="16"/>
        <v>2</v>
      </c>
      <c r="N51" s="179">
        <f t="shared" si="16"/>
        <v>0</v>
      </c>
      <c r="O51" s="179">
        <f t="shared" si="16"/>
        <v>2</v>
      </c>
      <c r="P51" s="179">
        <f t="shared" si="16"/>
        <v>0</v>
      </c>
      <c r="Q51" s="179">
        <f t="shared" si="16"/>
        <v>0</v>
      </c>
      <c r="R51" s="179">
        <f t="shared" si="16"/>
        <v>0</v>
      </c>
    </row>
    <row r="52" spans="1:258" s="13" customFormat="1">
      <c r="A52" s="228"/>
      <c r="B52" s="209"/>
      <c r="C52" s="224" t="s">
        <v>75</v>
      </c>
      <c r="D52" s="224"/>
      <c r="E52" s="224"/>
      <c r="F52" s="180">
        <f>F51/1</f>
        <v>6</v>
      </c>
      <c r="G52" s="180">
        <f t="shared" ref="G52:H52" si="17">G51/1</f>
        <v>3</v>
      </c>
      <c r="H52" s="180">
        <f t="shared" si="17"/>
        <v>5</v>
      </c>
      <c r="I52" s="180">
        <f t="shared" ref="I52:R52" si="18">I51/1</f>
        <v>0</v>
      </c>
      <c r="J52" s="180">
        <f t="shared" si="18"/>
        <v>1</v>
      </c>
      <c r="K52" s="180">
        <f t="shared" si="18"/>
        <v>0</v>
      </c>
      <c r="L52" s="180">
        <f t="shared" si="18"/>
        <v>0</v>
      </c>
      <c r="M52" s="180">
        <f t="shared" si="18"/>
        <v>2</v>
      </c>
      <c r="N52" s="180">
        <f t="shared" si="18"/>
        <v>0</v>
      </c>
      <c r="O52" s="180">
        <f t="shared" si="18"/>
        <v>2</v>
      </c>
      <c r="P52" s="180">
        <f t="shared" si="18"/>
        <v>0</v>
      </c>
      <c r="Q52" s="180">
        <f t="shared" si="18"/>
        <v>0</v>
      </c>
      <c r="R52" s="180">
        <f t="shared" si="18"/>
        <v>0</v>
      </c>
    </row>
    <row r="53" spans="1:258">
      <c r="A53" s="228"/>
      <c r="B53" s="209"/>
      <c r="C53" s="140"/>
      <c r="D53" s="140"/>
      <c r="E53" s="140"/>
      <c r="F53" s="142"/>
      <c r="G53" s="142"/>
      <c r="H53" s="142"/>
      <c r="I53" s="188"/>
      <c r="J53" s="142"/>
      <c r="K53" s="142"/>
      <c r="L53" s="142"/>
      <c r="M53" s="142"/>
      <c r="N53" s="142"/>
      <c r="O53" s="142"/>
      <c r="P53" s="142"/>
      <c r="Q53" s="142"/>
      <c r="R53" s="142"/>
    </row>
    <row r="54" spans="1:258" s="102" customFormat="1" ht="32.25" customHeight="1">
      <c r="A54" s="228"/>
      <c r="B54" s="209"/>
      <c r="C54" s="167" t="s">
        <v>241</v>
      </c>
      <c r="D54" s="208" t="s">
        <v>345</v>
      </c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1"/>
      <c r="HG54" s="101"/>
      <c r="HH54" s="101"/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1"/>
      <c r="HV54" s="101"/>
      <c r="HW54" s="101"/>
      <c r="HX54" s="101"/>
      <c r="HY54" s="101"/>
      <c r="HZ54" s="101"/>
      <c r="IA54" s="101"/>
      <c r="IB54" s="101"/>
      <c r="IC54" s="101"/>
      <c r="ID54" s="101"/>
      <c r="IE54" s="101"/>
      <c r="IF54" s="101"/>
      <c r="IG54" s="101"/>
      <c r="IH54" s="101"/>
      <c r="II54" s="101"/>
      <c r="IJ54" s="101"/>
      <c r="IK54" s="101"/>
      <c r="IL54" s="101"/>
      <c r="IM54" s="101"/>
      <c r="IN54" s="101"/>
      <c r="IO54" s="101"/>
      <c r="IP54" s="101"/>
      <c r="IQ54" s="101"/>
      <c r="IR54" s="101"/>
      <c r="IS54" s="101"/>
      <c r="IT54" s="101"/>
      <c r="IU54" s="101"/>
      <c r="IV54" s="101"/>
      <c r="IW54" s="101"/>
      <c r="IX54" s="101"/>
    </row>
    <row r="55" spans="1:258">
      <c r="B55" s="21"/>
      <c r="C55" s="1"/>
      <c r="D55" s="1"/>
      <c r="E55" s="1"/>
      <c r="F55" s="62"/>
      <c r="G55" s="62"/>
      <c r="H55" s="62"/>
    </row>
    <row r="56" spans="1:258">
      <c r="B56" s="21"/>
      <c r="C56" s="1"/>
      <c r="D56" s="1"/>
      <c r="E56" s="1"/>
      <c r="F56" s="62"/>
      <c r="G56" s="62"/>
      <c r="H56" s="62"/>
    </row>
    <row r="57" spans="1:258" ht="15.95" customHeight="1">
      <c r="A57" s="215" t="s">
        <v>28</v>
      </c>
      <c r="B57" s="209" t="s">
        <v>39</v>
      </c>
      <c r="C57" s="211" t="s">
        <v>70</v>
      </c>
      <c r="D57" s="49">
        <v>43359</v>
      </c>
      <c r="E57" s="11" t="s">
        <v>11</v>
      </c>
      <c r="F57" s="64" t="s">
        <v>342</v>
      </c>
      <c r="G57" s="64" t="s">
        <v>342</v>
      </c>
      <c r="H57" s="64" t="s">
        <v>342</v>
      </c>
      <c r="I57" s="64" t="s">
        <v>342</v>
      </c>
      <c r="J57" s="64" t="s">
        <v>342</v>
      </c>
      <c r="K57" s="64" t="s">
        <v>342</v>
      </c>
      <c r="L57" s="64" t="s">
        <v>342</v>
      </c>
      <c r="M57" s="64" t="s">
        <v>342</v>
      </c>
      <c r="N57" s="64" t="s">
        <v>342</v>
      </c>
      <c r="O57" s="64" t="s">
        <v>342</v>
      </c>
      <c r="P57" s="64" t="s">
        <v>342</v>
      </c>
      <c r="Q57" s="64" t="s">
        <v>342</v>
      </c>
      <c r="R57" s="64" t="s">
        <v>342</v>
      </c>
    </row>
    <row r="58" spans="1:258">
      <c r="A58" s="215"/>
      <c r="B58" s="209"/>
      <c r="C58" s="211"/>
      <c r="D58" s="63">
        <v>43373</v>
      </c>
      <c r="E58" s="11" t="s">
        <v>16</v>
      </c>
      <c r="F58" s="64" t="s">
        <v>342</v>
      </c>
      <c r="G58" s="64" t="s">
        <v>342</v>
      </c>
      <c r="H58" s="64" t="s">
        <v>342</v>
      </c>
      <c r="I58" s="64" t="s">
        <v>342</v>
      </c>
      <c r="J58" s="64" t="s">
        <v>342</v>
      </c>
      <c r="K58" s="64" t="s">
        <v>342</v>
      </c>
      <c r="L58" s="64" t="s">
        <v>342</v>
      </c>
      <c r="M58" s="64" t="s">
        <v>342</v>
      </c>
      <c r="N58" s="64" t="s">
        <v>342</v>
      </c>
      <c r="O58" s="64" t="s">
        <v>342</v>
      </c>
      <c r="P58" s="64" t="s">
        <v>342</v>
      </c>
      <c r="Q58" s="64" t="s">
        <v>342</v>
      </c>
      <c r="R58" s="64" t="s">
        <v>342</v>
      </c>
    </row>
    <row r="59" spans="1:258" s="2" customFormat="1">
      <c r="A59" s="215"/>
      <c r="B59" s="209"/>
      <c r="C59" s="211"/>
      <c r="D59" s="63">
        <v>43394</v>
      </c>
      <c r="E59" s="11" t="s">
        <v>9</v>
      </c>
      <c r="F59" s="64">
        <v>3</v>
      </c>
      <c r="G59" s="64">
        <v>1</v>
      </c>
      <c r="H59" s="64">
        <v>3</v>
      </c>
      <c r="I59" s="64">
        <v>1</v>
      </c>
      <c r="J59" s="64">
        <v>1</v>
      </c>
      <c r="K59" s="64">
        <v>0</v>
      </c>
      <c r="L59" s="64">
        <v>0</v>
      </c>
      <c r="M59" s="64">
        <v>1</v>
      </c>
      <c r="N59" s="64">
        <v>0</v>
      </c>
      <c r="O59" s="64">
        <v>1</v>
      </c>
      <c r="P59" s="64">
        <v>0</v>
      </c>
      <c r="Q59" s="64">
        <v>0</v>
      </c>
      <c r="R59" s="64">
        <v>0</v>
      </c>
    </row>
    <row r="60" spans="1:258" s="2" customFormat="1">
      <c r="A60" s="215"/>
      <c r="B60" s="209"/>
      <c r="C60" s="211"/>
      <c r="D60" s="9">
        <v>43401</v>
      </c>
      <c r="E60" s="11" t="s">
        <v>27</v>
      </c>
      <c r="F60" s="64">
        <v>4</v>
      </c>
      <c r="G60" s="64">
        <v>2</v>
      </c>
      <c r="H60" s="64">
        <v>6</v>
      </c>
      <c r="I60" s="64">
        <v>0</v>
      </c>
      <c r="J60" s="64">
        <v>1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</row>
    <row r="61" spans="1:258" s="2" customFormat="1">
      <c r="A61" s="215"/>
      <c r="B61" s="209"/>
      <c r="C61" s="211"/>
      <c r="D61" s="63">
        <v>43408</v>
      </c>
      <c r="E61" s="11" t="s">
        <v>323</v>
      </c>
      <c r="F61" s="64" t="s">
        <v>342</v>
      </c>
      <c r="G61" s="64" t="s">
        <v>342</v>
      </c>
      <c r="H61" s="64" t="s">
        <v>342</v>
      </c>
      <c r="I61" s="64" t="s">
        <v>342</v>
      </c>
      <c r="J61" s="64" t="s">
        <v>342</v>
      </c>
      <c r="K61" s="64" t="s">
        <v>342</v>
      </c>
      <c r="L61" s="64" t="s">
        <v>342</v>
      </c>
      <c r="M61" s="64" t="s">
        <v>342</v>
      </c>
      <c r="N61" s="64" t="s">
        <v>342</v>
      </c>
      <c r="O61" s="64" t="s">
        <v>342</v>
      </c>
      <c r="P61" s="64" t="s">
        <v>342</v>
      </c>
      <c r="Q61" s="64" t="s">
        <v>342</v>
      </c>
      <c r="R61" s="64" t="s">
        <v>342</v>
      </c>
    </row>
    <row r="62" spans="1:258" s="12" customFormat="1">
      <c r="A62" s="215"/>
      <c r="B62" s="209"/>
      <c r="C62" s="212" t="s">
        <v>72</v>
      </c>
      <c r="D62" s="212"/>
      <c r="E62" s="212"/>
      <c r="F62" s="169">
        <f t="shared" ref="F62:R62" si="19">SUM(F57:F61)</f>
        <v>7</v>
      </c>
      <c r="G62" s="169">
        <f t="shared" si="19"/>
        <v>3</v>
      </c>
      <c r="H62" s="169">
        <f t="shared" si="19"/>
        <v>9</v>
      </c>
      <c r="I62" s="169">
        <f t="shared" si="19"/>
        <v>1</v>
      </c>
      <c r="J62" s="169">
        <f t="shared" si="19"/>
        <v>2</v>
      </c>
      <c r="K62" s="169">
        <f t="shared" si="19"/>
        <v>0</v>
      </c>
      <c r="L62" s="169">
        <f t="shared" si="19"/>
        <v>0</v>
      </c>
      <c r="M62" s="169">
        <f t="shared" si="19"/>
        <v>1</v>
      </c>
      <c r="N62" s="169">
        <f t="shared" si="19"/>
        <v>0</v>
      </c>
      <c r="O62" s="169">
        <f t="shared" si="19"/>
        <v>1</v>
      </c>
      <c r="P62" s="169">
        <f t="shared" si="19"/>
        <v>0</v>
      </c>
      <c r="Q62" s="169">
        <f t="shared" si="19"/>
        <v>0</v>
      </c>
      <c r="R62" s="169">
        <f t="shared" si="19"/>
        <v>0</v>
      </c>
    </row>
    <row r="63" spans="1:258" s="12" customFormat="1">
      <c r="A63" s="215"/>
      <c r="B63" s="209"/>
      <c r="C63" s="212" t="s">
        <v>73</v>
      </c>
      <c r="D63" s="212"/>
      <c r="E63" s="212"/>
      <c r="F63" s="169">
        <f>F62/2</f>
        <v>3.5</v>
      </c>
      <c r="G63" s="169">
        <f t="shared" ref="G63:H63" si="20">G62/2</f>
        <v>1.5</v>
      </c>
      <c r="H63" s="169">
        <f t="shared" si="20"/>
        <v>4.5</v>
      </c>
      <c r="I63" s="169">
        <f t="shared" ref="I63:R63" si="21">I62/2</f>
        <v>0.5</v>
      </c>
      <c r="J63" s="169">
        <f t="shared" si="21"/>
        <v>1</v>
      </c>
      <c r="K63" s="169">
        <f t="shared" si="21"/>
        <v>0</v>
      </c>
      <c r="L63" s="169">
        <f t="shared" si="21"/>
        <v>0</v>
      </c>
      <c r="M63" s="169">
        <f t="shared" si="21"/>
        <v>0.5</v>
      </c>
      <c r="N63" s="169">
        <f t="shared" si="21"/>
        <v>0</v>
      </c>
      <c r="O63" s="169">
        <f t="shared" si="21"/>
        <v>0.5</v>
      </c>
      <c r="P63" s="169">
        <f t="shared" si="21"/>
        <v>0</v>
      </c>
      <c r="Q63" s="169">
        <f t="shared" si="21"/>
        <v>0</v>
      </c>
      <c r="R63" s="169">
        <f t="shared" si="21"/>
        <v>0</v>
      </c>
    </row>
    <row r="64" spans="1:258" s="12" customFormat="1">
      <c r="A64" s="215"/>
      <c r="B64" s="209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</row>
    <row r="65" spans="1:258" s="2" customFormat="1">
      <c r="A65" s="215"/>
      <c r="B65" s="209"/>
      <c r="C65" s="211" t="s">
        <v>71</v>
      </c>
      <c r="D65" s="9">
        <v>43422</v>
      </c>
      <c r="E65" s="11" t="s">
        <v>285</v>
      </c>
      <c r="F65" s="76" t="s">
        <v>342</v>
      </c>
      <c r="G65" s="76" t="s">
        <v>342</v>
      </c>
      <c r="H65" s="76" t="s">
        <v>342</v>
      </c>
      <c r="I65" s="76" t="s">
        <v>342</v>
      </c>
      <c r="J65" s="76" t="s">
        <v>342</v>
      </c>
      <c r="K65" s="76" t="s">
        <v>342</v>
      </c>
      <c r="L65" s="76" t="s">
        <v>342</v>
      </c>
      <c r="M65" s="76" t="s">
        <v>342</v>
      </c>
      <c r="N65" s="76" t="s">
        <v>342</v>
      </c>
      <c r="O65" s="76" t="s">
        <v>342</v>
      </c>
      <c r="P65" s="76" t="s">
        <v>342</v>
      </c>
      <c r="Q65" s="76" t="s">
        <v>342</v>
      </c>
      <c r="R65" s="76" t="s">
        <v>342</v>
      </c>
    </row>
    <row r="66" spans="1:258" s="2" customFormat="1">
      <c r="A66" s="215"/>
      <c r="B66" s="209"/>
      <c r="C66" s="211"/>
      <c r="D66" s="63">
        <v>43429</v>
      </c>
      <c r="E66" s="11" t="s">
        <v>8</v>
      </c>
      <c r="F66" s="76" t="s">
        <v>342</v>
      </c>
      <c r="G66" s="76" t="s">
        <v>342</v>
      </c>
      <c r="H66" s="76" t="s">
        <v>342</v>
      </c>
      <c r="I66" s="76" t="s">
        <v>342</v>
      </c>
      <c r="J66" s="76" t="s">
        <v>342</v>
      </c>
      <c r="K66" s="76" t="s">
        <v>342</v>
      </c>
      <c r="L66" s="76" t="s">
        <v>342</v>
      </c>
      <c r="M66" s="76" t="s">
        <v>342</v>
      </c>
      <c r="N66" s="76" t="s">
        <v>342</v>
      </c>
      <c r="O66" s="76" t="s">
        <v>342</v>
      </c>
      <c r="P66" s="76" t="s">
        <v>342</v>
      </c>
      <c r="Q66" s="76" t="s">
        <v>342</v>
      </c>
      <c r="R66" s="76" t="s">
        <v>342</v>
      </c>
    </row>
    <row r="67" spans="1:258" s="2" customFormat="1">
      <c r="A67" s="215"/>
      <c r="B67" s="209"/>
      <c r="C67" s="211"/>
      <c r="D67" s="49">
        <v>43432</v>
      </c>
      <c r="E67" s="11" t="s">
        <v>7</v>
      </c>
      <c r="F67" s="76" t="s">
        <v>342</v>
      </c>
      <c r="G67" s="76" t="s">
        <v>342</v>
      </c>
      <c r="H67" s="76" t="s">
        <v>342</v>
      </c>
      <c r="I67" s="76" t="s">
        <v>342</v>
      </c>
      <c r="J67" s="76" t="s">
        <v>342</v>
      </c>
      <c r="K67" s="76" t="s">
        <v>342</v>
      </c>
      <c r="L67" s="76" t="s">
        <v>342</v>
      </c>
      <c r="M67" s="76" t="s">
        <v>342</v>
      </c>
      <c r="N67" s="76" t="s">
        <v>342</v>
      </c>
      <c r="O67" s="76" t="s">
        <v>342</v>
      </c>
      <c r="P67" s="76" t="s">
        <v>342</v>
      </c>
      <c r="Q67" s="76" t="s">
        <v>342</v>
      </c>
      <c r="R67" s="76" t="s">
        <v>342</v>
      </c>
    </row>
    <row r="68" spans="1:258" s="2" customFormat="1">
      <c r="A68" s="215"/>
      <c r="B68" s="209"/>
      <c r="C68" s="211"/>
      <c r="D68" s="63">
        <v>43450</v>
      </c>
      <c r="E68" s="11" t="s">
        <v>29</v>
      </c>
      <c r="F68" s="76" t="s">
        <v>342</v>
      </c>
      <c r="G68" s="76" t="s">
        <v>342</v>
      </c>
      <c r="H68" s="76" t="s">
        <v>342</v>
      </c>
      <c r="I68" s="76" t="s">
        <v>342</v>
      </c>
      <c r="J68" s="76" t="s">
        <v>342</v>
      </c>
      <c r="K68" s="76" t="s">
        <v>342</v>
      </c>
      <c r="L68" s="76" t="s">
        <v>342</v>
      </c>
      <c r="M68" s="76" t="s">
        <v>342</v>
      </c>
      <c r="N68" s="76" t="s">
        <v>342</v>
      </c>
      <c r="O68" s="76" t="s">
        <v>342</v>
      </c>
      <c r="P68" s="76" t="s">
        <v>342</v>
      </c>
      <c r="Q68" s="76" t="s">
        <v>342</v>
      </c>
      <c r="R68" s="76" t="s">
        <v>342</v>
      </c>
    </row>
    <row r="69" spans="1:258" s="13" customFormat="1">
      <c r="A69" s="215"/>
      <c r="B69" s="209"/>
      <c r="C69" s="224" t="s">
        <v>74</v>
      </c>
      <c r="D69" s="224"/>
      <c r="E69" s="224"/>
      <c r="F69" s="179">
        <f>SUM(F65:F68)</f>
        <v>0</v>
      </c>
      <c r="G69" s="179"/>
      <c r="H69" s="179"/>
      <c r="I69" s="179">
        <f t="shared" ref="I69:R69" si="22">SUM(I65:I68)</f>
        <v>0</v>
      </c>
      <c r="J69" s="179">
        <f t="shared" si="22"/>
        <v>0</v>
      </c>
      <c r="K69" s="179">
        <f t="shared" si="22"/>
        <v>0</v>
      </c>
      <c r="L69" s="179">
        <f t="shared" si="22"/>
        <v>0</v>
      </c>
      <c r="M69" s="179">
        <f t="shared" si="22"/>
        <v>0</v>
      </c>
      <c r="N69" s="179">
        <f t="shared" si="22"/>
        <v>0</v>
      </c>
      <c r="O69" s="179">
        <f t="shared" si="22"/>
        <v>0</v>
      </c>
      <c r="P69" s="179">
        <f t="shared" si="22"/>
        <v>0</v>
      </c>
      <c r="Q69" s="179">
        <f t="shared" si="22"/>
        <v>0</v>
      </c>
      <c r="R69" s="179">
        <f t="shared" si="22"/>
        <v>0</v>
      </c>
    </row>
    <row r="70" spans="1:258" s="13" customFormat="1">
      <c r="A70" s="215"/>
      <c r="B70" s="209"/>
      <c r="C70" s="224" t="s">
        <v>75</v>
      </c>
      <c r="D70" s="224"/>
      <c r="E70" s="224"/>
      <c r="F70" s="179"/>
      <c r="G70" s="179"/>
      <c r="H70" s="179"/>
      <c r="I70" s="189"/>
      <c r="J70" s="189"/>
      <c r="K70" s="189"/>
      <c r="L70" s="189"/>
      <c r="M70" s="189"/>
      <c r="N70" s="189"/>
      <c r="O70" s="189"/>
      <c r="P70" s="189"/>
      <c r="Q70" s="189"/>
      <c r="R70" s="189"/>
    </row>
    <row r="71" spans="1:258">
      <c r="A71" s="215"/>
      <c r="B71" s="209"/>
      <c r="C71" s="190"/>
      <c r="D71" s="190"/>
      <c r="E71" s="190"/>
      <c r="F71" s="190"/>
      <c r="G71" s="190"/>
      <c r="H71" s="190"/>
      <c r="I71" s="191"/>
      <c r="J71" s="190"/>
      <c r="K71" s="190"/>
      <c r="L71" s="190"/>
      <c r="M71" s="190"/>
      <c r="N71" s="190"/>
      <c r="O71" s="190"/>
      <c r="P71" s="190"/>
      <c r="Q71" s="190"/>
      <c r="R71" s="190"/>
    </row>
    <row r="72" spans="1:258" s="102" customFormat="1" ht="33" customHeight="1">
      <c r="A72" s="215"/>
      <c r="B72" s="209"/>
      <c r="C72" s="167" t="s">
        <v>241</v>
      </c>
      <c r="D72" s="208" t="s">
        <v>345</v>
      </c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  <c r="FO72" s="101"/>
      <c r="FP72" s="101"/>
      <c r="FQ72" s="101"/>
      <c r="FR72" s="101"/>
      <c r="FS72" s="101"/>
      <c r="FT72" s="101"/>
      <c r="FU72" s="101"/>
      <c r="FV72" s="101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  <c r="IV72" s="101"/>
      <c r="IW72" s="101"/>
      <c r="IX72" s="101"/>
    </row>
    <row r="73" spans="1:258">
      <c r="B73" s="21"/>
      <c r="C73" s="1"/>
      <c r="D73" s="1"/>
      <c r="E73" s="1"/>
      <c r="F73" s="62"/>
      <c r="G73" s="62"/>
      <c r="H73" s="62"/>
    </row>
    <row r="74" spans="1:258">
      <c r="B74" s="21"/>
      <c r="C74" s="1"/>
      <c r="D74" s="1"/>
      <c r="E74" s="1"/>
      <c r="F74" s="62"/>
      <c r="G74" s="62"/>
      <c r="H74" s="62"/>
    </row>
    <row r="75" spans="1:258" ht="15.95" customHeight="1">
      <c r="A75" s="215" t="s">
        <v>28</v>
      </c>
      <c r="B75" s="209" t="s">
        <v>40</v>
      </c>
      <c r="C75" s="211" t="s">
        <v>70</v>
      </c>
      <c r="D75" s="49">
        <v>43359</v>
      </c>
      <c r="E75" s="11" t="s">
        <v>11</v>
      </c>
      <c r="F75" s="64" t="s">
        <v>342</v>
      </c>
      <c r="G75" s="64" t="s">
        <v>342</v>
      </c>
      <c r="H75" s="64" t="s">
        <v>342</v>
      </c>
      <c r="I75" s="64" t="s">
        <v>342</v>
      </c>
      <c r="J75" s="64" t="s">
        <v>342</v>
      </c>
      <c r="K75" s="64" t="s">
        <v>342</v>
      </c>
      <c r="L75" s="64" t="s">
        <v>342</v>
      </c>
      <c r="M75" s="64" t="s">
        <v>342</v>
      </c>
      <c r="N75" s="64" t="s">
        <v>342</v>
      </c>
      <c r="O75" s="64" t="s">
        <v>342</v>
      </c>
      <c r="P75" s="64" t="s">
        <v>342</v>
      </c>
      <c r="Q75" s="64" t="s">
        <v>342</v>
      </c>
      <c r="R75" s="64" t="s">
        <v>342</v>
      </c>
    </row>
    <row r="76" spans="1:258">
      <c r="A76" s="215"/>
      <c r="B76" s="209"/>
      <c r="C76" s="211"/>
      <c r="D76" s="63">
        <v>43373</v>
      </c>
      <c r="E76" s="11" t="s">
        <v>16</v>
      </c>
      <c r="F76" s="64" t="s">
        <v>342</v>
      </c>
      <c r="G76" s="64" t="s">
        <v>342</v>
      </c>
      <c r="H76" s="64" t="s">
        <v>342</v>
      </c>
      <c r="I76" s="64" t="s">
        <v>342</v>
      </c>
      <c r="J76" s="64" t="s">
        <v>342</v>
      </c>
      <c r="K76" s="64" t="s">
        <v>342</v>
      </c>
      <c r="L76" s="64" t="s">
        <v>342</v>
      </c>
      <c r="M76" s="64" t="s">
        <v>342</v>
      </c>
      <c r="N76" s="64" t="s">
        <v>342</v>
      </c>
      <c r="O76" s="64" t="s">
        <v>342</v>
      </c>
      <c r="P76" s="64" t="s">
        <v>342</v>
      </c>
      <c r="Q76" s="64" t="s">
        <v>342</v>
      </c>
      <c r="R76" s="64" t="s">
        <v>342</v>
      </c>
    </row>
    <row r="77" spans="1:258" s="2" customFormat="1">
      <c r="A77" s="215"/>
      <c r="B77" s="209"/>
      <c r="C77" s="211"/>
      <c r="D77" s="63">
        <v>43394</v>
      </c>
      <c r="E77" s="11" t="s">
        <v>9</v>
      </c>
      <c r="F77" s="77">
        <v>2</v>
      </c>
      <c r="G77" s="77">
        <v>1</v>
      </c>
      <c r="H77" s="77">
        <v>3</v>
      </c>
      <c r="I77" s="64">
        <v>0</v>
      </c>
      <c r="J77" s="64">
        <v>1</v>
      </c>
      <c r="K77" s="64">
        <v>0</v>
      </c>
      <c r="L77" s="64">
        <v>0</v>
      </c>
      <c r="M77" s="64">
        <v>1</v>
      </c>
      <c r="N77" s="64">
        <v>0</v>
      </c>
      <c r="O77" s="64">
        <v>1</v>
      </c>
      <c r="P77" s="64">
        <v>0</v>
      </c>
      <c r="Q77" s="64">
        <v>0</v>
      </c>
      <c r="R77" s="64">
        <v>0</v>
      </c>
    </row>
    <row r="78" spans="1:258" s="2" customFormat="1">
      <c r="A78" s="215"/>
      <c r="B78" s="209"/>
      <c r="C78" s="211"/>
      <c r="D78" s="9">
        <v>43401</v>
      </c>
      <c r="E78" s="11" t="s">
        <v>27</v>
      </c>
      <c r="F78" s="77">
        <v>13</v>
      </c>
      <c r="G78" s="77">
        <v>5</v>
      </c>
      <c r="H78" s="77">
        <v>8</v>
      </c>
      <c r="I78" s="64">
        <v>0</v>
      </c>
      <c r="J78" s="64">
        <v>2</v>
      </c>
      <c r="K78" s="64">
        <v>3</v>
      </c>
      <c r="L78" s="64">
        <v>4</v>
      </c>
      <c r="M78" s="64">
        <v>2</v>
      </c>
      <c r="N78" s="64">
        <v>0</v>
      </c>
      <c r="O78" s="64">
        <v>2</v>
      </c>
      <c r="P78" s="64">
        <v>0</v>
      </c>
      <c r="Q78" s="64">
        <v>1</v>
      </c>
      <c r="R78" s="64">
        <v>0</v>
      </c>
    </row>
    <row r="79" spans="1:258" s="2" customFormat="1">
      <c r="A79" s="215"/>
      <c r="B79" s="209"/>
      <c r="C79" s="211"/>
      <c r="D79" s="63">
        <v>43408</v>
      </c>
      <c r="E79" s="11" t="s">
        <v>323</v>
      </c>
      <c r="F79" s="77">
        <v>13</v>
      </c>
      <c r="G79" s="77">
        <v>4</v>
      </c>
      <c r="H79" s="77">
        <v>9</v>
      </c>
      <c r="I79" s="64">
        <v>3</v>
      </c>
      <c r="J79" s="64">
        <v>6</v>
      </c>
      <c r="K79" s="64">
        <v>2</v>
      </c>
      <c r="L79" s="64">
        <v>6</v>
      </c>
      <c r="M79" s="64">
        <v>2</v>
      </c>
      <c r="N79" s="64">
        <v>1</v>
      </c>
      <c r="O79" s="64">
        <v>3</v>
      </c>
      <c r="P79" s="64">
        <v>0</v>
      </c>
      <c r="Q79" s="64">
        <v>0</v>
      </c>
      <c r="R79" s="64">
        <v>0</v>
      </c>
    </row>
    <row r="80" spans="1:258" s="12" customFormat="1">
      <c r="A80" s="215"/>
      <c r="B80" s="209"/>
      <c r="C80" s="212" t="s">
        <v>72</v>
      </c>
      <c r="D80" s="212"/>
      <c r="E80" s="212"/>
      <c r="F80" s="169">
        <f t="shared" ref="F80:R80" si="23">SUM(F75:F79)</f>
        <v>28</v>
      </c>
      <c r="G80" s="169">
        <f t="shared" si="23"/>
        <v>10</v>
      </c>
      <c r="H80" s="169">
        <f t="shared" si="23"/>
        <v>20</v>
      </c>
      <c r="I80" s="169">
        <f t="shared" si="23"/>
        <v>3</v>
      </c>
      <c r="J80" s="169">
        <f t="shared" si="23"/>
        <v>9</v>
      </c>
      <c r="K80" s="169">
        <f t="shared" si="23"/>
        <v>5</v>
      </c>
      <c r="L80" s="169">
        <f t="shared" si="23"/>
        <v>10</v>
      </c>
      <c r="M80" s="169">
        <f t="shared" si="23"/>
        <v>5</v>
      </c>
      <c r="N80" s="169">
        <f t="shared" si="23"/>
        <v>1</v>
      </c>
      <c r="O80" s="169">
        <f t="shared" si="23"/>
        <v>6</v>
      </c>
      <c r="P80" s="169">
        <f t="shared" si="23"/>
        <v>0</v>
      </c>
      <c r="Q80" s="169">
        <f t="shared" si="23"/>
        <v>1</v>
      </c>
      <c r="R80" s="169">
        <f t="shared" si="23"/>
        <v>0</v>
      </c>
    </row>
    <row r="81" spans="1:258" s="12" customFormat="1">
      <c r="A81" s="215"/>
      <c r="B81" s="209"/>
      <c r="C81" s="212" t="s">
        <v>73</v>
      </c>
      <c r="D81" s="212"/>
      <c r="E81" s="212"/>
      <c r="F81" s="170">
        <f>F80/3</f>
        <v>9.3333333333333339</v>
      </c>
      <c r="G81" s="170">
        <f t="shared" ref="G81:H81" si="24">G80/3</f>
        <v>3.3333333333333335</v>
      </c>
      <c r="H81" s="170">
        <f t="shared" si="24"/>
        <v>6.666666666666667</v>
      </c>
      <c r="I81" s="170">
        <f t="shared" ref="I81:R81" si="25">I80/3</f>
        <v>1</v>
      </c>
      <c r="J81" s="170">
        <f t="shared" si="25"/>
        <v>3</v>
      </c>
      <c r="K81" s="170">
        <f t="shared" si="25"/>
        <v>1.6666666666666667</v>
      </c>
      <c r="L81" s="170">
        <f t="shared" si="25"/>
        <v>3.3333333333333335</v>
      </c>
      <c r="M81" s="170">
        <f t="shared" si="25"/>
        <v>1.6666666666666667</v>
      </c>
      <c r="N81" s="170">
        <f t="shared" si="25"/>
        <v>0.33333333333333331</v>
      </c>
      <c r="O81" s="170">
        <f t="shared" si="25"/>
        <v>2</v>
      </c>
      <c r="P81" s="170">
        <f t="shared" si="25"/>
        <v>0</v>
      </c>
      <c r="Q81" s="170">
        <f t="shared" si="25"/>
        <v>0.33333333333333331</v>
      </c>
      <c r="R81" s="170">
        <f t="shared" si="25"/>
        <v>0</v>
      </c>
    </row>
    <row r="82" spans="1:258" s="12" customFormat="1">
      <c r="A82" s="215"/>
      <c r="B82" s="209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</row>
    <row r="83" spans="1:258" s="2" customFormat="1">
      <c r="A83" s="215"/>
      <c r="B83" s="209"/>
      <c r="C83" s="211" t="s">
        <v>71</v>
      </c>
      <c r="D83" s="9">
        <v>43422</v>
      </c>
      <c r="E83" s="11" t="s">
        <v>285</v>
      </c>
      <c r="F83" s="76">
        <v>14</v>
      </c>
      <c r="G83" s="76">
        <v>5</v>
      </c>
      <c r="H83" s="76">
        <v>9</v>
      </c>
      <c r="I83" s="76">
        <v>4</v>
      </c>
      <c r="J83" s="76">
        <v>6</v>
      </c>
      <c r="K83" s="76">
        <v>0</v>
      </c>
      <c r="L83" s="76">
        <v>4</v>
      </c>
      <c r="M83" s="76">
        <v>2</v>
      </c>
      <c r="N83" s="76">
        <v>1</v>
      </c>
      <c r="O83" s="76">
        <v>3</v>
      </c>
      <c r="P83" s="76">
        <v>0</v>
      </c>
      <c r="Q83" s="76">
        <v>1</v>
      </c>
      <c r="R83" s="76">
        <v>1</v>
      </c>
    </row>
    <row r="84" spans="1:258" s="2" customFormat="1">
      <c r="A84" s="215"/>
      <c r="B84" s="209"/>
      <c r="C84" s="211"/>
      <c r="D84" s="63">
        <v>43429</v>
      </c>
      <c r="E84" s="11" t="s">
        <v>8</v>
      </c>
      <c r="F84" s="64">
        <v>3</v>
      </c>
      <c r="G84" s="64">
        <v>1</v>
      </c>
      <c r="H84" s="64">
        <v>4</v>
      </c>
      <c r="I84" s="64">
        <v>1</v>
      </c>
      <c r="J84" s="64">
        <v>2</v>
      </c>
      <c r="K84" s="64">
        <v>0</v>
      </c>
      <c r="L84" s="64">
        <v>0</v>
      </c>
      <c r="M84" s="64">
        <v>3</v>
      </c>
      <c r="N84" s="64">
        <v>0</v>
      </c>
      <c r="O84" s="64">
        <v>3</v>
      </c>
      <c r="P84" s="64">
        <v>0</v>
      </c>
      <c r="Q84" s="64">
        <v>2</v>
      </c>
      <c r="R84" s="64">
        <v>0</v>
      </c>
    </row>
    <row r="85" spans="1:258" s="2" customFormat="1">
      <c r="A85" s="215"/>
      <c r="B85" s="209"/>
      <c r="C85" s="211"/>
      <c r="D85" s="49">
        <v>43432</v>
      </c>
      <c r="E85" s="11" t="s">
        <v>7</v>
      </c>
      <c r="F85" s="64">
        <v>3</v>
      </c>
      <c r="G85" s="64">
        <v>1</v>
      </c>
      <c r="H85" s="64">
        <v>2</v>
      </c>
      <c r="I85" s="64">
        <v>1</v>
      </c>
      <c r="J85" s="64">
        <v>2</v>
      </c>
      <c r="K85" s="64">
        <v>0</v>
      </c>
      <c r="L85" s="64">
        <v>0</v>
      </c>
      <c r="M85" s="64">
        <v>1</v>
      </c>
      <c r="N85" s="64">
        <v>0</v>
      </c>
      <c r="O85" s="64">
        <v>1</v>
      </c>
      <c r="P85" s="64">
        <v>0</v>
      </c>
      <c r="Q85" s="64">
        <v>2</v>
      </c>
      <c r="R85" s="64">
        <v>0</v>
      </c>
    </row>
    <row r="86" spans="1:258" s="2" customFormat="1">
      <c r="A86" s="215"/>
      <c r="B86" s="209"/>
      <c r="C86" s="211"/>
      <c r="D86" s="63">
        <v>43450</v>
      </c>
      <c r="E86" s="11" t="s">
        <v>29</v>
      </c>
      <c r="F86" s="64">
        <v>0</v>
      </c>
      <c r="G86" s="64">
        <v>0</v>
      </c>
      <c r="H86" s="64">
        <v>1</v>
      </c>
      <c r="I86" s="64">
        <v>0</v>
      </c>
      <c r="J86" s="64">
        <v>1</v>
      </c>
      <c r="K86" s="64">
        <v>0</v>
      </c>
      <c r="L86" s="64">
        <v>0</v>
      </c>
      <c r="M86" s="64">
        <v>1</v>
      </c>
      <c r="N86" s="64">
        <v>0</v>
      </c>
      <c r="O86" s="64">
        <v>1</v>
      </c>
      <c r="P86" s="64">
        <v>0</v>
      </c>
      <c r="Q86" s="64">
        <v>2</v>
      </c>
      <c r="R86" s="64">
        <v>0</v>
      </c>
    </row>
    <row r="87" spans="1:258" s="13" customFormat="1">
      <c r="A87" s="215"/>
      <c r="B87" s="209"/>
      <c r="C87" s="224" t="s">
        <v>74</v>
      </c>
      <c r="D87" s="224"/>
      <c r="E87" s="224"/>
      <c r="F87" s="179">
        <f>SUM(F83:F86)</f>
        <v>20</v>
      </c>
      <c r="G87" s="179">
        <f t="shared" ref="G87:H87" si="26">SUM(G83:G86)</f>
        <v>7</v>
      </c>
      <c r="H87" s="179">
        <f t="shared" si="26"/>
        <v>16</v>
      </c>
      <c r="I87" s="179">
        <f t="shared" ref="I87:R87" si="27">SUM(I83:I86)</f>
        <v>6</v>
      </c>
      <c r="J87" s="179">
        <f t="shared" si="27"/>
        <v>11</v>
      </c>
      <c r="K87" s="179">
        <f t="shared" si="27"/>
        <v>0</v>
      </c>
      <c r="L87" s="179">
        <f t="shared" si="27"/>
        <v>4</v>
      </c>
      <c r="M87" s="179">
        <f t="shared" si="27"/>
        <v>7</v>
      </c>
      <c r="N87" s="179">
        <f t="shared" si="27"/>
        <v>1</v>
      </c>
      <c r="O87" s="179">
        <f t="shared" si="27"/>
        <v>8</v>
      </c>
      <c r="P87" s="179">
        <f t="shared" si="27"/>
        <v>0</v>
      </c>
      <c r="Q87" s="179">
        <f t="shared" si="27"/>
        <v>7</v>
      </c>
      <c r="R87" s="179">
        <f t="shared" si="27"/>
        <v>1</v>
      </c>
    </row>
    <row r="88" spans="1:258" s="13" customFormat="1">
      <c r="A88" s="215"/>
      <c r="B88" s="209"/>
      <c r="C88" s="224" t="s">
        <v>75</v>
      </c>
      <c r="D88" s="224"/>
      <c r="E88" s="224"/>
      <c r="F88" s="180">
        <f>F87/4</f>
        <v>5</v>
      </c>
      <c r="G88" s="180">
        <f t="shared" ref="G88:H88" si="28">G87/4</f>
        <v>1.75</v>
      </c>
      <c r="H88" s="180">
        <f t="shared" si="28"/>
        <v>4</v>
      </c>
      <c r="I88" s="180">
        <f t="shared" ref="I88:R88" si="29">I87/4</f>
        <v>1.5</v>
      </c>
      <c r="J88" s="180">
        <f t="shared" si="29"/>
        <v>2.75</v>
      </c>
      <c r="K88" s="180">
        <f t="shared" si="29"/>
        <v>0</v>
      </c>
      <c r="L88" s="180">
        <f t="shared" si="29"/>
        <v>1</v>
      </c>
      <c r="M88" s="180">
        <f t="shared" si="29"/>
        <v>1.75</v>
      </c>
      <c r="N88" s="180">
        <f t="shared" si="29"/>
        <v>0.25</v>
      </c>
      <c r="O88" s="180">
        <f t="shared" si="29"/>
        <v>2</v>
      </c>
      <c r="P88" s="180">
        <f t="shared" si="29"/>
        <v>0</v>
      </c>
      <c r="Q88" s="180">
        <f t="shared" si="29"/>
        <v>1.75</v>
      </c>
      <c r="R88" s="180">
        <f t="shared" si="29"/>
        <v>0.25</v>
      </c>
    </row>
    <row r="89" spans="1:258">
      <c r="A89" s="215"/>
      <c r="B89" s="209"/>
      <c r="C89" s="140"/>
      <c r="D89" s="140"/>
      <c r="E89" s="140"/>
      <c r="F89" s="142"/>
      <c r="G89" s="142"/>
      <c r="H89" s="142"/>
      <c r="I89" s="188"/>
      <c r="J89" s="142"/>
      <c r="K89" s="142"/>
      <c r="L89" s="142"/>
      <c r="M89" s="142"/>
      <c r="N89" s="142"/>
      <c r="O89" s="142"/>
      <c r="P89" s="142"/>
      <c r="Q89" s="142"/>
      <c r="R89" s="142"/>
    </row>
    <row r="90" spans="1:258" s="102" customFormat="1" ht="36" customHeight="1">
      <c r="A90" s="215"/>
      <c r="B90" s="209"/>
      <c r="C90" s="167" t="s">
        <v>241</v>
      </c>
      <c r="D90" s="208" t="s">
        <v>345</v>
      </c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1"/>
      <c r="CM90" s="101"/>
      <c r="CN90" s="101"/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101"/>
      <c r="DT90" s="101"/>
      <c r="DU90" s="101"/>
      <c r="DV90" s="101"/>
      <c r="DW90" s="101"/>
      <c r="DX90" s="101"/>
      <c r="DY90" s="101"/>
      <c r="DZ90" s="101"/>
      <c r="EA90" s="101"/>
      <c r="EB90" s="101"/>
      <c r="EC90" s="101"/>
      <c r="ED90" s="101"/>
      <c r="EE90" s="101"/>
      <c r="EF90" s="101"/>
      <c r="EG90" s="101"/>
      <c r="EH90" s="101"/>
      <c r="EI90" s="101"/>
      <c r="EJ90" s="101"/>
      <c r="EK90" s="101"/>
      <c r="EL90" s="101"/>
      <c r="EM90" s="101"/>
      <c r="EN90" s="101"/>
      <c r="EO90" s="101"/>
      <c r="EP90" s="101"/>
      <c r="EQ90" s="101"/>
      <c r="ER90" s="101"/>
      <c r="ES90" s="101"/>
      <c r="ET90" s="101"/>
      <c r="EU90" s="101"/>
      <c r="EV90" s="101"/>
      <c r="EW90" s="101"/>
      <c r="EX90" s="101"/>
      <c r="EY90" s="101"/>
      <c r="EZ90" s="101"/>
      <c r="FA90" s="101"/>
      <c r="FB90" s="101"/>
      <c r="FC90" s="101"/>
      <c r="FD90" s="101"/>
      <c r="FE90" s="101"/>
      <c r="FF90" s="101"/>
      <c r="FG90" s="101"/>
      <c r="FH90" s="101"/>
      <c r="FI90" s="101"/>
      <c r="FJ90" s="101"/>
      <c r="FK90" s="101"/>
      <c r="FL90" s="101"/>
      <c r="FM90" s="101"/>
      <c r="FN90" s="101"/>
      <c r="FO90" s="101"/>
      <c r="FP90" s="101"/>
      <c r="FQ90" s="101"/>
      <c r="FR90" s="101"/>
      <c r="FS90" s="101"/>
      <c r="FT90" s="101"/>
      <c r="FU90" s="101"/>
      <c r="FV90" s="101"/>
      <c r="FW90" s="101"/>
      <c r="FX90" s="101"/>
      <c r="FY90" s="101"/>
      <c r="FZ90" s="101"/>
      <c r="GA90" s="101"/>
      <c r="GB90" s="101"/>
      <c r="GC90" s="101"/>
      <c r="GD90" s="101"/>
      <c r="GE90" s="101"/>
      <c r="GF90" s="101"/>
      <c r="GG90" s="101"/>
      <c r="GH90" s="101"/>
      <c r="GI90" s="101"/>
      <c r="GJ90" s="101"/>
      <c r="GK90" s="101"/>
      <c r="GL90" s="101"/>
      <c r="GM90" s="101"/>
      <c r="GN90" s="101"/>
      <c r="GO90" s="101"/>
      <c r="GP90" s="101"/>
      <c r="GQ90" s="101"/>
      <c r="GR90" s="101"/>
      <c r="GS90" s="101"/>
      <c r="GT90" s="101"/>
      <c r="GU90" s="101"/>
      <c r="GV90" s="101"/>
      <c r="GW90" s="101"/>
      <c r="GX90" s="101"/>
      <c r="GY90" s="101"/>
      <c r="GZ90" s="101"/>
      <c r="HA90" s="101"/>
      <c r="HB90" s="101"/>
      <c r="HC90" s="101"/>
      <c r="HD90" s="101"/>
      <c r="HE90" s="101"/>
      <c r="HF90" s="101"/>
      <c r="HG90" s="101"/>
      <c r="HH90" s="101"/>
      <c r="HI90" s="101"/>
      <c r="HJ90" s="101"/>
      <c r="HK90" s="101"/>
      <c r="HL90" s="101"/>
      <c r="HM90" s="101"/>
      <c r="HN90" s="101"/>
      <c r="HO90" s="101"/>
      <c r="HP90" s="101"/>
      <c r="HQ90" s="101"/>
      <c r="HR90" s="101"/>
      <c r="HS90" s="101"/>
      <c r="HT90" s="101"/>
      <c r="HU90" s="101"/>
      <c r="HV90" s="101"/>
      <c r="HW90" s="101"/>
      <c r="HX90" s="101"/>
      <c r="HY90" s="101"/>
      <c r="HZ90" s="101"/>
      <c r="IA90" s="101"/>
      <c r="IB90" s="101"/>
      <c r="IC90" s="101"/>
      <c r="ID90" s="101"/>
      <c r="IE90" s="101"/>
      <c r="IF90" s="101"/>
      <c r="IG90" s="101"/>
      <c r="IH90" s="101"/>
      <c r="II90" s="101"/>
      <c r="IJ90" s="101"/>
      <c r="IK90" s="101"/>
      <c r="IL90" s="101"/>
      <c r="IM90" s="101"/>
      <c r="IN90" s="101"/>
      <c r="IO90" s="101"/>
      <c r="IP90" s="101"/>
      <c r="IQ90" s="101"/>
      <c r="IR90" s="101"/>
      <c r="IS90" s="101"/>
      <c r="IT90" s="101"/>
      <c r="IU90" s="101"/>
      <c r="IV90" s="101"/>
      <c r="IW90" s="101"/>
      <c r="IX90" s="101"/>
    </row>
    <row r="91" spans="1:258">
      <c r="B91" s="21"/>
      <c r="C91" s="1"/>
      <c r="D91" s="1"/>
      <c r="E91" s="1"/>
      <c r="F91" s="62"/>
      <c r="G91" s="62"/>
      <c r="H91" s="62"/>
    </row>
    <row r="92" spans="1:258">
      <c r="B92" s="21"/>
      <c r="C92" s="1"/>
      <c r="D92" s="1"/>
      <c r="E92" s="1"/>
      <c r="F92" s="62"/>
      <c r="G92" s="62"/>
      <c r="H92" s="62"/>
    </row>
    <row r="93" spans="1:258" ht="15.95" customHeight="1">
      <c r="A93" s="215" t="s">
        <v>28</v>
      </c>
      <c r="B93" s="209" t="s">
        <v>31</v>
      </c>
      <c r="C93" s="211" t="s">
        <v>70</v>
      </c>
      <c r="D93" s="49">
        <v>43359</v>
      </c>
      <c r="E93" s="11" t="s">
        <v>11</v>
      </c>
      <c r="F93" s="64">
        <v>5</v>
      </c>
      <c r="G93" s="64">
        <v>2</v>
      </c>
      <c r="H93" s="64">
        <v>4</v>
      </c>
      <c r="I93" s="64">
        <v>0</v>
      </c>
      <c r="J93" s="64">
        <v>0</v>
      </c>
      <c r="K93" s="64">
        <v>1</v>
      </c>
      <c r="L93" s="64">
        <v>4</v>
      </c>
      <c r="M93" s="64">
        <v>0</v>
      </c>
      <c r="N93" s="64">
        <v>1</v>
      </c>
      <c r="O93" s="64">
        <v>1</v>
      </c>
      <c r="P93" s="64">
        <v>0</v>
      </c>
      <c r="Q93" s="64">
        <v>1</v>
      </c>
      <c r="R93" s="64">
        <v>1</v>
      </c>
    </row>
    <row r="94" spans="1:258">
      <c r="A94" s="215"/>
      <c r="B94" s="209"/>
      <c r="C94" s="211"/>
      <c r="D94" s="63">
        <v>43373</v>
      </c>
      <c r="E94" s="11" t="s">
        <v>16</v>
      </c>
      <c r="F94" s="64" t="s">
        <v>342</v>
      </c>
      <c r="G94" s="64" t="s">
        <v>342</v>
      </c>
      <c r="H94" s="64" t="s">
        <v>342</v>
      </c>
      <c r="I94" s="64" t="s">
        <v>342</v>
      </c>
      <c r="J94" s="64" t="s">
        <v>342</v>
      </c>
      <c r="K94" s="64" t="s">
        <v>342</v>
      </c>
      <c r="L94" s="64" t="s">
        <v>342</v>
      </c>
      <c r="M94" s="64" t="s">
        <v>342</v>
      </c>
      <c r="N94" s="64" t="s">
        <v>342</v>
      </c>
      <c r="O94" s="64" t="s">
        <v>342</v>
      </c>
      <c r="P94" s="64" t="s">
        <v>342</v>
      </c>
      <c r="Q94" s="64" t="s">
        <v>342</v>
      </c>
      <c r="R94" s="64" t="s">
        <v>342</v>
      </c>
    </row>
    <row r="95" spans="1:258" s="2" customFormat="1">
      <c r="A95" s="215"/>
      <c r="B95" s="209"/>
      <c r="C95" s="211"/>
      <c r="D95" s="63">
        <v>43394</v>
      </c>
      <c r="E95" s="11" t="s">
        <v>9</v>
      </c>
      <c r="F95" s="64" t="s">
        <v>342</v>
      </c>
      <c r="G95" s="64" t="s">
        <v>342</v>
      </c>
      <c r="H95" s="64" t="s">
        <v>342</v>
      </c>
      <c r="I95" s="64" t="s">
        <v>342</v>
      </c>
      <c r="J95" s="64" t="s">
        <v>342</v>
      </c>
      <c r="K95" s="64" t="s">
        <v>342</v>
      </c>
      <c r="L95" s="64" t="s">
        <v>342</v>
      </c>
      <c r="M95" s="64" t="s">
        <v>342</v>
      </c>
      <c r="N95" s="64" t="s">
        <v>342</v>
      </c>
      <c r="O95" s="64" t="s">
        <v>342</v>
      </c>
      <c r="P95" s="64" t="s">
        <v>342</v>
      </c>
      <c r="Q95" s="64" t="s">
        <v>342</v>
      </c>
      <c r="R95" s="64" t="s">
        <v>342</v>
      </c>
    </row>
    <row r="96" spans="1:258" s="2" customFormat="1">
      <c r="A96" s="215"/>
      <c r="B96" s="209"/>
      <c r="C96" s="211"/>
      <c r="D96" s="9">
        <v>43401</v>
      </c>
      <c r="E96" s="11" t="s">
        <v>27</v>
      </c>
      <c r="F96" s="64">
        <v>1</v>
      </c>
      <c r="G96" s="64">
        <v>0</v>
      </c>
      <c r="H96" s="64">
        <v>1</v>
      </c>
      <c r="I96" s="64">
        <v>0</v>
      </c>
      <c r="J96" s="64">
        <v>0</v>
      </c>
      <c r="K96" s="64">
        <v>1</v>
      </c>
      <c r="L96" s="64">
        <v>2</v>
      </c>
      <c r="M96" s="64">
        <v>2</v>
      </c>
      <c r="N96" s="64">
        <v>0</v>
      </c>
      <c r="O96" s="64">
        <v>2</v>
      </c>
      <c r="P96" s="64">
        <v>0</v>
      </c>
      <c r="Q96" s="64">
        <v>0</v>
      </c>
      <c r="R96" s="64">
        <v>0</v>
      </c>
    </row>
    <row r="97" spans="1:258" s="2" customFormat="1">
      <c r="A97" s="215"/>
      <c r="B97" s="209"/>
      <c r="C97" s="211"/>
      <c r="D97" s="63">
        <v>43408</v>
      </c>
      <c r="E97" s="11" t="s">
        <v>323</v>
      </c>
      <c r="F97" s="64">
        <v>2</v>
      </c>
      <c r="G97" s="64">
        <v>1</v>
      </c>
      <c r="H97" s="64">
        <v>4</v>
      </c>
      <c r="I97" s="64">
        <v>0</v>
      </c>
      <c r="J97" s="64">
        <v>0</v>
      </c>
      <c r="K97" s="64">
        <v>0</v>
      </c>
      <c r="L97" s="64">
        <v>2</v>
      </c>
      <c r="M97" s="64">
        <v>2</v>
      </c>
      <c r="N97" s="64">
        <v>1</v>
      </c>
      <c r="O97" s="64">
        <v>3</v>
      </c>
      <c r="P97" s="64">
        <v>0</v>
      </c>
      <c r="Q97" s="64">
        <v>0</v>
      </c>
      <c r="R97" s="64">
        <v>0</v>
      </c>
    </row>
    <row r="98" spans="1:258" s="12" customFormat="1">
      <c r="A98" s="215"/>
      <c r="B98" s="209"/>
      <c r="C98" s="212" t="s">
        <v>72</v>
      </c>
      <c r="D98" s="212"/>
      <c r="E98" s="212"/>
      <c r="F98" s="169">
        <f t="shared" ref="F98:R98" si="30">SUM(F93:F97)</f>
        <v>8</v>
      </c>
      <c r="G98" s="169"/>
      <c r="H98" s="169"/>
      <c r="I98" s="169">
        <f t="shared" si="30"/>
        <v>0</v>
      </c>
      <c r="J98" s="169">
        <f t="shared" si="30"/>
        <v>0</v>
      </c>
      <c r="K98" s="169">
        <f t="shared" si="30"/>
        <v>2</v>
      </c>
      <c r="L98" s="169">
        <f t="shared" si="30"/>
        <v>8</v>
      </c>
      <c r="M98" s="169">
        <f t="shared" si="30"/>
        <v>4</v>
      </c>
      <c r="N98" s="169">
        <f t="shared" si="30"/>
        <v>2</v>
      </c>
      <c r="O98" s="169">
        <f t="shared" si="30"/>
        <v>6</v>
      </c>
      <c r="P98" s="169">
        <f t="shared" si="30"/>
        <v>0</v>
      </c>
      <c r="Q98" s="169">
        <f t="shared" si="30"/>
        <v>1</v>
      </c>
      <c r="R98" s="169">
        <f t="shared" si="30"/>
        <v>1</v>
      </c>
    </row>
    <row r="99" spans="1:258" s="12" customFormat="1">
      <c r="A99" s="215"/>
      <c r="B99" s="209"/>
      <c r="C99" s="212" t="s">
        <v>73</v>
      </c>
      <c r="D99" s="212"/>
      <c r="E99" s="212"/>
      <c r="F99" s="170">
        <f>F98/3</f>
        <v>2.6666666666666665</v>
      </c>
      <c r="G99" s="170"/>
      <c r="H99" s="170"/>
      <c r="I99" s="170">
        <f t="shared" ref="I99:R99" si="31">I98/3</f>
        <v>0</v>
      </c>
      <c r="J99" s="170">
        <f t="shared" si="31"/>
        <v>0</v>
      </c>
      <c r="K99" s="170">
        <f t="shared" si="31"/>
        <v>0.66666666666666663</v>
      </c>
      <c r="L99" s="170">
        <f t="shared" si="31"/>
        <v>2.6666666666666665</v>
      </c>
      <c r="M99" s="170">
        <f t="shared" si="31"/>
        <v>1.3333333333333333</v>
      </c>
      <c r="N99" s="170">
        <f t="shared" si="31"/>
        <v>0.66666666666666663</v>
      </c>
      <c r="O99" s="170">
        <f t="shared" si="31"/>
        <v>2</v>
      </c>
      <c r="P99" s="170">
        <f t="shared" si="31"/>
        <v>0</v>
      </c>
      <c r="Q99" s="170">
        <f t="shared" si="31"/>
        <v>0.33333333333333331</v>
      </c>
      <c r="R99" s="170">
        <f t="shared" si="31"/>
        <v>0.33333333333333331</v>
      </c>
    </row>
    <row r="100" spans="1:258" s="12" customFormat="1">
      <c r="A100" s="215"/>
      <c r="B100" s="209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</row>
    <row r="101" spans="1:258" s="2" customFormat="1">
      <c r="A101" s="215"/>
      <c r="B101" s="209"/>
      <c r="C101" s="211" t="s">
        <v>71</v>
      </c>
      <c r="D101" s="9">
        <v>43422</v>
      </c>
      <c r="E101" s="11" t="s">
        <v>285</v>
      </c>
      <c r="F101" s="76">
        <v>3</v>
      </c>
      <c r="G101" s="76">
        <v>1</v>
      </c>
      <c r="H101" s="76">
        <v>1</v>
      </c>
      <c r="I101" s="76">
        <v>0</v>
      </c>
      <c r="J101" s="76">
        <v>0</v>
      </c>
      <c r="K101" s="76">
        <v>1</v>
      </c>
      <c r="L101" s="76">
        <v>4</v>
      </c>
      <c r="M101" s="76">
        <v>1</v>
      </c>
      <c r="N101" s="76">
        <v>1</v>
      </c>
      <c r="O101" s="76">
        <v>2</v>
      </c>
      <c r="P101" s="76">
        <v>0</v>
      </c>
      <c r="Q101" s="76">
        <v>0</v>
      </c>
      <c r="R101" s="76">
        <v>0</v>
      </c>
    </row>
    <row r="102" spans="1:258" s="2" customFormat="1">
      <c r="A102" s="215"/>
      <c r="B102" s="209"/>
      <c r="C102" s="211"/>
      <c r="D102" s="63">
        <v>43429</v>
      </c>
      <c r="E102" s="11" t="s">
        <v>8</v>
      </c>
      <c r="F102" s="76">
        <v>2</v>
      </c>
      <c r="G102" s="76">
        <v>1</v>
      </c>
      <c r="H102" s="76">
        <v>2</v>
      </c>
      <c r="I102" s="76">
        <v>0</v>
      </c>
      <c r="J102" s="76">
        <v>0</v>
      </c>
      <c r="K102" s="76">
        <v>0</v>
      </c>
      <c r="L102" s="76">
        <v>0</v>
      </c>
      <c r="M102" s="76">
        <v>1</v>
      </c>
      <c r="N102" s="76">
        <v>1</v>
      </c>
      <c r="O102" s="76">
        <v>2</v>
      </c>
      <c r="P102" s="76">
        <v>0</v>
      </c>
      <c r="Q102" s="76">
        <v>0</v>
      </c>
      <c r="R102" s="76">
        <v>0</v>
      </c>
    </row>
    <row r="103" spans="1:258" s="2" customFormat="1">
      <c r="A103" s="215"/>
      <c r="B103" s="209"/>
      <c r="C103" s="211"/>
      <c r="D103" s="49">
        <v>43432</v>
      </c>
      <c r="E103" s="11" t="s">
        <v>7</v>
      </c>
      <c r="F103" s="76">
        <v>5</v>
      </c>
      <c r="G103" s="76">
        <v>2</v>
      </c>
      <c r="H103" s="76">
        <v>8</v>
      </c>
      <c r="I103" s="76">
        <v>0</v>
      </c>
      <c r="J103" s="76">
        <v>0</v>
      </c>
      <c r="K103" s="76">
        <v>1</v>
      </c>
      <c r="L103" s="76">
        <v>2</v>
      </c>
      <c r="M103" s="76">
        <v>4</v>
      </c>
      <c r="N103" s="76">
        <v>1</v>
      </c>
      <c r="O103" s="76">
        <v>5</v>
      </c>
      <c r="P103" s="76">
        <v>0</v>
      </c>
      <c r="Q103" s="76">
        <v>0</v>
      </c>
      <c r="R103" s="76">
        <v>0</v>
      </c>
    </row>
    <row r="104" spans="1:258" s="2" customFormat="1">
      <c r="A104" s="215"/>
      <c r="B104" s="209"/>
      <c r="C104" s="211"/>
      <c r="D104" s="63">
        <v>43450</v>
      </c>
      <c r="E104" s="11" t="s">
        <v>29</v>
      </c>
      <c r="F104" s="76">
        <v>5</v>
      </c>
      <c r="G104" s="76">
        <v>2</v>
      </c>
      <c r="H104" s="76">
        <v>3</v>
      </c>
      <c r="I104" s="76">
        <v>0</v>
      </c>
      <c r="J104" s="76">
        <v>0</v>
      </c>
      <c r="K104" s="76">
        <v>1</v>
      </c>
      <c r="L104" s="76">
        <v>4</v>
      </c>
      <c r="M104" s="76">
        <v>1</v>
      </c>
      <c r="N104" s="76">
        <v>1</v>
      </c>
      <c r="O104" s="76">
        <v>2</v>
      </c>
      <c r="P104" s="76">
        <v>0</v>
      </c>
      <c r="Q104" s="76">
        <v>1</v>
      </c>
      <c r="R104" s="76">
        <v>0</v>
      </c>
    </row>
    <row r="105" spans="1:258" s="13" customFormat="1">
      <c r="A105" s="215"/>
      <c r="B105" s="209"/>
      <c r="C105" s="224" t="s">
        <v>74</v>
      </c>
      <c r="D105" s="224"/>
      <c r="E105" s="224"/>
      <c r="F105" s="179">
        <f>SUM(F101:F104)</f>
        <v>15</v>
      </c>
      <c r="G105" s="179">
        <f t="shared" ref="G105:H105" si="32">SUM(G101:G104)</f>
        <v>6</v>
      </c>
      <c r="H105" s="179">
        <f t="shared" si="32"/>
        <v>14</v>
      </c>
      <c r="I105" s="179">
        <f t="shared" ref="I105:R105" si="33">SUM(I101:I104)</f>
        <v>0</v>
      </c>
      <c r="J105" s="179">
        <f t="shared" si="33"/>
        <v>0</v>
      </c>
      <c r="K105" s="179">
        <f t="shared" si="33"/>
        <v>3</v>
      </c>
      <c r="L105" s="179">
        <f t="shared" si="33"/>
        <v>10</v>
      </c>
      <c r="M105" s="179">
        <f t="shared" si="33"/>
        <v>7</v>
      </c>
      <c r="N105" s="179">
        <f t="shared" si="33"/>
        <v>4</v>
      </c>
      <c r="O105" s="179">
        <f t="shared" si="33"/>
        <v>11</v>
      </c>
      <c r="P105" s="179">
        <f t="shared" si="33"/>
        <v>0</v>
      </c>
      <c r="Q105" s="179">
        <f t="shared" si="33"/>
        <v>1</v>
      </c>
      <c r="R105" s="179">
        <f t="shared" si="33"/>
        <v>0</v>
      </c>
    </row>
    <row r="106" spans="1:258" s="13" customFormat="1">
      <c r="A106" s="215"/>
      <c r="B106" s="209"/>
      <c r="C106" s="224" t="s">
        <v>75</v>
      </c>
      <c r="D106" s="224"/>
      <c r="E106" s="224"/>
      <c r="F106" s="180">
        <f>F105/4</f>
        <v>3.75</v>
      </c>
      <c r="G106" s="180">
        <f t="shared" ref="G106:H106" si="34">G105/4</f>
        <v>1.5</v>
      </c>
      <c r="H106" s="180">
        <f t="shared" si="34"/>
        <v>3.5</v>
      </c>
      <c r="I106" s="180">
        <f t="shared" ref="I106:R106" si="35">I105/4</f>
        <v>0</v>
      </c>
      <c r="J106" s="180">
        <f t="shared" si="35"/>
        <v>0</v>
      </c>
      <c r="K106" s="180">
        <f t="shared" si="35"/>
        <v>0.75</v>
      </c>
      <c r="L106" s="180">
        <f t="shared" si="35"/>
        <v>2.5</v>
      </c>
      <c r="M106" s="180">
        <f t="shared" si="35"/>
        <v>1.75</v>
      </c>
      <c r="N106" s="180">
        <f t="shared" si="35"/>
        <v>1</v>
      </c>
      <c r="O106" s="180">
        <f t="shared" si="35"/>
        <v>2.75</v>
      </c>
      <c r="P106" s="180">
        <f t="shared" si="35"/>
        <v>0</v>
      </c>
      <c r="Q106" s="180">
        <f t="shared" si="35"/>
        <v>0.25</v>
      </c>
      <c r="R106" s="180">
        <f t="shared" si="35"/>
        <v>0</v>
      </c>
    </row>
    <row r="107" spans="1:258">
      <c r="A107" s="215"/>
      <c r="B107" s="209"/>
      <c r="C107" s="181"/>
      <c r="D107" s="141"/>
      <c r="E107" s="141"/>
      <c r="F107" s="144"/>
      <c r="G107" s="144"/>
      <c r="H107" s="144"/>
      <c r="I107" s="188"/>
      <c r="J107" s="142"/>
      <c r="K107" s="142"/>
      <c r="L107" s="142"/>
      <c r="M107" s="142"/>
      <c r="N107" s="142"/>
      <c r="O107" s="142"/>
      <c r="P107" s="142"/>
      <c r="Q107" s="142"/>
      <c r="R107" s="142"/>
    </row>
    <row r="108" spans="1:258" s="102" customFormat="1" ht="37.5" customHeight="1">
      <c r="A108" s="215"/>
      <c r="B108" s="209"/>
      <c r="C108" s="167" t="s">
        <v>241</v>
      </c>
      <c r="D108" s="208" t="s">
        <v>345</v>
      </c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1"/>
      <c r="CM108" s="101"/>
      <c r="CN108" s="101"/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101"/>
      <c r="DW108" s="101"/>
      <c r="DX108" s="101"/>
      <c r="DY108" s="101"/>
      <c r="DZ108" s="101"/>
      <c r="EA108" s="101"/>
      <c r="EB108" s="101"/>
      <c r="EC108" s="101"/>
      <c r="ED108" s="101"/>
      <c r="EE108" s="101"/>
      <c r="EF108" s="101"/>
      <c r="EG108" s="101"/>
      <c r="EH108" s="101"/>
      <c r="EI108" s="101"/>
      <c r="EJ108" s="101"/>
      <c r="EK108" s="101"/>
      <c r="EL108" s="101"/>
      <c r="EM108" s="101"/>
      <c r="EN108" s="101"/>
      <c r="EO108" s="101"/>
      <c r="EP108" s="101"/>
      <c r="EQ108" s="101"/>
      <c r="ER108" s="101"/>
      <c r="ES108" s="101"/>
      <c r="ET108" s="101"/>
      <c r="EU108" s="101"/>
      <c r="EV108" s="101"/>
      <c r="EW108" s="101"/>
      <c r="EX108" s="101"/>
      <c r="EY108" s="101"/>
      <c r="EZ108" s="101"/>
      <c r="FA108" s="101"/>
      <c r="FB108" s="101"/>
      <c r="FC108" s="101"/>
      <c r="FD108" s="101"/>
      <c r="FE108" s="101"/>
      <c r="FF108" s="101"/>
      <c r="FG108" s="101"/>
      <c r="FH108" s="101"/>
      <c r="FI108" s="101"/>
      <c r="FJ108" s="101"/>
      <c r="FK108" s="101"/>
      <c r="FL108" s="101"/>
      <c r="FM108" s="101"/>
      <c r="FN108" s="101"/>
      <c r="FO108" s="101"/>
      <c r="FP108" s="101"/>
      <c r="FQ108" s="101"/>
      <c r="FR108" s="101"/>
      <c r="FS108" s="101"/>
      <c r="FT108" s="101"/>
      <c r="FU108" s="101"/>
      <c r="FV108" s="101"/>
      <c r="FW108" s="101"/>
      <c r="FX108" s="101"/>
      <c r="FY108" s="101"/>
      <c r="FZ108" s="101"/>
      <c r="GA108" s="101"/>
      <c r="GB108" s="101"/>
      <c r="GC108" s="101"/>
      <c r="GD108" s="101"/>
      <c r="GE108" s="101"/>
      <c r="GF108" s="101"/>
      <c r="GG108" s="101"/>
      <c r="GH108" s="101"/>
      <c r="GI108" s="101"/>
      <c r="GJ108" s="101"/>
      <c r="GK108" s="101"/>
      <c r="GL108" s="101"/>
      <c r="GM108" s="101"/>
      <c r="GN108" s="101"/>
      <c r="GO108" s="101"/>
      <c r="GP108" s="101"/>
      <c r="GQ108" s="101"/>
      <c r="GR108" s="101"/>
      <c r="GS108" s="101"/>
      <c r="GT108" s="101"/>
      <c r="GU108" s="101"/>
      <c r="GV108" s="101"/>
      <c r="GW108" s="101"/>
      <c r="GX108" s="101"/>
      <c r="GY108" s="101"/>
      <c r="GZ108" s="101"/>
      <c r="HA108" s="101"/>
      <c r="HB108" s="101"/>
      <c r="HC108" s="101"/>
      <c r="HD108" s="101"/>
      <c r="HE108" s="101"/>
      <c r="HF108" s="101"/>
      <c r="HG108" s="101"/>
      <c r="HH108" s="101"/>
      <c r="HI108" s="101"/>
      <c r="HJ108" s="101"/>
      <c r="HK108" s="101"/>
      <c r="HL108" s="101"/>
      <c r="HM108" s="101"/>
      <c r="HN108" s="101"/>
      <c r="HO108" s="101"/>
      <c r="HP108" s="101"/>
      <c r="HQ108" s="101"/>
      <c r="HR108" s="101"/>
      <c r="HS108" s="101"/>
      <c r="HT108" s="101"/>
      <c r="HU108" s="101"/>
      <c r="HV108" s="101"/>
      <c r="HW108" s="101"/>
      <c r="HX108" s="101"/>
      <c r="HY108" s="101"/>
      <c r="HZ108" s="101"/>
      <c r="IA108" s="101"/>
      <c r="IB108" s="101"/>
      <c r="IC108" s="101"/>
      <c r="ID108" s="101"/>
      <c r="IE108" s="101"/>
      <c r="IF108" s="101"/>
      <c r="IG108" s="101"/>
      <c r="IH108" s="101"/>
      <c r="II108" s="101"/>
      <c r="IJ108" s="101"/>
      <c r="IK108" s="101"/>
      <c r="IL108" s="101"/>
      <c r="IM108" s="101"/>
      <c r="IN108" s="101"/>
      <c r="IO108" s="101"/>
      <c r="IP108" s="101"/>
      <c r="IQ108" s="101"/>
      <c r="IR108" s="101"/>
      <c r="IS108" s="101"/>
      <c r="IT108" s="101"/>
      <c r="IU108" s="101"/>
      <c r="IV108" s="101"/>
      <c r="IW108" s="101"/>
      <c r="IX108" s="101"/>
    </row>
    <row r="111" spans="1:258" ht="15.95" customHeight="1">
      <c r="A111" s="228" t="s">
        <v>28</v>
      </c>
      <c r="B111" s="209" t="s">
        <v>41</v>
      </c>
      <c r="C111" s="211" t="s">
        <v>70</v>
      </c>
      <c r="D111" s="49">
        <v>43359</v>
      </c>
      <c r="E111" s="11" t="s">
        <v>11</v>
      </c>
      <c r="F111" s="77" t="s">
        <v>342</v>
      </c>
      <c r="G111" s="77" t="s">
        <v>342</v>
      </c>
      <c r="H111" s="77" t="s">
        <v>342</v>
      </c>
      <c r="I111" s="77" t="s">
        <v>342</v>
      </c>
      <c r="J111" s="77" t="s">
        <v>342</v>
      </c>
      <c r="K111" s="77" t="s">
        <v>342</v>
      </c>
      <c r="L111" s="77" t="s">
        <v>342</v>
      </c>
      <c r="M111" s="77" t="s">
        <v>342</v>
      </c>
      <c r="N111" s="77" t="s">
        <v>342</v>
      </c>
      <c r="O111" s="77" t="s">
        <v>342</v>
      </c>
      <c r="P111" s="77" t="s">
        <v>342</v>
      </c>
      <c r="Q111" s="77" t="s">
        <v>342</v>
      </c>
      <c r="R111" s="77" t="s">
        <v>342</v>
      </c>
    </row>
    <row r="112" spans="1:258">
      <c r="A112" s="228"/>
      <c r="B112" s="209"/>
      <c r="C112" s="211"/>
      <c r="D112" s="63">
        <v>43373</v>
      </c>
      <c r="E112" s="11" t="s">
        <v>16</v>
      </c>
      <c r="F112" s="77" t="s">
        <v>342</v>
      </c>
      <c r="G112" s="77" t="s">
        <v>342</v>
      </c>
      <c r="H112" s="77" t="s">
        <v>342</v>
      </c>
      <c r="I112" s="77" t="s">
        <v>342</v>
      </c>
      <c r="J112" s="77" t="s">
        <v>342</v>
      </c>
      <c r="K112" s="77" t="s">
        <v>342</v>
      </c>
      <c r="L112" s="77" t="s">
        <v>342</v>
      </c>
      <c r="M112" s="77" t="s">
        <v>342</v>
      </c>
      <c r="N112" s="77" t="s">
        <v>342</v>
      </c>
      <c r="O112" s="77" t="s">
        <v>342</v>
      </c>
      <c r="P112" s="77" t="s">
        <v>342</v>
      </c>
      <c r="Q112" s="77" t="s">
        <v>342</v>
      </c>
      <c r="R112" s="77" t="s">
        <v>342</v>
      </c>
    </row>
    <row r="113" spans="1:258" s="2" customFormat="1">
      <c r="A113" s="228"/>
      <c r="B113" s="209"/>
      <c r="C113" s="211"/>
      <c r="D113" s="63">
        <v>43394</v>
      </c>
      <c r="E113" s="11" t="s">
        <v>9</v>
      </c>
      <c r="F113" s="77" t="s">
        <v>342</v>
      </c>
      <c r="G113" s="77" t="s">
        <v>342</v>
      </c>
      <c r="H113" s="77" t="s">
        <v>342</v>
      </c>
      <c r="I113" s="77" t="s">
        <v>342</v>
      </c>
      <c r="J113" s="77" t="s">
        <v>342</v>
      </c>
      <c r="K113" s="77" t="s">
        <v>342</v>
      </c>
      <c r="L113" s="77" t="s">
        <v>342</v>
      </c>
      <c r="M113" s="77" t="s">
        <v>342</v>
      </c>
      <c r="N113" s="77" t="s">
        <v>342</v>
      </c>
      <c r="O113" s="77" t="s">
        <v>342</v>
      </c>
      <c r="P113" s="77" t="s">
        <v>342</v>
      </c>
      <c r="Q113" s="77" t="s">
        <v>342</v>
      </c>
      <c r="R113" s="77" t="s">
        <v>342</v>
      </c>
    </row>
    <row r="114" spans="1:258" s="2" customFormat="1">
      <c r="A114" s="228"/>
      <c r="B114" s="209"/>
      <c r="C114" s="211"/>
      <c r="D114" s="9">
        <v>43401</v>
      </c>
      <c r="E114" s="11" t="s">
        <v>27</v>
      </c>
      <c r="F114" s="77">
        <v>5</v>
      </c>
      <c r="G114" s="77">
        <v>2</v>
      </c>
      <c r="H114" s="77">
        <v>2</v>
      </c>
      <c r="I114" s="64">
        <v>0</v>
      </c>
      <c r="J114" s="64">
        <v>0</v>
      </c>
      <c r="K114" s="64">
        <v>1</v>
      </c>
      <c r="L114" s="64">
        <v>1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</row>
    <row r="115" spans="1:258" s="2" customFormat="1">
      <c r="A115" s="228"/>
      <c r="B115" s="209"/>
      <c r="C115" s="211"/>
      <c r="D115" s="63">
        <v>43408</v>
      </c>
      <c r="E115" s="11" t="s">
        <v>323</v>
      </c>
      <c r="F115" s="77" t="s">
        <v>342</v>
      </c>
      <c r="G115" s="77" t="s">
        <v>342</v>
      </c>
      <c r="H115" s="77" t="s">
        <v>342</v>
      </c>
      <c r="I115" s="77" t="s">
        <v>342</v>
      </c>
      <c r="J115" s="77" t="s">
        <v>342</v>
      </c>
      <c r="K115" s="77" t="s">
        <v>342</v>
      </c>
      <c r="L115" s="77" t="s">
        <v>342</v>
      </c>
      <c r="M115" s="77" t="s">
        <v>342</v>
      </c>
      <c r="N115" s="77" t="s">
        <v>342</v>
      </c>
      <c r="O115" s="77" t="s">
        <v>342</v>
      </c>
      <c r="P115" s="77" t="s">
        <v>342</v>
      </c>
      <c r="Q115" s="77" t="s">
        <v>342</v>
      </c>
      <c r="R115" s="77" t="s">
        <v>342</v>
      </c>
    </row>
    <row r="116" spans="1:258" s="12" customFormat="1">
      <c r="A116" s="228"/>
      <c r="B116" s="209"/>
      <c r="C116" s="212" t="s">
        <v>72</v>
      </c>
      <c r="D116" s="212"/>
      <c r="E116" s="212"/>
      <c r="F116" s="169">
        <f t="shared" ref="F116:R116" si="36">SUM(F111:F115)</f>
        <v>5</v>
      </c>
      <c r="G116" s="169">
        <f t="shared" si="36"/>
        <v>2</v>
      </c>
      <c r="H116" s="169">
        <f t="shared" si="36"/>
        <v>2</v>
      </c>
      <c r="I116" s="169">
        <f t="shared" si="36"/>
        <v>0</v>
      </c>
      <c r="J116" s="169">
        <f t="shared" si="36"/>
        <v>0</v>
      </c>
      <c r="K116" s="169">
        <f t="shared" si="36"/>
        <v>1</v>
      </c>
      <c r="L116" s="169">
        <f t="shared" si="36"/>
        <v>1</v>
      </c>
      <c r="M116" s="169">
        <f t="shared" si="36"/>
        <v>0</v>
      </c>
      <c r="N116" s="169">
        <f t="shared" si="36"/>
        <v>0</v>
      </c>
      <c r="O116" s="169">
        <f t="shared" si="36"/>
        <v>0</v>
      </c>
      <c r="P116" s="169">
        <f t="shared" si="36"/>
        <v>0</v>
      </c>
      <c r="Q116" s="169">
        <f t="shared" si="36"/>
        <v>0</v>
      </c>
      <c r="R116" s="169">
        <f t="shared" si="36"/>
        <v>0</v>
      </c>
    </row>
    <row r="117" spans="1:258" s="12" customFormat="1">
      <c r="A117" s="228"/>
      <c r="B117" s="209"/>
      <c r="C117" s="212" t="s">
        <v>73</v>
      </c>
      <c r="D117" s="212"/>
      <c r="E117" s="212"/>
      <c r="F117" s="170">
        <f>F116/1</f>
        <v>5</v>
      </c>
      <c r="G117" s="170">
        <f t="shared" ref="G117:H117" si="37">G116/1</f>
        <v>2</v>
      </c>
      <c r="H117" s="170">
        <f t="shared" si="37"/>
        <v>2</v>
      </c>
      <c r="I117" s="170">
        <f t="shared" ref="I117:R117" si="38">I116/1</f>
        <v>0</v>
      </c>
      <c r="J117" s="170">
        <f t="shared" si="38"/>
        <v>0</v>
      </c>
      <c r="K117" s="170">
        <f t="shared" si="38"/>
        <v>1</v>
      </c>
      <c r="L117" s="170">
        <f t="shared" si="38"/>
        <v>1</v>
      </c>
      <c r="M117" s="170">
        <f t="shared" si="38"/>
        <v>0</v>
      </c>
      <c r="N117" s="170">
        <f t="shared" si="38"/>
        <v>0</v>
      </c>
      <c r="O117" s="170">
        <f t="shared" si="38"/>
        <v>0</v>
      </c>
      <c r="P117" s="170">
        <f t="shared" si="38"/>
        <v>0</v>
      </c>
      <c r="Q117" s="170">
        <f t="shared" si="38"/>
        <v>0</v>
      </c>
      <c r="R117" s="170">
        <f t="shared" si="38"/>
        <v>0</v>
      </c>
    </row>
    <row r="118" spans="1:258" s="12" customFormat="1">
      <c r="A118" s="228"/>
      <c r="B118" s="209"/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</row>
    <row r="119" spans="1:258" s="2" customFormat="1">
      <c r="A119" s="228"/>
      <c r="B119" s="209"/>
      <c r="C119" s="211" t="s">
        <v>71</v>
      </c>
      <c r="D119" s="9">
        <v>43422</v>
      </c>
      <c r="E119" s="11" t="s">
        <v>285</v>
      </c>
      <c r="F119" s="76" t="s">
        <v>342</v>
      </c>
      <c r="G119" s="76" t="s">
        <v>342</v>
      </c>
      <c r="H119" s="76" t="s">
        <v>342</v>
      </c>
      <c r="I119" s="76" t="s">
        <v>342</v>
      </c>
      <c r="J119" s="76" t="s">
        <v>342</v>
      </c>
      <c r="K119" s="76" t="s">
        <v>342</v>
      </c>
      <c r="L119" s="76" t="s">
        <v>342</v>
      </c>
      <c r="M119" s="76" t="s">
        <v>342</v>
      </c>
      <c r="N119" s="76" t="s">
        <v>342</v>
      </c>
      <c r="O119" s="76" t="s">
        <v>342</v>
      </c>
      <c r="P119" s="76" t="s">
        <v>342</v>
      </c>
      <c r="Q119" s="76" t="s">
        <v>342</v>
      </c>
      <c r="R119" s="76" t="s">
        <v>342</v>
      </c>
    </row>
    <row r="120" spans="1:258" s="2" customFormat="1">
      <c r="A120" s="228"/>
      <c r="B120" s="209"/>
      <c r="C120" s="211"/>
      <c r="D120" s="63">
        <v>43429</v>
      </c>
      <c r="E120" s="11" t="s">
        <v>8</v>
      </c>
      <c r="F120" s="64">
        <v>4</v>
      </c>
      <c r="G120" s="64">
        <v>1</v>
      </c>
      <c r="H120" s="64">
        <v>1</v>
      </c>
      <c r="I120" s="64">
        <v>0</v>
      </c>
      <c r="J120" s="64">
        <v>0</v>
      </c>
      <c r="K120" s="64">
        <v>2</v>
      </c>
      <c r="L120" s="64">
        <v>2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</row>
    <row r="121" spans="1:258" s="2" customFormat="1">
      <c r="A121" s="228"/>
      <c r="B121" s="209"/>
      <c r="C121" s="211"/>
      <c r="D121" s="49">
        <v>43432</v>
      </c>
      <c r="E121" s="11" t="s">
        <v>7</v>
      </c>
      <c r="F121" s="64">
        <v>0</v>
      </c>
      <c r="G121" s="64">
        <v>0</v>
      </c>
      <c r="H121" s="64">
        <v>1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</row>
    <row r="122" spans="1:258" s="2" customFormat="1">
      <c r="A122" s="228"/>
      <c r="B122" s="209"/>
      <c r="C122" s="211"/>
      <c r="D122" s="63">
        <v>43450</v>
      </c>
      <c r="E122" s="11" t="s">
        <v>29</v>
      </c>
      <c r="F122" s="64">
        <v>2</v>
      </c>
      <c r="G122" s="64">
        <v>1</v>
      </c>
      <c r="H122" s="64">
        <v>4</v>
      </c>
      <c r="I122" s="64">
        <v>0</v>
      </c>
      <c r="J122" s="64">
        <v>0</v>
      </c>
      <c r="K122" s="64">
        <v>0</v>
      </c>
      <c r="L122" s="64">
        <v>0</v>
      </c>
      <c r="M122" s="64">
        <v>3</v>
      </c>
      <c r="N122" s="64">
        <v>1</v>
      </c>
      <c r="O122" s="64">
        <v>4</v>
      </c>
      <c r="P122" s="64">
        <v>0</v>
      </c>
      <c r="Q122" s="64">
        <v>0</v>
      </c>
      <c r="R122" s="64">
        <v>0</v>
      </c>
    </row>
    <row r="123" spans="1:258" s="13" customFormat="1">
      <c r="A123" s="228"/>
      <c r="B123" s="209"/>
      <c r="C123" s="224" t="s">
        <v>74</v>
      </c>
      <c r="D123" s="224"/>
      <c r="E123" s="224"/>
      <c r="F123" s="179">
        <f>SUM(F119:F122)</f>
        <v>6</v>
      </c>
      <c r="G123" s="179">
        <f t="shared" ref="G123:H123" si="39">SUM(G119:G122)</f>
        <v>2</v>
      </c>
      <c r="H123" s="179">
        <f t="shared" si="39"/>
        <v>6</v>
      </c>
      <c r="I123" s="179">
        <f t="shared" ref="I123:R123" si="40">SUM(I119:I122)</f>
        <v>0</v>
      </c>
      <c r="J123" s="179">
        <f t="shared" si="40"/>
        <v>0</v>
      </c>
      <c r="K123" s="179">
        <f t="shared" si="40"/>
        <v>2</v>
      </c>
      <c r="L123" s="179">
        <f t="shared" si="40"/>
        <v>2</v>
      </c>
      <c r="M123" s="179">
        <f t="shared" si="40"/>
        <v>3</v>
      </c>
      <c r="N123" s="179">
        <f t="shared" si="40"/>
        <v>1</v>
      </c>
      <c r="O123" s="179">
        <f t="shared" si="40"/>
        <v>4</v>
      </c>
      <c r="P123" s="179">
        <f t="shared" si="40"/>
        <v>0</v>
      </c>
      <c r="Q123" s="179">
        <f t="shared" si="40"/>
        <v>0</v>
      </c>
      <c r="R123" s="179">
        <f t="shared" si="40"/>
        <v>0</v>
      </c>
    </row>
    <row r="124" spans="1:258" s="13" customFormat="1">
      <c r="A124" s="228"/>
      <c r="B124" s="209"/>
      <c r="C124" s="224" t="s">
        <v>75</v>
      </c>
      <c r="D124" s="224"/>
      <c r="E124" s="224"/>
      <c r="F124" s="180">
        <f>F123/3</f>
        <v>2</v>
      </c>
      <c r="G124" s="180">
        <f t="shared" ref="G124:H124" si="41">G123/3</f>
        <v>0.66666666666666663</v>
      </c>
      <c r="H124" s="180">
        <f t="shared" si="41"/>
        <v>2</v>
      </c>
      <c r="I124" s="180">
        <f t="shared" ref="I124:R124" si="42">I123/3</f>
        <v>0</v>
      </c>
      <c r="J124" s="180">
        <f t="shared" si="42"/>
        <v>0</v>
      </c>
      <c r="K124" s="180">
        <f t="shared" si="42"/>
        <v>0.66666666666666663</v>
      </c>
      <c r="L124" s="180">
        <f t="shared" si="42"/>
        <v>0.66666666666666663</v>
      </c>
      <c r="M124" s="180">
        <f t="shared" si="42"/>
        <v>1</v>
      </c>
      <c r="N124" s="180">
        <f t="shared" si="42"/>
        <v>0.33333333333333331</v>
      </c>
      <c r="O124" s="180">
        <f t="shared" si="42"/>
        <v>1.3333333333333333</v>
      </c>
      <c r="P124" s="180">
        <f t="shared" si="42"/>
        <v>0</v>
      </c>
      <c r="Q124" s="180">
        <f t="shared" si="42"/>
        <v>0</v>
      </c>
      <c r="R124" s="180">
        <f t="shared" si="42"/>
        <v>0</v>
      </c>
    </row>
    <row r="125" spans="1:258">
      <c r="A125" s="228"/>
      <c r="B125" s="209"/>
      <c r="C125" s="140"/>
      <c r="D125" s="140"/>
      <c r="E125" s="140"/>
      <c r="F125" s="142"/>
      <c r="G125" s="142"/>
      <c r="H125" s="142"/>
      <c r="I125" s="188"/>
      <c r="J125" s="142"/>
      <c r="K125" s="142"/>
      <c r="L125" s="142"/>
      <c r="M125" s="142"/>
      <c r="N125" s="142"/>
      <c r="O125" s="142"/>
      <c r="P125" s="142"/>
      <c r="Q125" s="142"/>
      <c r="R125" s="142"/>
    </row>
    <row r="126" spans="1:258" s="102" customFormat="1" ht="36.75" customHeight="1">
      <c r="A126" s="228"/>
      <c r="B126" s="209"/>
      <c r="C126" s="167" t="s">
        <v>241</v>
      </c>
      <c r="D126" s="208" t="s">
        <v>345</v>
      </c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1"/>
      <c r="CM126" s="101"/>
      <c r="CN126" s="101"/>
      <c r="CO126" s="101"/>
      <c r="CP126" s="101"/>
      <c r="CQ126" s="101"/>
      <c r="CR126" s="101"/>
      <c r="CS126" s="101"/>
      <c r="CT126" s="101"/>
      <c r="CU126" s="101"/>
      <c r="CV126" s="101"/>
      <c r="CW126" s="101"/>
      <c r="CX126" s="101"/>
      <c r="CY126" s="101"/>
      <c r="CZ126" s="101"/>
      <c r="DA126" s="101"/>
      <c r="DB126" s="101"/>
      <c r="DC126" s="101"/>
      <c r="DD126" s="101"/>
      <c r="DE126" s="101"/>
      <c r="DF126" s="101"/>
      <c r="DG126" s="101"/>
      <c r="DH126" s="101"/>
      <c r="DI126" s="101"/>
      <c r="DJ126" s="101"/>
      <c r="DK126" s="101"/>
      <c r="DL126" s="101"/>
      <c r="DM126" s="101"/>
      <c r="DN126" s="101"/>
      <c r="DO126" s="101"/>
      <c r="DP126" s="101"/>
      <c r="DQ126" s="101"/>
      <c r="DR126" s="101"/>
      <c r="DS126" s="101"/>
      <c r="DT126" s="101"/>
      <c r="DU126" s="101"/>
      <c r="DV126" s="101"/>
      <c r="DW126" s="101"/>
      <c r="DX126" s="101"/>
      <c r="DY126" s="101"/>
      <c r="DZ126" s="101"/>
      <c r="EA126" s="101"/>
      <c r="EB126" s="101"/>
      <c r="EC126" s="101"/>
      <c r="ED126" s="101"/>
      <c r="EE126" s="101"/>
      <c r="EF126" s="101"/>
      <c r="EG126" s="101"/>
      <c r="EH126" s="101"/>
      <c r="EI126" s="101"/>
      <c r="EJ126" s="101"/>
      <c r="EK126" s="101"/>
      <c r="EL126" s="101"/>
      <c r="EM126" s="101"/>
      <c r="EN126" s="101"/>
      <c r="EO126" s="101"/>
      <c r="EP126" s="101"/>
      <c r="EQ126" s="101"/>
      <c r="ER126" s="101"/>
      <c r="ES126" s="101"/>
      <c r="ET126" s="101"/>
      <c r="EU126" s="101"/>
      <c r="EV126" s="101"/>
      <c r="EW126" s="101"/>
      <c r="EX126" s="101"/>
      <c r="EY126" s="101"/>
      <c r="EZ126" s="101"/>
      <c r="FA126" s="101"/>
      <c r="FB126" s="101"/>
      <c r="FC126" s="101"/>
      <c r="FD126" s="101"/>
      <c r="FE126" s="101"/>
      <c r="FF126" s="101"/>
      <c r="FG126" s="101"/>
      <c r="FH126" s="101"/>
      <c r="FI126" s="101"/>
      <c r="FJ126" s="101"/>
      <c r="FK126" s="101"/>
      <c r="FL126" s="101"/>
      <c r="FM126" s="101"/>
      <c r="FN126" s="101"/>
      <c r="FO126" s="101"/>
      <c r="FP126" s="101"/>
      <c r="FQ126" s="101"/>
      <c r="FR126" s="101"/>
      <c r="FS126" s="101"/>
      <c r="FT126" s="101"/>
      <c r="FU126" s="101"/>
      <c r="FV126" s="101"/>
      <c r="FW126" s="101"/>
      <c r="FX126" s="101"/>
      <c r="FY126" s="101"/>
      <c r="FZ126" s="101"/>
      <c r="GA126" s="101"/>
      <c r="GB126" s="101"/>
      <c r="GC126" s="101"/>
      <c r="GD126" s="101"/>
      <c r="GE126" s="101"/>
      <c r="GF126" s="101"/>
      <c r="GG126" s="101"/>
      <c r="GH126" s="101"/>
      <c r="GI126" s="101"/>
      <c r="GJ126" s="101"/>
      <c r="GK126" s="101"/>
      <c r="GL126" s="101"/>
      <c r="GM126" s="101"/>
      <c r="GN126" s="101"/>
      <c r="GO126" s="101"/>
      <c r="GP126" s="101"/>
      <c r="GQ126" s="101"/>
      <c r="GR126" s="101"/>
      <c r="GS126" s="101"/>
      <c r="GT126" s="101"/>
      <c r="GU126" s="101"/>
      <c r="GV126" s="101"/>
      <c r="GW126" s="101"/>
      <c r="GX126" s="101"/>
      <c r="GY126" s="101"/>
      <c r="GZ126" s="101"/>
      <c r="HA126" s="101"/>
      <c r="HB126" s="101"/>
      <c r="HC126" s="101"/>
      <c r="HD126" s="101"/>
      <c r="HE126" s="101"/>
      <c r="HF126" s="101"/>
      <c r="HG126" s="101"/>
      <c r="HH126" s="101"/>
      <c r="HI126" s="101"/>
      <c r="HJ126" s="101"/>
      <c r="HK126" s="101"/>
      <c r="HL126" s="101"/>
      <c r="HM126" s="101"/>
      <c r="HN126" s="101"/>
      <c r="HO126" s="101"/>
      <c r="HP126" s="101"/>
      <c r="HQ126" s="101"/>
      <c r="HR126" s="101"/>
      <c r="HS126" s="101"/>
      <c r="HT126" s="101"/>
      <c r="HU126" s="101"/>
      <c r="HV126" s="101"/>
      <c r="HW126" s="101"/>
      <c r="HX126" s="101"/>
      <c r="HY126" s="101"/>
      <c r="HZ126" s="101"/>
      <c r="IA126" s="101"/>
      <c r="IB126" s="101"/>
      <c r="IC126" s="101"/>
      <c r="ID126" s="101"/>
      <c r="IE126" s="101"/>
      <c r="IF126" s="101"/>
      <c r="IG126" s="101"/>
      <c r="IH126" s="101"/>
      <c r="II126" s="101"/>
      <c r="IJ126" s="101"/>
      <c r="IK126" s="101"/>
      <c r="IL126" s="101"/>
      <c r="IM126" s="101"/>
      <c r="IN126" s="101"/>
      <c r="IO126" s="101"/>
      <c r="IP126" s="101"/>
      <c r="IQ126" s="101"/>
      <c r="IR126" s="101"/>
      <c r="IS126" s="101"/>
      <c r="IT126" s="101"/>
      <c r="IU126" s="101"/>
      <c r="IV126" s="101"/>
      <c r="IW126" s="101"/>
      <c r="IX126" s="101"/>
    </row>
    <row r="127" spans="1:258">
      <c r="B127" s="21"/>
      <c r="C127" s="1"/>
      <c r="D127" s="1"/>
      <c r="E127" s="1"/>
      <c r="F127" s="62"/>
      <c r="G127" s="62"/>
      <c r="H127" s="62"/>
    </row>
    <row r="128" spans="1:258">
      <c r="B128" s="21"/>
      <c r="C128" s="1"/>
      <c r="D128" s="1"/>
      <c r="E128" s="1"/>
      <c r="F128" s="62"/>
      <c r="G128" s="62"/>
      <c r="H128" s="62"/>
    </row>
    <row r="129" spans="1:258" ht="15.95" customHeight="1">
      <c r="A129" s="215" t="s">
        <v>28</v>
      </c>
      <c r="B129" s="209" t="s">
        <v>42</v>
      </c>
      <c r="C129" s="211" t="s">
        <v>70</v>
      </c>
      <c r="D129" s="49">
        <v>43359</v>
      </c>
      <c r="E129" s="11" t="s">
        <v>11</v>
      </c>
      <c r="F129" s="64" t="s">
        <v>343</v>
      </c>
      <c r="G129" s="64" t="s">
        <v>343</v>
      </c>
      <c r="H129" s="64" t="s">
        <v>343</v>
      </c>
      <c r="I129" s="64" t="s">
        <v>343</v>
      </c>
      <c r="J129" s="64" t="s">
        <v>343</v>
      </c>
      <c r="K129" s="64" t="s">
        <v>343</v>
      </c>
      <c r="L129" s="64" t="s">
        <v>343</v>
      </c>
      <c r="M129" s="64" t="s">
        <v>343</v>
      </c>
      <c r="N129" s="64" t="s">
        <v>343</v>
      </c>
      <c r="O129" s="64" t="s">
        <v>343</v>
      </c>
      <c r="P129" s="64" t="s">
        <v>343</v>
      </c>
      <c r="Q129" s="64" t="s">
        <v>343</v>
      </c>
      <c r="R129" s="64" t="s">
        <v>343</v>
      </c>
    </row>
    <row r="130" spans="1:258">
      <c r="A130" s="215"/>
      <c r="B130" s="209"/>
      <c r="C130" s="211"/>
      <c r="D130" s="63">
        <v>43373</v>
      </c>
      <c r="E130" s="11" t="s">
        <v>16</v>
      </c>
      <c r="F130" s="64" t="s">
        <v>343</v>
      </c>
      <c r="G130" s="64" t="s">
        <v>343</v>
      </c>
      <c r="H130" s="64" t="s">
        <v>343</v>
      </c>
      <c r="I130" s="64" t="s">
        <v>343</v>
      </c>
      <c r="J130" s="64" t="s">
        <v>343</v>
      </c>
      <c r="K130" s="64" t="s">
        <v>343</v>
      </c>
      <c r="L130" s="64" t="s">
        <v>343</v>
      </c>
      <c r="M130" s="64" t="s">
        <v>343</v>
      </c>
      <c r="N130" s="64" t="s">
        <v>343</v>
      </c>
      <c r="O130" s="64" t="s">
        <v>343</v>
      </c>
      <c r="P130" s="64" t="s">
        <v>343</v>
      </c>
      <c r="Q130" s="64" t="s">
        <v>343</v>
      </c>
      <c r="R130" s="64" t="s">
        <v>343</v>
      </c>
    </row>
    <row r="131" spans="1:258" s="2" customFormat="1">
      <c r="A131" s="215"/>
      <c r="B131" s="209"/>
      <c r="C131" s="211"/>
      <c r="D131" s="63">
        <v>43394</v>
      </c>
      <c r="E131" s="11" t="s">
        <v>9</v>
      </c>
      <c r="F131" s="64" t="s">
        <v>343</v>
      </c>
      <c r="G131" s="64" t="s">
        <v>343</v>
      </c>
      <c r="H131" s="64" t="s">
        <v>343</v>
      </c>
      <c r="I131" s="64" t="s">
        <v>343</v>
      </c>
      <c r="J131" s="64" t="s">
        <v>343</v>
      </c>
      <c r="K131" s="64" t="s">
        <v>343</v>
      </c>
      <c r="L131" s="64" t="s">
        <v>343</v>
      </c>
      <c r="M131" s="64" t="s">
        <v>343</v>
      </c>
      <c r="N131" s="64" t="s">
        <v>343</v>
      </c>
      <c r="O131" s="64" t="s">
        <v>343</v>
      </c>
      <c r="P131" s="64" t="s">
        <v>343</v>
      </c>
      <c r="Q131" s="64" t="s">
        <v>343</v>
      </c>
      <c r="R131" s="64" t="s">
        <v>343</v>
      </c>
    </row>
    <row r="132" spans="1:258" s="2" customFormat="1">
      <c r="A132" s="215"/>
      <c r="B132" s="209"/>
      <c r="C132" s="211"/>
      <c r="D132" s="9">
        <v>43401</v>
      </c>
      <c r="E132" s="11" t="s">
        <v>27</v>
      </c>
      <c r="F132" s="64">
        <v>0</v>
      </c>
      <c r="G132" s="64">
        <v>0</v>
      </c>
      <c r="H132" s="64">
        <v>3</v>
      </c>
      <c r="I132" s="64">
        <v>0</v>
      </c>
      <c r="J132" s="64">
        <v>0</v>
      </c>
      <c r="K132" s="64">
        <v>0</v>
      </c>
      <c r="L132" s="64">
        <v>0</v>
      </c>
      <c r="M132" s="64">
        <v>1</v>
      </c>
      <c r="N132" s="64">
        <v>1</v>
      </c>
      <c r="O132" s="64">
        <v>2</v>
      </c>
      <c r="P132" s="64">
        <v>0</v>
      </c>
      <c r="Q132" s="64">
        <v>0</v>
      </c>
      <c r="R132" s="64">
        <v>0</v>
      </c>
    </row>
    <row r="133" spans="1:258" s="2" customFormat="1">
      <c r="A133" s="215"/>
      <c r="B133" s="209"/>
      <c r="C133" s="211"/>
      <c r="D133" s="63">
        <v>43408</v>
      </c>
      <c r="E133" s="11" t="s">
        <v>323</v>
      </c>
      <c r="F133" s="77" t="s">
        <v>342</v>
      </c>
      <c r="G133" s="77" t="s">
        <v>342</v>
      </c>
      <c r="H133" s="77" t="s">
        <v>342</v>
      </c>
      <c r="I133" s="77" t="s">
        <v>342</v>
      </c>
      <c r="J133" s="77" t="s">
        <v>342</v>
      </c>
      <c r="K133" s="77" t="s">
        <v>342</v>
      </c>
      <c r="L133" s="77" t="s">
        <v>342</v>
      </c>
      <c r="M133" s="77" t="s">
        <v>342</v>
      </c>
      <c r="N133" s="77" t="s">
        <v>342</v>
      </c>
      <c r="O133" s="77" t="s">
        <v>342</v>
      </c>
      <c r="P133" s="77" t="s">
        <v>342</v>
      </c>
      <c r="Q133" s="77" t="s">
        <v>342</v>
      </c>
      <c r="R133" s="77" t="s">
        <v>342</v>
      </c>
    </row>
    <row r="134" spans="1:258" s="12" customFormat="1">
      <c r="A134" s="215"/>
      <c r="B134" s="209"/>
      <c r="C134" s="212" t="s">
        <v>72</v>
      </c>
      <c r="D134" s="212"/>
      <c r="E134" s="212"/>
      <c r="F134" s="169">
        <f t="shared" ref="F134:R134" si="43">SUM(F129:F133)</f>
        <v>0</v>
      </c>
      <c r="G134" s="169">
        <f t="shared" si="43"/>
        <v>0</v>
      </c>
      <c r="H134" s="169">
        <f t="shared" si="43"/>
        <v>3</v>
      </c>
      <c r="I134" s="169">
        <f t="shared" si="43"/>
        <v>0</v>
      </c>
      <c r="J134" s="169">
        <f t="shared" si="43"/>
        <v>0</v>
      </c>
      <c r="K134" s="169">
        <f t="shared" si="43"/>
        <v>0</v>
      </c>
      <c r="L134" s="169">
        <f t="shared" si="43"/>
        <v>0</v>
      </c>
      <c r="M134" s="169">
        <f t="shared" si="43"/>
        <v>1</v>
      </c>
      <c r="N134" s="169">
        <f t="shared" si="43"/>
        <v>1</v>
      </c>
      <c r="O134" s="169">
        <f t="shared" si="43"/>
        <v>2</v>
      </c>
      <c r="P134" s="169">
        <f t="shared" si="43"/>
        <v>0</v>
      </c>
      <c r="Q134" s="169">
        <f t="shared" si="43"/>
        <v>0</v>
      </c>
      <c r="R134" s="169">
        <f t="shared" si="43"/>
        <v>0</v>
      </c>
    </row>
    <row r="135" spans="1:258" s="12" customFormat="1">
      <c r="A135" s="215"/>
      <c r="B135" s="209"/>
      <c r="C135" s="212" t="s">
        <v>73</v>
      </c>
      <c r="D135" s="212"/>
      <c r="E135" s="212"/>
      <c r="F135" s="170">
        <f>F134/1</f>
        <v>0</v>
      </c>
      <c r="G135" s="170">
        <f t="shared" ref="G135:H135" si="44">G134/1</f>
        <v>0</v>
      </c>
      <c r="H135" s="170">
        <f t="shared" si="44"/>
        <v>3</v>
      </c>
      <c r="I135" s="170">
        <f t="shared" ref="I135:R135" si="45">I134/1</f>
        <v>0</v>
      </c>
      <c r="J135" s="170">
        <f t="shared" si="45"/>
        <v>0</v>
      </c>
      <c r="K135" s="170">
        <f t="shared" si="45"/>
        <v>0</v>
      </c>
      <c r="L135" s="170">
        <f t="shared" si="45"/>
        <v>0</v>
      </c>
      <c r="M135" s="170">
        <f t="shared" si="45"/>
        <v>1</v>
      </c>
      <c r="N135" s="170">
        <f t="shared" si="45"/>
        <v>1</v>
      </c>
      <c r="O135" s="170">
        <f t="shared" si="45"/>
        <v>2</v>
      </c>
      <c r="P135" s="170">
        <f t="shared" si="45"/>
        <v>0</v>
      </c>
      <c r="Q135" s="170">
        <f t="shared" si="45"/>
        <v>0</v>
      </c>
      <c r="R135" s="170">
        <f t="shared" si="45"/>
        <v>0</v>
      </c>
    </row>
    <row r="136" spans="1:258" s="12" customFormat="1">
      <c r="A136" s="215"/>
      <c r="B136" s="209"/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</row>
    <row r="137" spans="1:258" s="2" customFormat="1">
      <c r="A137" s="215"/>
      <c r="B137" s="209"/>
      <c r="C137" s="211" t="s">
        <v>71</v>
      </c>
      <c r="D137" s="9">
        <v>43422</v>
      </c>
      <c r="E137" s="11" t="s">
        <v>285</v>
      </c>
      <c r="F137" s="76" t="s">
        <v>343</v>
      </c>
      <c r="G137" s="76" t="s">
        <v>343</v>
      </c>
      <c r="H137" s="76" t="s">
        <v>343</v>
      </c>
      <c r="I137" s="76" t="s">
        <v>343</v>
      </c>
      <c r="J137" s="76" t="s">
        <v>343</v>
      </c>
      <c r="K137" s="76" t="s">
        <v>343</v>
      </c>
      <c r="L137" s="76" t="s">
        <v>343</v>
      </c>
      <c r="M137" s="76" t="s">
        <v>343</v>
      </c>
      <c r="N137" s="76" t="s">
        <v>343</v>
      </c>
      <c r="O137" s="76" t="s">
        <v>343</v>
      </c>
      <c r="P137" s="76" t="s">
        <v>343</v>
      </c>
      <c r="Q137" s="76" t="s">
        <v>343</v>
      </c>
      <c r="R137" s="76" t="s">
        <v>343</v>
      </c>
    </row>
    <row r="138" spans="1:258" s="2" customFormat="1">
      <c r="A138" s="215"/>
      <c r="B138" s="209"/>
      <c r="C138" s="211"/>
      <c r="D138" s="63">
        <v>43429</v>
      </c>
      <c r="E138" s="11" t="s">
        <v>8</v>
      </c>
      <c r="F138" s="76" t="s">
        <v>343</v>
      </c>
      <c r="G138" s="76" t="s">
        <v>343</v>
      </c>
      <c r="H138" s="76" t="s">
        <v>343</v>
      </c>
      <c r="I138" s="76" t="s">
        <v>343</v>
      </c>
      <c r="J138" s="76" t="s">
        <v>343</v>
      </c>
      <c r="K138" s="76" t="s">
        <v>343</v>
      </c>
      <c r="L138" s="76" t="s">
        <v>343</v>
      </c>
      <c r="M138" s="76" t="s">
        <v>343</v>
      </c>
      <c r="N138" s="76" t="s">
        <v>343</v>
      </c>
      <c r="O138" s="76" t="s">
        <v>343</v>
      </c>
      <c r="P138" s="76" t="s">
        <v>343</v>
      </c>
      <c r="Q138" s="76" t="s">
        <v>343</v>
      </c>
      <c r="R138" s="76" t="s">
        <v>343</v>
      </c>
    </row>
    <row r="139" spans="1:258" s="2" customFormat="1">
      <c r="A139" s="215"/>
      <c r="B139" s="209"/>
      <c r="C139" s="211"/>
      <c r="D139" s="49">
        <v>43432</v>
      </c>
      <c r="E139" s="11" t="s">
        <v>7</v>
      </c>
      <c r="F139" s="76" t="s">
        <v>343</v>
      </c>
      <c r="G139" s="76" t="s">
        <v>343</v>
      </c>
      <c r="H139" s="76" t="s">
        <v>343</v>
      </c>
      <c r="I139" s="76" t="s">
        <v>343</v>
      </c>
      <c r="J139" s="76" t="s">
        <v>343</v>
      </c>
      <c r="K139" s="76" t="s">
        <v>343</v>
      </c>
      <c r="L139" s="76" t="s">
        <v>343</v>
      </c>
      <c r="M139" s="76" t="s">
        <v>343</v>
      </c>
      <c r="N139" s="76" t="s">
        <v>343</v>
      </c>
      <c r="O139" s="76" t="s">
        <v>343</v>
      </c>
      <c r="P139" s="76" t="s">
        <v>343</v>
      </c>
      <c r="Q139" s="76" t="s">
        <v>343</v>
      </c>
      <c r="R139" s="76" t="s">
        <v>343</v>
      </c>
    </row>
    <row r="140" spans="1:258" s="2" customFormat="1">
      <c r="A140" s="215"/>
      <c r="B140" s="209"/>
      <c r="C140" s="211"/>
      <c r="D140" s="63">
        <v>43450</v>
      </c>
      <c r="E140" s="11" t="s">
        <v>29</v>
      </c>
      <c r="F140" s="76" t="s">
        <v>343</v>
      </c>
      <c r="G140" s="76" t="s">
        <v>343</v>
      </c>
      <c r="H140" s="76" t="s">
        <v>343</v>
      </c>
      <c r="I140" s="76" t="s">
        <v>343</v>
      </c>
      <c r="J140" s="76" t="s">
        <v>343</v>
      </c>
      <c r="K140" s="76" t="s">
        <v>343</v>
      </c>
      <c r="L140" s="76" t="s">
        <v>343</v>
      </c>
      <c r="M140" s="76" t="s">
        <v>343</v>
      </c>
      <c r="N140" s="76" t="s">
        <v>343</v>
      </c>
      <c r="O140" s="76" t="s">
        <v>343</v>
      </c>
      <c r="P140" s="76" t="s">
        <v>343</v>
      </c>
      <c r="Q140" s="76" t="s">
        <v>343</v>
      </c>
      <c r="R140" s="76" t="s">
        <v>343</v>
      </c>
    </row>
    <row r="141" spans="1:258" s="13" customFormat="1">
      <c r="A141" s="215"/>
      <c r="B141" s="209"/>
      <c r="C141" s="224" t="s">
        <v>74</v>
      </c>
      <c r="D141" s="224"/>
      <c r="E141" s="224"/>
      <c r="F141" s="179">
        <f>SUM(F137:F140)</f>
        <v>0</v>
      </c>
      <c r="G141" s="179"/>
      <c r="H141" s="179"/>
      <c r="I141" s="179">
        <f t="shared" ref="I141:R141" si="46">SUM(I137:I140)</f>
        <v>0</v>
      </c>
      <c r="J141" s="179">
        <f t="shared" si="46"/>
        <v>0</v>
      </c>
      <c r="K141" s="179">
        <f t="shared" si="46"/>
        <v>0</v>
      </c>
      <c r="L141" s="179">
        <f t="shared" si="46"/>
        <v>0</v>
      </c>
      <c r="M141" s="179">
        <f t="shared" si="46"/>
        <v>0</v>
      </c>
      <c r="N141" s="179">
        <f t="shared" si="46"/>
        <v>0</v>
      </c>
      <c r="O141" s="179">
        <f t="shared" si="46"/>
        <v>0</v>
      </c>
      <c r="P141" s="179">
        <f t="shared" si="46"/>
        <v>0</v>
      </c>
      <c r="Q141" s="179">
        <f t="shared" si="46"/>
        <v>0</v>
      </c>
      <c r="R141" s="179">
        <f t="shared" si="46"/>
        <v>0</v>
      </c>
    </row>
    <row r="142" spans="1:258" s="13" customFormat="1">
      <c r="A142" s="215"/>
      <c r="B142" s="209"/>
      <c r="C142" s="224" t="s">
        <v>75</v>
      </c>
      <c r="D142" s="224"/>
      <c r="E142" s="224"/>
      <c r="F142" s="179"/>
      <c r="G142" s="179"/>
      <c r="H142" s="17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</row>
    <row r="143" spans="1:258">
      <c r="A143" s="215"/>
      <c r="B143" s="209"/>
      <c r="C143" s="140"/>
      <c r="D143" s="140"/>
      <c r="E143" s="140"/>
      <c r="F143" s="142"/>
      <c r="G143" s="142"/>
      <c r="H143" s="142"/>
      <c r="I143" s="188"/>
      <c r="J143" s="142"/>
      <c r="K143" s="142"/>
      <c r="L143" s="142"/>
      <c r="M143" s="142"/>
      <c r="N143" s="142"/>
      <c r="O143" s="142"/>
      <c r="P143" s="142"/>
      <c r="Q143" s="142"/>
      <c r="R143" s="142"/>
    </row>
    <row r="144" spans="1:258" s="102" customFormat="1" ht="36" customHeight="1">
      <c r="A144" s="215"/>
      <c r="B144" s="209"/>
      <c r="C144" s="167" t="s">
        <v>241</v>
      </c>
      <c r="D144" s="208" t="s">
        <v>345</v>
      </c>
      <c r="E144" s="208"/>
      <c r="F144" s="208"/>
      <c r="G144" s="208"/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 s="208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  <c r="ED144" s="101"/>
      <c r="EE144" s="101"/>
      <c r="EF144" s="101"/>
      <c r="EG144" s="101"/>
      <c r="EH144" s="101"/>
      <c r="EI144" s="101"/>
      <c r="EJ144" s="101"/>
      <c r="EK144" s="101"/>
      <c r="EL144" s="101"/>
      <c r="EM144" s="101"/>
      <c r="EN144" s="101"/>
      <c r="EO144" s="101"/>
      <c r="EP144" s="101"/>
      <c r="EQ144" s="101"/>
      <c r="ER144" s="101"/>
      <c r="ES144" s="101"/>
      <c r="ET144" s="101"/>
      <c r="EU144" s="101"/>
      <c r="EV144" s="101"/>
      <c r="EW144" s="101"/>
      <c r="EX144" s="101"/>
      <c r="EY144" s="101"/>
      <c r="EZ144" s="101"/>
      <c r="FA144" s="101"/>
      <c r="FB144" s="101"/>
      <c r="FC144" s="101"/>
      <c r="FD144" s="101"/>
      <c r="FE144" s="101"/>
      <c r="FF144" s="101"/>
      <c r="FG144" s="101"/>
      <c r="FH144" s="101"/>
      <c r="FI144" s="101"/>
      <c r="FJ144" s="101"/>
      <c r="FK144" s="101"/>
      <c r="FL144" s="101"/>
      <c r="FM144" s="101"/>
      <c r="FN144" s="101"/>
      <c r="FO144" s="101"/>
      <c r="FP144" s="101"/>
      <c r="FQ144" s="101"/>
      <c r="FR144" s="101"/>
      <c r="FS144" s="101"/>
      <c r="FT144" s="101"/>
      <c r="FU144" s="101"/>
      <c r="FV144" s="101"/>
      <c r="FW144" s="101"/>
      <c r="FX144" s="101"/>
      <c r="FY144" s="101"/>
      <c r="FZ144" s="101"/>
      <c r="GA144" s="101"/>
      <c r="GB144" s="101"/>
      <c r="GC144" s="101"/>
      <c r="GD144" s="101"/>
      <c r="GE144" s="101"/>
      <c r="GF144" s="101"/>
      <c r="GG144" s="101"/>
      <c r="GH144" s="101"/>
      <c r="GI144" s="101"/>
      <c r="GJ144" s="101"/>
      <c r="GK144" s="101"/>
      <c r="GL144" s="101"/>
      <c r="GM144" s="101"/>
      <c r="GN144" s="101"/>
      <c r="GO144" s="101"/>
      <c r="GP144" s="101"/>
      <c r="GQ144" s="101"/>
      <c r="GR144" s="101"/>
      <c r="GS144" s="101"/>
      <c r="GT144" s="101"/>
      <c r="GU144" s="101"/>
      <c r="GV144" s="101"/>
      <c r="GW144" s="101"/>
      <c r="GX144" s="101"/>
      <c r="GY144" s="101"/>
      <c r="GZ144" s="101"/>
      <c r="HA144" s="101"/>
      <c r="HB144" s="101"/>
      <c r="HC144" s="101"/>
      <c r="HD144" s="101"/>
      <c r="HE144" s="101"/>
      <c r="HF144" s="101"/>
      <c r="HG144" s="101"/>
      <c r="HH144" s="101"/>
      <c r="HI144" s="101"/>
      <c r="HJ144" s="101"/>
      <c r="HK144" s="101"/>
      <c r="HL144" s="101"/>
      <c r="HM144" s="101"/>
      <c r="HN144" s="101"/>
      <c r="HO144" s="101"/>
      <c r="HP144" s="101"/>
      <c r="HQ144" s="101"/>
      <c r="HR144" s="101"/>
      <c r="HS144" s="101"/>
      <c r="HT144" s="101"/>
      <c r="HU144" s="101"/>
      <c r="HV144" s="101"/>
      <c r="HW144" s="101"/>
      <c r="HX144" s="101"/>
      <c r="HY144" s="101"/>
      <c r="HZ144" s="101"/>
      <c r="IA144" s="101"/>
      <c r="IB144" s="101"/>
      <c r="IC144" s="101"/>
      <c r="ID144" s="101"/>
      <c r="IE144" s="101"/>
      <c r="IF144" s="101"/>
      <c r="IG144" s="101"/>
      <c r="IH144" s="101"/>
      <c r="II144" s="101"/>
      <c r="IJ144" s="101"/>
      <c r="IK144" s="101"/>
      <c r="IL144" s="101"/>
      <c r="IM144" s="101"/>
      <c r="IN144" s="101"/>
      <c r="IO144" s="101"/>
      <c r="IP144" s="101"/>
      <c r="IQ144" s="101"/>
      <c r="IR144" s="101"/>
      <c r="IS144" s="101"/>
      <c r="IT144" s="101"/>
      <c r="IU144" s="101"/>
      <c r="IV144" s="101"/>
      <c r="IW144" s="101"/>
      <c r="IX144" s="101"/>
    </row>
    <row r="145" spans="1:18">
      <c r="B145" s="21"/>
      <c r="C145" s="1"/>
      <c r="D145" s="1"/>
      <c r="E145" s="1"/>
      <c r="F145" s="62"/>
      <c r="G145" s="62"/>
      <c r="H145" s="62"/>
    </row>
    <row r="146" spans="1:18">
      <c r="B146" s="21"/>
      <c r="C146" s="1"/>
      <c r="D146" s="1"/>
      <c r="E146" s="1"/>
      <c r="F146" s="62"/>
      <c r="G146" s="62"/>
      <c r="H146" s="62"/>
    </row>
    <row r="147" spans="1:18" ht="15.95" customHeight="1">
      <c r="A147" s="215" t="s">
        <v>28</v>
      </c>
      <c r="B147" s="209" t="s">
        <v>43</v>
      </c>
      <c r="C147" s="211" t="s">
        <v>70</v>
      </c>
      <c r="D147" s="49">
        <v>43359</v>
      </c>
      <c r="E147" s="11" t="s">
        <v>11</v>
      </c>
      <c r="F147" s="64">
        <v>4</v>
      </c>
      <c r="G147" s="64">
        <v>2</v>
      </c>
      <c r="H147" s="64">
        <v>8</v>
      </c>
      <c r="I147" s="64">
        <v>0</v>
      </c>
      <c r="J147" s="64">
        <v>1</v>
      </c>
      <c r="K147" s="64">
        <v>0</v>
      </c>
      <c r="L147" s="64">
        <v>0</v>
      </c>
      <c r="M147" s="64">
        <v>1</v>
      </c>
      <c r="N147" s="64">
        <v>2</v>
      </c>
      <c r="O147" s="64">
        <v>3</v>
      </c>
      <c r="P147" s="64">
        <v>3</v>
      </c>
      <c r="Q147" s="64">
        <v>6</v>
      </c>
      <c r="R147" s="64">
        <v>0</v>
      </c>
    </row>
    <row r="148" spans="1:18">
      <c r="A148" s="215"/>
      <c r="B148" s="209"/>
      <c r="C148" s="211"/>
      <c r="D148" s="63">
        <v>43373</v>
      </c>
      <c r="E148" s="11" t="s">
        <v>16</v>
      </c>
      <c r="F148" s="64">
        <v>2</v>
      </c>
      <c r="G148" s="64">
        <v>1</v>
      </c>
      <c r="H148" s="64">
        <v>3</v>
      </c>
      <c r="I148" s="64">
        <v>0</v>
      </c>
      <c r="J148" s="64">
        <v>0</v>
      </c>
      <c r="K148" s="64">
        <v>0</v>
      </c>
      <c r="L148" s="64">
        <v>0</v>
      </c>
      <c r="M148" s="64">
        <v>1</v>
      </c>
      <c r="N148" s="64">
        <v>0</v>
      </c>
      <c r="O148" s="64">
        <v>1</v>
      </c>
      <c r="P148" s="64">
        <v>1</v>
      </c>
      <c r="Q148" s="64">
        <v>2</v>
      </c>
      <c r="R148" s="64">
        <v>0</v>
      </c>
    </row>
    <row r="149" spans="1:18" s="2" customFormat="1">
      <c r="A149" s="215"/>
      <c r="B149" s="209"/>
      <c r="C149" s="211"/>
      <c r="D149" s="63">
        <v>43394</v>
      </c>
      <c r="E149" s="11" t="s">
        <v>9</v>
      </c>
      <c r="F149" s="64">
        <v>5</v>
      </c>
      <c r="G149" s="64">
        <v>2</v>
      </c>
      <c r="H149" s="64">
        <v>5</v>
      </c>
      <c r="I149" s="64">
        <v>0</v>
      </c>
      <c r="J149" s="64">
        <v>0</v>
      </c>
      <c r="K149" s="64">
        <v>1</v>
      </c>
      <c r="L149" s="64">
        <v>4</v>
      </c>
      <c r="M149" s="64">
        <v>1</v>
      </c>
      <c r="N149" s="64">
        <v>2</v>
      </c>
      <c r="O149" s="64">
        <v>3</v>
      </c>
      <c r="P149" s="64">
        <v>0</v>
      </c>
      <c r="Q149" s="64">
        <v>1</v>
      </c>
      <c r="R149" s="64">
        <v>0</v>
      </c>
    </row>
    <row r="150" spans="1:18" s="2" customFormat="1">
      <c r="A150" s="215"/>
      <c r="B150" s="209"/>
      <c r="C150" s="211"/>
      <c r="D150" s="9">
        <v>43401</v>
      </c>
      <c r="E150" s="11" t="s">
        <v>27</v>
      </c>
      <c r="F150" s="64">
        <v>6</v>
      </c>
      <c r="G150" s="64">
        <v>3</v>
      </c>
      <c r="H150" s="64">
        <v>6</v>
      </c>
      <c r="I150" s="64">
        <v>0</v>
      </c>
      <c r="J150" s="64">
        <v>0</v>
      </c>
      <c r="K150" s="64">
        <v>0</v>
      </c>
      <c r="L150" s="64">
        <v>0</v>
      </c>
      <c r="M150" s="64">
        <v>1</v>
      </c>
      <c r="N150" s="64">
        <v>1</v>
      </c>
      <c r="O150" s="64">
        <v>2</v>
      </c>
      <c r="P150" s="64">
        <v>1</v>
      </c>
      <c r="Q150" s="64">
        <v>1</v>
      </c>
      <c r="R150" s="64">
        <v>0</v>
      </c>
    </row>
    <row r="151" spans="1:18" s="2" customFormat="1">
      <c r="A151" s="215"/>
      <c r="B151" s="209"/>
      <c r="C151" s="211"/>
      <c r="D151" s="63">
        <v>43408</v>
      </c>
      <c r="E151" s="11" t="s">
        <v>323</v>
      </c>
      <c r="F151" s="76">
        <v>14</v>
      </c>
      <c r="G151" s="76">
        <v>6</v>
      </c>
      <c r="H151" s="76">
        <v>12</v>
      </c>
      <c r="I151" s="76">
        <v>0</v>
      </c>
      <c r="J151" s="76">
        <v>3</v>
      </c>
      <c r="K151" s="76">
        <v>2</v>
      </c>
      <c r="L151" s="76">
        <v>4</v>
      </c>
      <c r="M151" s="76">
        <v>3</v>
      </c>
      <c r="N151" s="76">
        <v>2</v>
      </c>
      <c r="O151" s="76">
        <v>5</v>
      </c>
      <c r="P151" s="76">
        <v>2</v>
      </c>
      <c r="Q151" s="76">
        <v>1</v>
      </c>
      <c r="R151" s="76">
        <v>0</v>
      </c>
    </row>
    <row r="152" spans="1:18" s="12" customFormat="1">
      <c r="A152" s="215"/>
      <c r="B152" s="209"/>
      <c r="C152" s="212" t="s">
        <v>72</v>
      </c>
      <c r="D152" s="212"/>
      <c r="E152" s="212"/>
      <c r="F152" s="169">
        <f t="shared" ref="F152:R152" si="47">SUM(F147:F151)</f>
        <v>31</v>
      </c>
      <c r="G152" s="169">
        <f t="shared" si="47"/>
        <v>14</v>
      </c>
      <c r="H152" s="169">
        <f t="shared" si="47"/>
        <v>34</v>
      </c>
      <c r="I152" s="169">
        <f t="shared" si="47"/>
        <v>0</v>
      </c>
      <c r="J152" s="169">
        <f t="shared" si="47"/>
        <v>4</v>
      </c>
      <c r="K152" s="169">
        <f t="shared" si="47"/>
        <v>3</v>
      </c>
      <c r="L152" s="169">
        <f t="shared" si="47"/>
        <v>8</v>
      </c>
      <c r="M152" s="169">
        <f t="shared" si="47"/>
        <v>7</v>
      </c>
      <c r="N152" s="169">
        <f t="shared" si="47"/>
        <v>7</v>
      </c>
      <c r="O152" s="169">
        <f t="shared" si="47"/>
        <v>14</v>
      </c>
      <c r="P152" s="169">
        <f t="shared" si="47"/>
        <v>7</v>
      </c>
      <c r="Q152" s="169">
        <f t="shared" si="47"/>
        <v>11</v>
      </c>
      <c r="R152" s="169">
        <f t="shared" si="47"/>
        <v>0</v>
      </c>
    </row>
    <row r="153" spans="1:18" s="12" customFormat="1">
      <c r="A153" s="215"/>
      <c r="B153" s="209"/>
      <c r="C153" s="212" t="s">
        <v>73</v>
      </c>
      <c r="D153" s="212"/>
      <c r="E153" s="212"/>
      <c r="F153" s="169">
        <f>F152/5</f>
        <v>6.2</v>
      </c>
      <c r="G153" s="169">
        <f t="shared" ref="G153:H153" si="48">G152/5</f>
        <v>2.8</v>
      </c>
      <c r="H153" s="169">
        <f t="shared" si="48"/>
        <v>6.8</v>
      </c>
      <c r="I153" s="169">
        <f t="shared" ref="I153:R153" si="49">I152/5</f>
        <v>0</v>
      </c>
      <c r="J153" s="169">
        <f t="shared" si="49"/>
        <v>0.8</v>
      </c>
      <c r="K153" s="169">
        <f t="shared" si="49"/>
        <v>0.6</v>
      </c>
      <c r="L153" s="169">
        <f t="shared" si="49"/>
        <v>1.6</v>
      </c>
      <c r="M153" s="169">
        <f t="shared" si="49"/>
        <v>1.4</v>
      </c>
      <c r="N153" s="169">
        <f t="shared" si="49"/>
        <v>1.4</v>
      </c>
      <c r="O153" s="169">
        <f t="shared" si="49"/>
        <v>2.8</v>
      </c>
      <c r="P153" s="169">
        <f t="shared" si="49"/>
        <v>1.4</v>
      </c>
      <c r="Q153" s="169">
        <f t="shared" si="49"/>
        <v>2.2000000000000002</v>
      </c>
      <c r="R153" s="169">
        <f t="shared" si="49"/>
        <v>0</v>
      </c>
    </row>
    <row r="154" spans="1:18" s="12" customFormat="1">
      <c r="A154" s="215"/>
      <c r="B154" s="209"/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</row>
    <row r="155" spans="1:18" s="2" customFormat="1">
      <c r="A155" s="215"/>
      <c r="B155" s="209"/>
      <c r="C155" s="211" t="s">
        <v>71</v>
      </c>
      <c r="D155" s="9">
        <v>43422</v>
      </c>
      <c r="E155" s="11" t="s">
        <v>285</v>
      </c>
      <c r="F155" s="76">
        <v>5</v>
      </c>
      <c r="G155" s="76">
        <v>1</v>
      </c>
      <c r="H155" s="76">
        <v>7</v>
      </c>
      <c r="I155" s="76">
        <v>0</v>
      </c>
      <c r="J155" s="76">
        <v>0</v>
      </c>
      <c r="K155" s="76">
        <v>3</v>
      </c>
      <c r="L155" s="76"/>
      <c r="M155" s="76">
        <v>1</v>
      </c>
      <c r="N155" s="76">
        <v>0</v>
      </c>
      <c r="O155" s="76">
        <v>1</v>
      </c>
      <c r="P155" s="76">
        <v>0</v>
      </c>
      <c r="Q155" s="76">
        <v>2</v>
      </c>
      <c r="R155" s="76">
        <v>0</v>
      </c>
    </row>
    <row r="156" spans="1:18" s="2" customFormat="1">
      <c r="A156" s="215"/>
      <c r="B156" s="209"/>
      <c r="C156" s="211"/>
      <c r="D156" s="63">
        <v>43429</v>
      </c>
      <c r="E156" s="11" t="s">
        <v>8</v>
      </c>
      <c r="F156" s="76">
        <v>7</v>
      </c>
      <c r="G156" s="76">
        <v>2</v>
      </c>
      <c r="H156" s="76">
        <v>4</v>
      </c>
      <c r="I156" s="76">
        <v>1</v>
      </c>
      <c r="J156" s="76">
        <v>1</v>
      </c>
      <c r="K156" s="76">
        <v>2</v>
      </c>
      <c r="L156" s="76">
        <v>2</v>
      </c>
      <c r="M156" s="76">
        <v>3</v>
      </c>
      <c r="N156" s="76">
        <v>0</v>
      </c>
      <c r="O156" s="76">
        <v>3</v>
      </c>
      <c r="P156" s="76">
        <v>1</v>
      </c>
      <c r="Q156" s="76">
        <v>0</v>
      </c>
      <c r="R156" s="76">
        <v>0</v>
      </c>
    </row>
    <row r="157" spans="1:18" s="2" customFormat="1">
      <c r="A157" s="215"/>
      <c r="B157" s="209"/>
      <c r="C157" s="211"/>
      <c r="D157" s="49">
        <v>43432</v>
      </c>
      <c r="E157" s="11" t="s">
        <v>7</v>
      </c>
      <c r="F157" s="76">
        <v>8</v>
      </c>
      <c r="G157" s="76">
        <v>4</v>
      </c>
      <c r="H157" s="76">
        <v>6</v>
      </c>
      <c r="I157" s="76">
        <v>0</v>
      </c>
      <c r="J157" s="76">
        <v>0</v>
      </c>
      <c r="K157" s="76">
        <v>0</v>
      </c>
      <c r="L157" s="76">
        <v>0</v>
      </c>
      <c r="M157" s="76">
        <v>3</v>
      </c>
      <c r="N157" s="76">
        <v>2</v>
      </c>
      <c r="O157" s="76">
        <v>5</v>
      </c>
      <c r="P157" s="76">
        <v>1</v>
      </c>
      <c r="Q157" s="76">
        <v>0</v>
      </c>
      <c r="R157" s="76">
        <v>1</v>
      </c>
    </row>
    <row r="158" spans="1:18" s="2" customFormat="1">
      <c r="A158" s="215"/>
      <c r="B158" s="209"/>
      <c r="C158" s="211"/>
      <c r="D158" s="63">
        <v>43450</v>
      </c>
      <c r="E158" s="11" t="s">
        <v>29</v>
      </c>
      <c r="F158" s="76">
        <v>12</v>
      </c>
      <c r="G158" s="76">
        <v>6</v>
      </c>
      <c r="H158" s="76">
        <v>15</v>
      </c>
      <c r="I158" s="76">
        <v>0</v>
      </c>
      <c r="J158" s="76">
        <v>0</v>
      </c>
      <c r="K158" s="76">
        <v>0</v>
      </c>
      <c r="L158" s="76">
        <v>0</v>
      </c>
      <c r="M158" s="76">
        <v>4</v>
      </c>
      <c r="N158" s="76">
        <v>2</v>
      </c>
      <c r="O158" s="76">
        <v>6</v>
      </c>
      <c r="P158" s="76">
        <v>0</v>
      </c>
      <c r="Q158" s="76">
        <v>2</v>
      </c>
      <c r="R158" s="76">
        <v>0</v>
      </c>
    </row>
    <row r="159" spans="1:18" s="13" customFormat="1">
      <c r="A159" s="215"/>
      <c r="B159" s="209"/>
      <c r="C159" s="224" t="s">
        <v>74</v>
      </c>
      <c r="D159" s="224"/>
      <c r="E159" s="224"/>
      <c r="F159" s="179">
        <f>SUM(F155:F158)</f>
        <v>32</v>
      </c>
      <c r="G159" s="179">
        <f t="shared" ref="G159:H159" si="50">SUM(G155:G158)</f>
        <v>13</v>
      </c>
      <c r="H159" s="179">
        <f t="shared" si="50"/>
        <v>32</v>
      </c>
      <c r="I159" s="179">
        <f t="shared" ref="I159:R159" si="51">SUM(I155:I158)</f>
        <v>1</v>
      </c>
      <c r="J159" s="179">
        <f t="shared" si="51"/>
        <v>1</v>
      </c>
      <c r="K159" s="179">
        <f t="shared" si="51"/>
        <v>5</v>
      </c>
      <c r="L159" s="179">
        <f t="shared" si="51"/>
        <v>2</v>
      </c>
      <c r="M159" s="179">
        <f t="shared" si="51"/>
        <v>11</v>
      </c>
      <c r="N159" s="179">
        <f t="shared" si="51"/>
        <v>4</v>
      </c>
      <c r="O159" s="179">
        <f t="shared" si="51"/>
        <v>15</v>
      </c>
      <c r="P159" s="179">
        <f t="shared" si="51"/>
        <v>2</v>
      </c>
      <c r="Q159" s="179">
        <f t="shared" si="51"/>
        <v>4</v>
      </c>
      <c r="R159" s="179">
        <f t="shared" si="51"/>
        <v>1</v>
      </c>
    </row>
    <row r="160" spans="1:18" s="13" customFormat="1">
      <c r="A160" s="215"/>
      <c r="B160" s="209"/>
      <c r="C160" s="224" t="s">
        <v>75</v>
      </c>
      <c r="D160" s="224"/>
      <c r="E160" s="224"/>
      <c r="F160" s="180">
        <f>F159/4</f>
        <v>8</v>
      </c>
      <c r="G160" s="180">
        <f t="shared" ref="G160:H160" si="52">G159/4</f>
        <v>3.25</v>
      </c>
      <c r="H160" s="180">
        <f t="shared" si="52"/>
        <v>8</v>
      </c>
      <c r="I160" s="180">
        <f t="shared" ref="I160:R160" si="53">I159/4</f>
        <v>0.25</v>
      </c>
      <c r="J160" s="180">
        <f t="shared" si="53"/>
        <v>0.25</v>
      </c>
      <c r="K160" s="180">
        <f t="shared" si="53"/>
        <v>1.25</v>
      </c>
      <c r="L160" s="180">
        <f t="shared" si="53"/>
        <v>0.5</v>
      </c>
      <c r="M160" s="180">
        <f t="shared" si="53"/>
        <v>2.75</v>
      </c>
      <c r="N160" s="180">
        <f t="shared" si="53"/>
        <v>1</v>
      </c>
      <c r="O160" s="180">
        <f t="shared" si="53"/>
        <v>3.75</v>
      </c>
      <c r="P160" s="180">
        <f t="shared" si="53"/>
        <v>0.5</v>
      </c>
      <c r="Q160" s="180">
        <f t="shared" si="53"/>
        <v>1</v>
      </c>
      <c r="R160" s="180">
        <f t="shared" si="53"/>
        <v>0.25</v>
      </c>
    </row>
    <row r="161" spans="1:258">
      <c r="A161" s="215"/>
      <c r="B161" s="209"/>
      <c r="C161" s="140"/>
      <c r="D161" s="140"/>
      <c r="E161" s="140"/>
      <c r="F161" s="142"/>
      <c r="G161" s="142"/>
      <c r="H161" s="142"/>
      <c r="I161" s="188"/>
      <c r="J161" s="142"/>
      <c r="K161" s="142"/>
      <c r="L161" s="142"/>
      <c r="M161" s="142"/>
      <c r="N161" s="142"/>
      <c r="O161" s="142"/>
      <c r="P161" s="142"/>
      <c r="Q161" s="142"/>
      <c r="R161" s="142"/>
    </row>
    <row r="162" spans="1:258" s="102" customFormat="1" ht="38.25" customHeight="1">
      <c r="A162" s="215"/>
      <c r="B162" s="209"/>
      <c r="C162" s="167" t="s">
        <v>241</v>
      </c>
      <c r="D162" s="208" t="s">
        <v>345</v>
      </c>
      <c r="E162" s="208"/>
      <c r="F162" s="208"/>
      <c r="G162" s="208"/>
      <c r="H162" s="208"/>
      <c r="I162" s="208"/>
      <c r="J162" s="208"/>
      <c r="K162" s="208"/>
      <c r="L162" s="208"/>
      <c r="M162" s="208"/>
      <c r="N162" s="208"/>
      <c r="O162" s="208"/>
      <c r="P162" s="208"/>
      <c r="Q162" s="208"/>
      <c r="R162" s="208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1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1"/>
      <c r="BZ162" s="101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1"/>
      <c r="CM162" s="101"/>
      <c r="CN162" s="101"/>
      <c r="CO162" s="101"/>
      <c r="CP162" s="101"/>
      <c r="CQ162" s="101"/>
      <c r="CR162" s="101"/>
      <c r="CS162" s="101"/>
      <c r="CT162" s="101"/>
      <c r="CU162" s="101"/>
      <c r="CV162" s="101"/>
      <c r="CW162" s="101"/>
      <c r="CX162" s="101"/>
      <c r="CY162" s="101"/>
      <c r="CZ162" s="101"/>
      <c r="DA162" s="101"/>
      <c r="DB162" s="101"/>
      <c r="DC162" s="101"/>
      <c r="DD162" s="101"/>
      <c r="DE162" s="101"/>
      <c r="DF162" s="101"/>
      <c r="DG162" s="101"/>
      <c r="DH162" s="101"/>
      <c r="DI162" s="101"/>
      <c r="DJ162" s="101"/>
      <c r="DK162" s="101"/>
      <c r="DL162" s="101"/>
      <c r="DM162" s="101"/>
      <c r="DN162" s="101"/>
      <c r="DO162" s="101"/>
      <c r="DP162" s="101"/>
      <c r="DQ162" s="101"/>
      <c r="DR162" s="101"/>
      <c r="DS162" s="101"/>
      <c r="DT162" s="101"/>
      <c r="DU162" s="101"/>
      <c r="DV162" s="101"/>
      <c r="DW162" s="101"/>
      <c r="DX162" s="101"/>
      <c r="DY162" s="101"/>
      <c r="DZ162" s="101"/>
      <c r="EA162" s="101"/>
      <c r="EB162" s="101"/>
      <c r="EC162" s="101"/>
      <c r="ED162" s="101"/>
      <c r="EE162" s="101"/>
      <c r="EF162" s="101"/>
      <c r="EG162" s="101"/>
      <c r="EH162" s="101"/>
      <c r="EI162" s="101"/>
      <c r="EJ162" s="101"/>
      <c r="EK162" s="101"/>
      <c r="EL162" s="101"/>
      <c r="EM162" s="101"/>
      <c r="EN162" s="101"/>
      <c r="EO162" s="101"/>
      <c r="EP162" s="101"/>
      <c r="EQ162" s="101"/>
      <c r="ER162" s="101"/>
      <c r="ES162" s="101"/>
      <c r="ET162" s="101"/>
      <c r="EU162" s="101"/>
      <c r="EV162" s="101"/>
      <c r="EW162" s="101"/>
      <c r="EX162" s="101"/>
      <c r="EY162" s="101"/>
      <c r="EZ162" s="101"/>
      <c r="FA162" s="101"/>
      <c r="FB162" s="101"/>
      <c r="FC162" s="101"/>
      <c r="FD162" s="101"/>
      <c r="FE162" s="101"/>
      <c r="FF162" s="101"/>
      <c r="FG162" s="101"/>
      <c r="FH162" s="101"/>
      <c r="FI162" s="101"/>
      <c r="FJ162" s="101"/>
      <c r="FK162" s="101"/>
      <c r="FL162" s="101"/>
      <c r="FM162" s="101"/>
      <c r="FN162" s="101"/>
      <c r="FO162" s="101"/>
      <c r="FP162" s="101"/>
      <c r="FQ162" s="101"/>
      <c r="FR162" s="101"/>
      <c r="FS162" s="101"/>
      <c r="FT162" s="101"/>
      <c r="FU162" s="101"/>
      <c r="FV162" s="101"/>
      <c r="FW162" s="101"/>
      <c r="FX162" s="101"/>
      <c r="FY162" s="101"/>
      <c r="FZ162" s="101"/>
      <c r="GA162" s="101"/>
      <c r="GB162" s="101"/>
      <c r="GC162" s="101"/>
      <c r="GD162" s="101"/>
      <c r="GE162" s="101"/>
      <c r="GF162" s="101"/>
      <c r="GG162" s="101"/>
      <c r="GH162" s="101"/>
      <c r="GI162" s="101"/>
      <c r="GJ162" s="101"/>
      <c r="GK162" s="101"/>
      <c r="GL162" s="101"/>
      <c r="GM162" s="101"/>
      <c r="GN162" s="101"/>
      <c r="GO162" s="101"/>
      <c r="GP162" s="101"/>
      <c r="GQ162" s="101"/>
      <c r="GR162" s="101"/>
      <c r="GS162" s="101"/>
      <c r="GT162" s="101"/>
      <c r="GU162" s="101"/>
      <c r="GV162" s="101"/>
      <c r="GW162" s="101"/>
      <c r="GX162" s="101"/>
      <c r="GY162" s="101"/>
      <c r="GZ162" s="101"/>
      <c r="HA162" s="101"/>
      <c r="HB162" s="101"/>
      <c r="HC162" s="101"/>
      <c r="HD162" s="101"/>
      <c r="HE162" s="101"/>
      <c r="HF162" s="101"/>
      <c r="HG162" s="101"/>
      <c r="HH162" s="101"/>
      <c r="HI162" s="101"/>
      <c r="HJ162" s="101"/>
      <c r="HK162" s="101"/>
      <c r="HL162" s="101"/>
      <c r="HM162" s="101"/>
      <c r="HN162" s="101"/>
      <c r="HO162" s="101"/>
      <c r="HP162" s="101"/>
      <c r="HQ162" s="101"/>
      <c r="HR162" s="101"/>
      <c r="HS162" s="101"/>
      <c r="HT162" s="101"/>
      <c r="HU162" s="101"/>
      <c r="HV162" s="101"/>
      <c r="HW162" s="101"/>
      <c r="HX162" s="101"/>
      <c r="HY162" s="101"/>
      <c r="HZ162" s="101"/>
      <c r="IA162" s="101"/>
      <c r="IB162" s="101"/>
      <c r="IC162" s="101"/>
      <c r="ID162" s="101"/>
      <c r="IE162" s="101"/>
      <c r="IF162" s="101"/>
      <c r="IG162" s="101"/>
      <c r="IH162" s="101"/>
      <c r="II162" s="101"/>
      <c r="IJ162" s="101"/>
      <c r="IK162" s="101"/>
      <c r="IL162" s="101"/>
      <c r="IM162" s="101"/>
      <c r="IN162" s="101"/>
      <c r="IO162" s="101"/>
      <c r="IP162" s="101"/>
      <c r="IQ162" s="101"/>
      <c r="IR162" s="101"/>
      <c r="IS162" s="101"/>
      <c r="IT162" s="101"/>
      <c r="IU162" s="101"/>
      <c r="IV162" s="101"/>
      <c r="IW162" s="101"/>
      <c r="IX162" s="101"/>
    </row>
    <row r="163" spans="1:258">
      <c r="B163" s="21"/>
      <c r="C163" s="1"/>
      <c r="D163" s="1"/>
      <c r="E163" s="1"/>
      <c r="F163" s="62"/>
      <c r="G163" s="62"/>
      <c r="H163" s="62"/>
    </row>
    <row r="164" spans="1:258">
      <c r="B164" s="21"/>
      <c r="C164" s="1"/>
      <c r="D164" s="1"/>
      <c r="E164" s="1"/>
      <c r="F164" s="62"/>
      <c r="G164" s="62"/>
      <c r="H164" s="62"/>
    </row>
    <row r="165" spans="1:258" ht="15.95" customHeight="1">
      <c r="A165" s="215" t="s">
        <v>28</v>
      </c>
      <c r="B165" s="209" t="s">
        <v>30</v>
      </c>
      <c r="C165" s="211" t="s">
        <v>70</v>
      </c>
      <c r="D165" s="49">
        <v>43359</v>
      </c>
      <c r="E165" s="11" t="s">
        <v>11</v>
      </c>
      <c r="F165" s="64">
        <v>1</v>
      </c>
      <c r="G165" s="64">
        <v>0</v>
      </c>
      <c r="H165" s="64">
        <v>5</v>
      </c>
      <c r="I165" s="64">
        <v>0</v>
      </c>
      <c r="J165" s="64">
        <v>0</v>
      </c>
      <c r="K165" s="64">
        <v>1</v>
      </c>
      <c r="L165" s="64">
        <v>4</v>
      </c>
      <c r="M165" s="64">
        <v>2</v>
      </c>
      <c r="N165" s="64">
        <v>2</v>
      </c>
      <c r="O165" s="64">
        <v>4</v>
      </c>
      <c r="P165" s="64">
        <v>1</v>
      </c>
      <c r="Q165" s="64">
        <v>0</v>
      </c>
      <c r="R165" s="64">
        <v>2</v>
      </c>
    </row>
    <row r="166" spans="1:258">
      <c r="A166" s="215"/>
      <c r="B166" s="209"/>
      <c r="C166" s="211"/>
      <c r="D166" s="63">
        <v>43373</v>
      </c>
      <c r="E166" s="11" t="s">
        <v>16</v>
      </c>
      <c r="F166" s="64">
        <v>4</v>
      </c>
      <c r="G166" s="64">
        <v>2</v>
      </c>
      <c r="H166" s="64">
        <v>7</v>
      </c>
      <c r="I166" s="64">
        <v>0</v>
      </c>
      <c r="J166" s="64">
        <v>0</v>
      </c>
      <c r="K166" s="64">
        <v>0</v>
      </c>
      <c r="L166" s="64">
        <v>2</v>
      </c>
      <c r="M166" s="64">
        <v>3</v>
      </c>
      <c r="N166" s="64">
        <v>1</v>
      </c>
      <c r="O166" s="64">
        <v>4</v>
      </c>
      <c r="P166" s="64">
        <v>2</v>
      </c>
      <c r="Q166" s="64">
        <v>0</v>
      </c>
      <c r="R166" s="64">
        <v>2</v>
      </c>
    </row>
    <row r="167" spans="1:258" s="2" customFormat="1">
      <c r="A167" s="215"/>
      <c r="B167" s="209"/>
      <c r="C167" s="211"/>
      <c r="D167" s="63">
        <v>43394</v>
      </c>
      <c r="E167" s="11" t="s">
        <v>9</v>
      </c>
      <c r="F167" s="64">
        <v>7</v>
      </c>
      <c r="G167" s="64">
        <v>3</v>
      </c>
      <c r="H167" s="64">
        <v>4</v>
      </c>
      <c r="I167" s="64">
        <v>0</v>
      </c>
      <c r="J167" s="64">
        <v>0</v>
      </c>
      <c r="K167" s="64">
        <v>1</v>
      </c>
      <c r="L167" s="64">
        <v>2</v>
      </c>
      <c r="M167" s="64">
        <v>0</v>
      </c>
      <c r="N167" s="64">
        <v>3</v>
      </c>
      <c r="O167" s="64">
        <v>3</v>
      </c>
      <c r="P167" s="64">
        <v>0</v>
      </c>
      <c r="Q167" s="64">
        <v>0</v>
      </c>
      <c r="R167" s="64">
        <v>1</v>
      </c>
    </row>
    <row r="168" spans="1:258" s="2" customFormat="1">
      <c r="A168" s="215"/>
      <c r="B168" s="209"/>
      <c r="C168" s="211"/>
      <c r="D168" s="9">
        <v>43401</v>
      </c>
      <c r="E168" s="11" t="s">
        <v>27</v>
      </c>
      <c r="F168" s="64" t="s">
        <v>342</v>
      </c>
      <c r="G168" s="64" t="s">
        <v>342</v>
      </c>
      <c r="H168" s="64" t="s">
        <v>342</v>
      </c>
      <c r="I168" s="64" t="s">
        <v>342</v>
      </c>
      <c r="J168" s="64" t="s">
        <v>342</v>
      </c>
      <c r="K168" s="64" t="s">
        <v>342</v>
      </c>
      <c r="L168" s="64" t="s">
        <v>342</v>
      </c>
      <c r="M168" s="64" t="s">
        <v>342</v>
      </c>
      <c r="N168" s="64" t="s">
        <v>342</v>
      </c>
      <c r="O168" s="64" t="s">
        <v>342</v>
      </c>
      <c r="P168" s="64" t="s">
        <v>342</v>
      </c>
      <c r="Q168" s="64" t="s">
        <v>342</v>
      </c>
      <c r="R168" s="64" t="s">
        <v>342</v>
      </c>
    </row>
    <row r="169" spans="1:258" s="2" customFormat="1">
      <c r="A169" s="215"/>
      <c r="B169" s="209"/>
      <c r="C169" s="211"/>
      <c r="D169" s="63">
        <v>43408</v>
      </c>
      <c r="E169" s="11" t="s">
        <v>323</v>
      </c>
      <c r="F169" s="64" t="s">
        <v>342</v>
      </c>
      <c r="G169" s="64" t="s">
        <v>342</v>
      </c>
      <c r="H169" s="64" t="s">
        <v>342</v>
      </c>
      <c r="I169" s="64" t="s">
        <v>342</v>
      </c>
      <c r="J169" s="64" t="s">
        <v>342</v>
      </c>
      <c r="K169" s="64" t="s">
        <v>342</v>
      </c>
      <c r="L169" s="64" t="s">
        <v>342</v>
      </c>
      <c r="M169" s="64" t="s">
        <v>342</v>
      </c>
      <c r="N169" s="64" t="s">
        <v>342</v>
      </c>
      <c r="O169" s="64" t="s">
        <v>342</v>
      </c>
      <c r="P169" s="64" t="s">
        <v>342</v>
      </c>
      <c r="Q169" s="64" t="s">
        <v>342</v>
      </c>
      <c r="R169" s="64" t="s">
        <v>342</v>
      </c>
    </row>
    <row r="170" spans="1:258" s="12" customFormat="1">
      <c r="A170" s="215"/>
      <c r="B170" s="209"/>
      <c r="C170" s="212" t="s">
        <v>72</v>
      </c>
      <c r="D170" s="212"/>
      <c r="E170" s="212"/>
      <c r="F170" s="169">
        <f t="shared" ref="F170:R170" si="54">SUM(F165:F169)</f>
        <v>12</v>
      </c>
      <c r="G170" s="169">
        <f t="shared" si="54"/>
        <v>5</v>
      </c>
      <c r="H170" s="169">
        <f t="shared" si="54"/>
        <v>16</v>
      </c>
      <c r="I170" s="169">
        <f t="shared" si="54"/>
        <v>0</v>
      </c>
      <c r="J170" s="169">
        <f t="shared" si="54"/>
        <v>0</v>
      </c>
      <c r="K170" s="169">
        <f t="shared" si="54"/>
        <v>2</v>
      </c>
      <c r="L170" s="169">
        <f t="shared" si="54"/>
        <v>8</v>
      </c>
      <c r="M170" s="169">
        <f t="shared" si="54"/>
        <v>5</v>
      </c>
      <c r="N170" s="169">
        <f t="shared" si="54"/>
        <v>6</v>
      </c>
      <c r="O170" s="169">
        <f t="shared" si="54"/>
        <v>11</v>
      </c>
      <c r="P170" s="169">
        <f t="shared" si="54"/>
        <v>3</v>
      </c>
      <c r="Q170" s="169">
        <f t="shared" si="54"/>
        <v>0</v>
      </c>
      <c r="R170" s="169">
        <f t="shared" si="54"/>
        <v>5</v>
      </c>
    </row>
    <row r="171" spans="1:258" s="12" customFormat="1">
      <c r="A171" s="215"/>
      <c r="B171" s="209"/>
      <c r="C171" s="212" t="s">
        <v>73</v>
      </c>
      <c r="D171" s="212"/>
      <c r="E171" s="212"/>
      <c r="F171" s="170">
        <f>F170/3</f>
        <v>4</v>
      </c>
      <c r="G171" s="170">
        <f t="shared" ref="G171:H171" si="55">G170/3</f>
        <v>1.6666666666666667</v>
      </c>
      <c r="H171" s="170">
        <f t="shared" si="55"/>
        <v>5.333333333333333</v>
      </c>
      <c r="I171" s="170">
        <f t="shared" ref="I171:R171" si="56">I170/3</f>
        <v>0</v>
      </c>
      <c r="J171" s="170">
        <f t="shared" si="56"/>
        <v>0</v>
      </c>
      <c r="K171" s="170">
        <f t="shared" si="56"/>
        <v>0.66666666666666663</v>
      </c>
      <c r="L171" s="170">
        <f t="shared" si="56"/>
        <v>2.6666666666666665</v>
      </c>
      <c r="M171" s="170">
        <f t="shared" si="56"/>
        <v>1.6666666666666667</v>
      </c>
      <c r="N171" s="170">
        <f t="shared" si="56"/>
        <v>2</v>
      </c>
      <c r="O171" s="170">
        <f t="shared" si="56"/>
        <v>3.6666666666666665</v>
      </c>
      <c r="P171" s="170">
        <f t="shared" si="56"/>
        <v>1</v>
      </c>
      <c r="Q171" s="170">
        <f t="shared" si="56"/>
        <v>0</v>
      </c>
      <c r="R171" s="170">
        <f t="shared" si="56"/>
        <v>1.6666666666666667</v>
      </c>
    </row>
    <row r="172" spans="1:258" s="12" customFormat="1">
      <c r="A172" s="215"/>
      <c r="B172" s="209"/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</row>
    <row r="173" spans="1:258" s="2" customFormat="1">
      <c r="A173" s="215"/>
      <c r="B173" s="209"/>
      <c r="C173" s="211" t="s">
        <v>71</v>
      </c>
      <c r="D173" s="9">
        <v>43422</v>
      </c>
      <c r="E173" s="11" t="s">
        <v>285</v>
      </c>
      <c r="F173" s="76" t="s">
        <v>342</v>
      </c>
      <c r="G173" s="76" t="s">
        <v>342</v>
      </c>
      <c r="H173" s="76" t="s">
        <v>342</v>
      </c>
      <c r="I173" s="76" t="s">
        <v>342</v>
      </c>
      <c r="J173" s="76" t="s">
        <v>342</v>
      </c>
      <c r="K173" s="76" t="s">
        <v>342</v>
      </c>
      <c r="L173" s="76" t="s">
        <v>342</v>
      </c>
      <c r="M173" s="76" t="s">
        <v>342</v>
      </c>
      <c r="N173" s="76" t="s">
        <v>342</v>
      </c>
      <c r="O173" s="76" t="s">
        <v>342</v>
      </c>
      <c r="P173" s="76" t="s">
        <v>342</v>
      </c>
      <c r="Q173" s="76" t="s">
        <v>342</v>
      </c>
      <c r="R173" s="76" t="s">
        <v>342</v>
      </c>
    </row>
    <row r="174" spans="1:258" s="2" customFormat="1">
      <c r="A174" s="215"/>
      <c r="B174" s="209"/>
      <c r="C174" s="211"/>
      <c r="D174" s="63">
        <v>43429</v>
      </c>
      <c r="E174" s="11" t="s">
        <v>8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</row>
    <row r="175" spans="1:258" s="2" customFormat="1">
      <c r="A175" s="215"/>
      <c r="B175" s="209"/>
      <c r="C175" s="211"/>
      <c r="D175" s="49">
        <v>43432</v>
      </c>
      <c r="E175" s="11" t="s">
        <v>7</v>
      </c>
      <c r="F175" s="64">
        <v>2</v>
      </c>
      <c r="G175" s="64">
        <v>1</v>
      </c>
      <c r="H175" s="64">
        <v>1</v>
      </c>
      <c r="I175" s="64">
        <v>0</v>
      </c>
      <c r="J175" s="64">
        <v>0</v>
      </c>
      <c r="K175" s="64">
        <v>0</v>
      </c>
      <c r="L175" s="64">
        <v>3</v>
      </c>
      <c r="M175" s="64">
        <v>1</v>
      </c>
      <c r="N175" s="64">
        <v>1</v>
      </c>
      <c r="O175" s="64">
        <v>2</v>
      </c>
      <c r="P175" s="64">
        <v>0</v>
      </c>
      <c r="Q175" s="64">
        <v>0</v>
      </c>
      <c r="R175" s="64">
        <v>0</v>
      </c>
    </row>
    <row r="176" spans="1:258" s="2" customFormat="1">
      <c r="A176" s="215"/>
      <c r="B176" s="209"/>
      <c r="C176" s="211"/>
      <c r="D176" s="63">
        <v>43450</v>
      </c>
      <c r="E176" s="11" t="s">
        <v>29</v>
      </c>
      <c r="F176" s="76" t="s">
        <v>342</v>
      </c>
      <c r="G176" s="76" t="s">
        <v>342</v>
      </c>
      <c r="H176" s="76" t="s">
        <v>342</v>
      </c>
      <c r="I176" s="76" t="s">
        <v>342</v>
      </c>
      <c r="J176" s="76" t="s">
        <v>342</v>
      </c>
      <c r="K176" s="76" t="s">
        <v>342</v>
      </c>
      <c r="L176" s="76" t="s">
        <v>342</v>
      </c>
      <c r="M176" s="76" t="s">
        <v>342</v>
      </c>
      <c r="N176" s="76" t="s">
        <v>342</v>
      </c>
      <c r="O176" s="76" t="s">
        <v>342</v>
      </c>
      <c r="P176" s="76" t="s">
        <v>342</v>
      </c>
      <c r="Q176" s="76" t="s">
        <v>342</v>
      </c>
      <c r="R176" s="76" t="s">
        <v>342</v>
      </c>
    </row>
    <row r="177" spans="1:18" s="13" customFormat="1">
      <c r="A177" s="215"/>
      <c r="B177" s="209"/>
      <c r="C177" s="224" t="s">
        <v>74</v>
      </c>
      <c r="D177" s="224"/>
      <c r="E177" s="224"/>
      <c r="F177" s="179">
        <f>SUM(F173:F176)</f>
        <v>2</v>
      </c>
      <c r="G177" s="179">
        <f t="shared" ref="G177:H177" si="57">SUM(G173:G176)</f>
        <v>1</v>
      </c>
      <c r="H177" s="179">
        <f t="shared" si="57"/>
        <v>1</v>
      </c>
      <c r="I177" s="179">
        <f t="shared" ref="I177:R177" si="58">SUM(I173:I176)</f>
        <v>0</v>
      </c>
      <c r="J177" s="179">
        <f t="shared" si="58"/>
        <v>0</v>
      </c>
      <c r="K177" s="179">
        <f t="shared" si="58"/>
        <v>0</v>
      </c>
      <c r="L177" s="179">
        <f t="shared" si="58"/>
        <v>3</v>
      </c>
      <c r="M177" s="179">
        <f t="shared" si="58"/>
        <v>1</v>
      </c>
      <c r="N177" s="179">
        <f t="shared" si="58"/>
        <v>1</v>
      </c>
      <c r="O177" s="179">
        <f t="shared" si="58"/>
        <v>2</v>
      </c>
      <c r="P177" s="179">
        <f t="shared" si="58"/>
        <v>0</v>
      </c>
      <c r="Q177" s="179">
        <f t="shared" si="58"/>
        <v>0</v>
      </c>
      <c r="R177" s="179">
        <f t="shared" si="58"/>
        <v>0</v>
      </c>
    </row>
    <row r="178" spans="1:18" s="13" customFormat="1">
      <c r="A178" s="215"/>
      <c r="B178" s="209"/>
      <c r="C178" s="224" t="s">
        <v>75</v>
      </c>
      <c r="D178" s="224"/>
      <c r="E178" s="224"/>
      <c r="F178" s="180">
        <f>F177/2</f>
        <v>1</v>
      </c>
      <c r="G178" s="180">
        <f t="shared" ref="G178:H178" si="59">G177/2</f>
        <v>0.5</v>
      </c>
      <c r="H178" s="180">
        <f t="shared" si="59"/>
        <v>0.5</v>
      </c>
      <c r="I178" s="180">
        <f t="shared" ref="I178:R178" si="60">I177/2</f>
        <v>0</v>
      </c>
      <c r="J178" s="180">
        <f t="shared" si="60"/>
        <v>0</v>
      </c>
      <c r="K178" s="180">
        <f t="shared" si="60"/>
        <v>0</v>
      </c>
      <c r="L178" s="180">
        <f t="shared" si="60"/>
        <v>1.5</v>
      </c>
      <c r="M178" s="180">
        <f t="shared" si="60"/>
        <v>0.5</v>
      </c>
      <c r="N178" s="180">
        <f t="shared" si="60"/>
        <v>0.5</v>
      </c>
      <c r="O178" s="180">
        <f t="shared" si="60"/>
        <v>1</v>
      </c>
      <c r="P178" s="180">
        <f t="shared" si="60"/>
        <v>0</v>
      </c>
      <c r="Q178" s="180">
        <f t="shared" si="60"/>
        <v>0</v>
      </c>
      <c r="R178" s="180">
        <f t="shared" si="60"/>
        <v>0</v>
      </c>
    </row>
    <row r="179" spans="1:18" s="2" customFormat="1">
      <c r="A179" s="215"/>
      <c r="B179" s="209"/>
      <c r="C179" s="181"/>
      <c r="D179" s="181"/>
      <c r="E179" s="181"/>
      <c r="F179" s="192"/>
      <c r="G179" s="192"/>
      <c r="H179" s="192"/>
      <c r="I179" s="188"/>
      <c r="J179" s="142"/>
      <c r="K179" s="142"/>
      <c r="L179" s="142"/>
      <c r="M179" s="142"/>
      <c r="N179" s="142"/>
      <c r="O179" s="142"/>
      <c r="P179" s="142"/>
      <c r="Q179" s="142"/>
      <c r="R179" s="142"/>
    </row>
    <row r="180" spans="1:18" s="105" customFormat="1" ht="36" customHeight="1">
      <c r="A180" s="215"/>
      <c r="B180" s="209"/>
      <c r="C180" s="167" t="s">
        <v>241</v>
      </c>
      <c r="D180" s="208" t="s">
        <v>345</v>
      </c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</row>
    <row r="181" spans="1:18" s="2" customFormat="1">
      <c r="A181" s="20"/>
      <c r="B181" s="20"/>
      <c r="F181" s="65"/>
      <c r="G181" s="65"/>
      <c r="H181" s="65"/>
      <c r="I181" s="88"/>
      <c r="J181" s="62"/>
      <c r="K181" s="62"/>
      <c r="L181" s="62"/>
      <c r="M181" s="62"/>
      <c r="N181" s="62"/>
      <c r="O181" s="62"/>
      <c r="P181" s="62"/>
      <c r="Q181" s="62"/>
      <c r="R181" s="62"/>
    </row>
    <row r="182" spans="1:18" s="2" customFormat="1">
      <c r="A182" s="20"/>
      <c r="B182" s="20"/>
      <c r="F182" s="65"/>
      <c r="G182" s="65"/>
      <c r="H182" s="65"/>
      <c r="I182" s="88"/>
      <c r="J182" s="62"/>
      <c r="K182" s="62"/>
      <c r="L182" s="62"/>
      <c r="M182" s="62"/>
      <c r="N182" s="62"/>
      <c r="O182" s="62"/>
      <c r="P182" s="62"/>
      <c r="Q182" s="62"/>
      <c r="R182" s="62"/>
    </row>
    <row r="183" spans="1:18" ht="15.95" customHeight="1">
      <c r="A183" s="215" t="s">
        <v>28</v>
      </c>
      <c r="B183" s="209" t="s">
        <v>286</v>
      </c>
      <c r="C183" s="211" t="s">
        <v>70</v>
      </c>
      <c r="D183" s="49">
        <v>43359</v>
      </c>
      <c r="E183" s="11" t="s">
        <v>11</v>
      </c>
      <c r="F183" s="64">
        <v>0</v>
      </c>
      <c r="G183" s="64">
        <v>0</v>
      </c>
      <c r="H183" s="64">
        <v>1</v>
      </c>
      <c r="I183" s="64">
        <v>0</v>
      </c>
      <c r="J183" s="64">
        <v>0</v>
      </c>
      <c r="K183" s="64">
        <v>0</v>
      </c>
      <c r="L183" s="64">
        <v>0</v>
      </c>
      <c r="M183" s="64">
        <v>2</v>
      </c>
      <c r="N183" s="64">
        <v>0</v>
      </c>
      <c r="O183" s="64">
        <v>2</v>
      </c>
      <c r="P183" s="64">
        <v>1</v>
      </c>
      <c r="Q183" s="64">
        <v>1</v>
      </c>
      <c r="R183" s="64">
        <v>0</v>
      </c>
    </row>
    <row r="184" spans="1:18">
      <c r="A184" s="215"/>
      <c r="B184" s="209"/>
      <c r="C184" s="211"/>
      <c r="D184" s="63">
        <v>43373</v>
      </c>
      <c r="E184" s="11" t="s">
        <v>16</v>
      </c>
      <c r="F184" s="64">
        <v>2</v>
      </c>
      <c r="G184" s="64">
        <v>1</v>
      </c>
      <c r="H184" s="64">
        <v>4</v>
      </c>
      <c r="I184" s="64">
        <v>0</v>
      </c>
      <c r="J184" s="64">
        <v>1</v>
      </c>
      <c r="K184" s="64">
        <v>0</v>
      </c>
      <c r="L184" s="64">
        <v>0</v>
      </c>
      <c r="M184" s="64">
        <v>3</v>
      </c>
      <c r="N184" s="64">
        <v>1</v>
      </c>
      <c r="O184" s="64">
        <v>4</v>
      </c>
      <c r="P184" s="64">
        <v>2</v>
      </c>
      <c r="Q184" s="64">
        <v>0</v>
      </c>
      <c r="R184" s="64">
        <v>0</v>
      </c>
    </row>
    <row r="185" spans="1:18" s="2" customFormat="1">
      <c r="A185" s="215"/>
      <c r="B185" s="209"/>
      <c r="C185" s="211"/>
      <c r="D185" s="63">
        <v>43394</v>
      </c>
      <c r="E185" s="11" t="s">
        <v>9</v>
      </c>
      <c r="F185" s="64">
        <v>2</v>
      </c>
      <c r="G185" s="64">
        <v>1</v>
      </c>
      <c r="H185" s="64">
        <v>4</v>
      </c>
      <c r="I185" s="64">
        <v>0</v>
      </c>
      <c r="J185" s="64">
        <v>1</v>
      </c>
      <c r="K185" s="64">
        <v>0</v>
      </c>
      <c r="L185" s="64">
        <v>0</v>
      </c>
      <c r="M185" s="64">
        <v>2</v>
      </c>
      <c r="N185" s="64">
        <v>2</v>
      </c>
      <c r="O185" s="64">
        <v>4</v>
      </c>
      <c r="P185" s="64">
        <v>1</v>
      </c>
      <c r="Q185" s="64">
        <v>1</v>
      </c>
      <c r="R185" s="64">
        <v>0</v>
      </c>
    </row>
    <row r="186" spans="1:18" s="2" customFormat="1">
      <c r="A186" s="215"/>
      <c r="B186" s="209"/>
      <c r="C186" s="211"/>
      <c r="D186" s="9">
        <v>43401</v>
      </c>
      <c r="E186" s="11" t="s">
        <v>27</v>
      </c>
      <c r="F186" s="64">
        <v>13</v>
      </c>
      <c r="G186" s="64">
        <v>6</v>
      </c>
      <c r="H186" s="64">
        <v>12</v>
      </c>
      <c r="I186" s="64">
        <v>0</v>
      </c>
      <c r="J186" s="64">
        <v>1</v>
      </c>
      <c r="K186" s="64">
        <v>1</v>
      </c>
      <c r="L186" s="64">
        <v>3</v>
      </c>
      <c r="M186" s="64">
        <v>4</v>
      </c>
      <c r="N186" s="64">
        <v>3</v>
      </c>
      <c r="O186" s="64">
        <v>7</v>
      </c>
      <c r="P186" s="64">
        <v>2</v>
      </c>
      <c r="Q186" s="64">
        <v>0</v>
      </c>
      <c r="R186" s="64">
        <v>0</v>
      </c>
    </row>
    <row r="187" spans="1:18" s="2" customFormat="1">
      <c r="A187" s="215"/>
      <c r="B187" s="209"/>
      <c r="C187" s="211"/>
      <c r="D187" s="63">
        <v>43408</v>
      </c>
      <c r="E187" s="11" t="s">
        <v>323</v>
      </c>
      <c r="F187" s="64">
        <v>4</v>
      </c>
      <c r="G187" s="64">
        <v>2</v>
      </c>
      <c r="H187" s="64">
        <v>5</v>
      </c>
      <c r="I187" s="64">
        <v>0</v>
      </c>
      <c r="J187" s="64">
        <v>1</v>
      </c>
      <c r="K187" s="64">
        <v>0</v>
      </c>
      <c r="L187" s="64">
        <v>0</v>
      </c>
      <c r="M187" s="64">
        <v>1</v>
      </c>
      <c r="N187" s="64">
        <v>0</v>
      </c>
      <c r="O187" s="64">
        <v>1</v>
      </c>
      <c r="P187" s="64">
        <v>0</v>
      </c>
      <c r="Q187" s="64">
        <v>0</v>
      </c>
      <c r="R187" s="64">
        <v>0</v>
      </c>
    </row>
    <row r="188" spans="1:18" s="12" customFormat="1">
      <c r="A188" s="215"/>
      <c r="B188" s="209"/>
      <c r="C188" s="212" t="s">
        <v>72</v>
      </c>
      <c r="D188" s="212"/>
      <c r="E188" s="212"/>
      <c r="F188" s="169">
        <f t="shared" ref="F188:R188" si="61">SUM(F183:F187)</f>
        <v>21</v>
      </c>
      <c r="G188" s="169">
        <f t="shared" si="61"/>
        <v>10</v>
      </c>
      <c r="H188" s="169">
        <f t="shared" si="61"/>
        <v>26</v>
      </c>
      <c r="I188" s="169">
        <f t="shared" si="61"/>
        <v>0</v>
      </c>
      <c r="J188" s="169">
        <f t="shared" si="61"/>
        <v>4</v>
      </c>
      <c r="K188" s="169">
        <f t="shared" si="61"/>
        <v>1</v>
      </c>
      <c r="L188" s="169">
        <f t="shared" si="61"/>
        <v>3</v>
      </c>
      <c r="M188" s="169">
        <f t="shared" si="61"/>
        <v>12</v>
      </c>
      <c r="N188" s="169">
        <f t="shared" si="61"/>
        <v>6</v>
      </c>
      <c r="O188" s="169">
        <f t="shared" si="61"/>
        <v>18</v>
      </c>
      <c r="P188" s="169">
        <f t="shared" si="61"/>
        <v>6</v>
      </c>
      <c r="Q188" s="169">
        <f t="shared" si="61"/>
        <v>2</v>
      </c>
      <c r="R188" s="169">
        <f t="shared" si="61"/>
        <v>0</v>
      </c>
    </row>
    <row r="189" spans="1:18" s="12" customFormat="1">
      <c r="A189" s="215"/>
      <c r="B189" s="209"/>
      <c r="C189" s="212" t="s">
        <v>73</v>
      </c>
      <c r="D189" s="212"/>
      <c r="E189" s="212"/>
      <c r="F189" s="170">
        <f>F188/5</f>
        <v>4.2</v>
      </c>
      <c r="G189" s="170">
        <f t="shared" ref="G189:H189" si="62">G188/5</f>
        <v>2</v>
      </c>
      <c r="H189" s="170">
        <f t="shared" si="62"/>
        <v>5.2</v>
      </c>
      <c r="I189" s="170">
        <f t="shared" ref="I189:R189" si="63">I188/5</f>
        <v>0</v>
      </c>
      <c r="J189" s="170">
        <f t="shared" si="63"/>
        <v>0.8</v>
      </c>
      <c r="K189" s="170">
        <f t="shared" si="63"/>
        <v>0.2</v>
      </c>
      <c r="L189" s="170">
        <f t="shared" si="63"/>
        <v>0.6</v>
      </c>
      <c r="M189" s="170">
        <f t="shared" si="63"/>
        <v>2.4</v>
      </c>
      <c r="N189" s="170">
        <f t="shared" si="63"/>
        <v>1.2</v>
      </c>
      <c r="O189" s="170">
        <f t="shared" si="63"/>
        <v>3.6</v>
      </c>
      <c r="P189" s="170">
        <f t="shared" si="63"/>
        <v>1.2</v>
      </c>
      <c r="Q189" s="170">
        <f t="shared" si="63"/>
        <v>0.4</v>
      </c>
      <c r="R189" s="170">
        <f t="shared" si="63"/>
        <v>0</v>
      </c>
    </row>
    <row r="190" spans="1:18" s="12" customFormat="1">
      <c r="A190" s="215"/>
      <c r="B190" s="209"/>
      <c r="C190" s="225"/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</row>
    <row r="191" spans="1:18" s="2" customFormat="1">
      <c r="A191" s="215"/>
      <c r="B191" s="209"/>
      <c r="C191" s="211" t="s">
        <v>71</v>
      </c>
      <c r="D191" s="9">
        <v>43422</v>
      </c>
      <c r="E191" s="11" t="s">
        <v>285</v>
      </c>
      <c r="F191" s="76">
        <v>0</v>
      </c>
      <c r="G191" s="76">
        <v>0</v>
      </c>
      <c r="H191" s="76">
        <v>3</v>
      </c>
      <c r="I191" s="76">
        <v>0</v>
      </c>
      <c r="J191" s="76">
        <v>1</v>
      </c>
      <c r="K191" s="76">
        <v>0</v>
      </c>
      <c r="L191" s="76">
        <v>0</v>
      </c>
      <c r="M191" s="76">
        <v>0</v>
      </c>
      <c r="N191" s="76">
        <v>3</v>
      </c>
      <c r="O191" s="76">
        <v>3</v>
      </c>
      <c r="P191" s="76">
        <v>1</v>
      </c>
      <c r="Q191" s="76">
        <v>1</v>
      </c>
      <c r="R191" s="76">
        <v>0</v>
      </c>
    </row>
    <row r="192" spans="1:18" s="2" customFormat="1">
      <c r="A192" s="215"/>
      <c r="B192" s="209"/>
      <c r="C192" s="211"/>
      <c r="D192" s="63">
        <v>43429</v>
      </c>
      <c r="E192" s="11" t="s">
        <v>8</v>
      </c>
      <c r="F192" s="76">
        <v>1</v>
      </c>
      <c r="G192" s="76">
        <v>0</v>
      </c>
      <c r="H192" s="76">
        <v>2</v>
      </c>
      <c r="I192" s="76">
        <v>0</v>
      </c>
      <c r="J192" s="76">
        <v>1</v>
      </c>
      <c r="K192" s="76">
        <v>1</v>
      </c>
      <c r="L192" s="76">
        <v>2</v>
      </c>
      <c r="M192" s="76">
        <v>2</v>
      </c>
      <c r="N192" s="76">
        <v>1</v>
      </c>
      <c r="O192" s="76">
        <v>3</v>
      </c>
      <c r="P192" s="76">
        <v>0</v>
      </c>
      <c r="Q192" s="76">
        <v>0</v>
      </c>
      <c r="R192" s="76">
        <v>0</v>
      </c>
    </row>
    <row r="193" spans="1:258" s="2" customFormat="1">
      <c r="A193" s="215"/>
      <c r="B193" s="209"/>
      <c r="C193" s="211"/>
      <c r="D193" s="49">
        <v>43432</v>
      </c>
      <c r="E193" s="11" t="s">
        <v>7</v>
      </c>
      <c r="F193" s="64">
        <v>3</v>
      </c>
      <c r="G193" s="64">
        <v>1</v>
      </c>
      <c r="H193" s="64">
        <v>4</v>
      </c>
      <c r="I193" s="64">
        <v>0</v>
      </c>
      <c r="J193" s="64">
        <v>1</v>
      </c>
      <c r="K193" s="64">
        <v>1</v>
      </c>
      <c r="L193" s="64">
        <v>1</v>
      </c>
      <c r="M193" s="64">
        <v>2</v>
      </c>
      <c r="N193" s="64">
        <v>1</v>
      </c>
      <c r="O193" s="64">
        <v>3</v>
      </c>
      <c r="P193" s="64">
        <v>2</v>
      </c>
      <c r="Q193" s="64">
        <v>0</v>
      </c>
      <c r="R193" s="64">
        <v>0</v>
      </c>
    </row>
    <row r="194" spans="1:258" s="2" customFormat="1">
      <c r="A194" s="215"/>
      <c r="B194" s="209"/>
      <c r="C194" s="211"/>
      <c r="D194" s="63">
        <v>43450</v>
      </c>
      <c r="E194" s="11" t="s">
        <v>29</v>
      </c>
      <c r="F194" s="76">
        <v>8</v>
      </c>
      <c r="G194" s="76">
        <v>3</v>
      </c>
      <c r="H194" s="76">
        <v>6</v>
      </c>
      <c r="I194" s="76">
        <v>2</v>
      </c>
      <c r="J194" s="76">
        <v>4</v>
      </c>
      <c r="K194" s="76">
        <v>0</v>
      </c>
      <c r="L194" s="76">
        <v>2</v>
      </c>
      <c r="M194" s="76">
        <v>2</v>
      </c>
      <c r="N194" s="76">
        <v>1</v>
      </c>
      <c r="O194" s="76">
        <v>3</v>
      </c>
      <c r="P194" s="76">
        <v>0</v>
      </c>
      <c r="Q194" s="76">
        <v>0</v>
      </c>
      <c r="R194" s="76">
        <v>0</v>
      </c>
    </row>
    <row r="195" spans="1:258" s="13" customFormat="1">
      <c r="A195" s="215"/>
      <c r="B195" s="209"/>
      <c r="C195" s="224" t="s">
        <v>74</v>
      </c>
      <c r="D195" s="224"/>
      <c r="E195" s="224"/>
      <c r="F195" s="179">
        <f>SUM(F191:F194)</f>
        <v>12</v>
      </c>
      <c r="G195" s="179">
        <f t="shared" ref="G195:H195" si="64">SUM(G191:G194)</f>
        <v>4</v>
      </c>
      <c r="H195" s="179">
        <f t="shared" si="64"/>
        <v>15</v>
      </c>
      <c r="I195" s="179">
        <f t="shared" ref="I195:R195" si="65">SUM(I191:I194)</f>
        <v>2</v>
      </c>
      <c r="J195" s="179">
        <f t="shared" si="65"/>
        <v>7</v>
      </c>
      <c r="K195" s="179">
        <f t="shared" si="65"/>
        <v>2</v>
      </c>
      <c r="L195" s="179">
        <f t="shared" si="65"/>
        <v>5</v>
      </c>
      <c r="M195" s="179">
        <f t="shared" si="65"/>
        <v>6</v>
      </c>
      <c r="N195" s="179">
        <f t="shared" si="65"/>
        <v>6</v>
      </c>
      <c r="O195" s="179">
        <f t="shared" si="65"/>
        <v>12</v>
      </c>
      <c r="P195" s="179">
        <f t="shared" si="65"/>
        <v>3</v>
      </c>
      <c r="Q195" s="179">
        <f t="shared" si="65"/>
        <v>1</v>
      </c>
      <c r="R195" s="179">
        <f t="shared" si="65"/>
        <v>0</v>
      </c>
    </row>
    <row r="196" spans="1:258" s="13" customFormat="1">
      <c r="A196" s="215"/>
      <c r="B196" s="209"/>
      <c r="C196" s="224" t="s">
        <v>75</v>
      </c>
      <c r="D196" s="224"/>
      <c r="E196" s="224"/>
      <c r="F196" s="180">
        <f>F195/4</f>
        <v>3</v>
      </c>
      <c r="G196" s="180">
        <f t="shared" ref="G196:H196" si="66">G195/4</f>
        <v>1</v>
      </c>
      <c r="H196" s="180">
        <f t="shared" si="66"/>
        <v>3.75</v>
      </c>
      <c r="I196" s="180">
        <f t="shared" ref="I196:R196" si="67">I195/4</f>
        <v>0.5</v>
      </c>
      <c r="J196" s="180">
        <f t="shared" si="67"/>
        <v>1.75</v>
      </c>
      <c r="K196" s="180">
        <f t="shared" si="67"/>
        <v>0.5</v>
      </c>
      <c r="L196" s="180">
        <f t="shared" si="67"/>
        <v>1.25</v>
      </c>
      <c r="M196" s="180">
        <f t="shared" si="67"/>
        <v>1.5</v>
      </c>
      <c r="N196" s="180">
        <f t="shared" si="67"/>
        <v>1.5</v>
      </c>
      <c r="O196" s="180">
        <f t="shared" si="67"/>
        <v>3</v>
      </c>
      <c r="P196" s="180">
        <f t="shared" si="67"/>
        <v>0.75</v>
      </c>
      <c r="Q196" s="180">
        <f t="shared" si="67"/>
        <v>0.25</v>
      </c>
      <c r="R196" s="180">
        <f t="shared" si="67"/>
        <v>0</v>
      </c>
    </row>
    <row r="197" spans="1:258">
      <c r="A197" s="215"/>
      <c r="B197" s="209"/>
      <c r="C197" s="140"/>
      <c r="D197" s="140"/>
      <c r="E197" s="140"/>
      <c r="F197" s="142"/>
      <c r="G197" s="142"/>
      <c r="H197" s="142"/>
      <c r="I197" s="188"/>
      <c r="J197" s="142"/>
      <c r="K197" s="142"/>
      <c r="L197" s="142"/>
      <c r="M197" s="142"/>
      <c r="N197" s="142"/>
      <c r="O197" s="142"/>
      <c r="P197" s="142"/>
      <c r="Q197" s="142"/>
      <c r="R197" s="142"/>
    </row>
    <row r="198" spans="1:258" s="102" customFormat="1" ht="35.25" customHeight="1">
      <c r="A198" s="215"/>
      <c r="B198" s="209"/>
      <c r="C198" s="167" t="s">
        <v>241</v>
      </c>
      <c r="D198" s="208" t="s">
        <v>345</v>
      </c>
      <c r="E198" s="208"/>
      <c r="F198" s="208"/>
      <c r="G198" s="208"/>
      <c r="H198" s="208"/>
      <c r="I198" s="208"/>
      <c r="J198" s="208"/>
      <c r="K198" s="208"/>
      <c r="L198" s="208"/>
      <c r="M198" s="208"/>
      <c r="N198" s="208"/>
      <c r="O198" s="208"/>
      <c r="P198" s="208"/>
      <c r="Q198" s="208"/>
      <c r="R198" s="208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  <c r="BO198" s="101"/>
      <c r="BP198" s="101"/>
      <c r="BQ198" s="101"/>
      <c r="BR198" s="101"/>
      <c r="BS198" s="101"/>
      <c r="BT198" s="101"/>
      <c r="BU198" s="101"/>
      <c r="BV198" s="101"/>
      <c r="BW198" s="101"/>
      <c r="BX198" s="101"/>
      <c r="BY198" s="101"/>
      <c r="BZ198" s="101"/>
      <c r="CA198" s="101"/>
      <c r="CB198" s="101"/>
      <c r="CC198" s="101"/>
      <c r="CD198" s="101"/>
      <c r="CE198" s="101"/>
      <c r="CF198" s="101"/>
      <c r="CG198" s="101"/>
      <c r="CH198" s="101"/>
      <c r="CI198" s="101"/>
      <c r="CJ198" s="101"/>
      <c r="CK198" s="101"/>
      <c r="CL198" s="101"/>
      <c r="CM198" s="101"/>
      <c r="CN198" s="101"/>
      <c r="CO198" s="101"/>
      <c r="CP198" s="101"/>
      <c r="CQ198" s="101"/>
      <c r="CR198" s="101"/>
      <c r="CS198" s="101"/>
      <c r="CT198" s="101"/>
      <c r="CU198" s="101"/>
      <c r="CV198" s="101"/>
      <c r="CW198" s="101"/>
      <c r="CX198" s="101"/>
      <c r="CY198" s="101"/>
      <c r="CZ198" s="101"/>
      <c r="DA198" s="101"/>
      <c r="DB198" s="101"/>
      <c r="DC198" s="101"/>
      <c r="DD198" s="101"/>
      <c r="DE198" s="101"/>
      <c r="DF198" s="101"/>
      <c r="DG198" s="101"/>
      <c r="DH198" s="101"/>
      <c r="DI198" s="101"/>
      <c r="DJ198" s="101"/>
      <c r="DK198" s="101"/>
      <c r="DL198" s="101"/>
      <c r="DM198" s="101"/>
      <c r="DN198" s="101"/>
      <c r="DO198" s="101"/>
      <c r="DP198" s="101"/>
      <c r="DQ198" s="101"/>
      <c r="DR198" s="101"/>
      <c r="DS198" s="101"/>
      <c r="DT198" s="101"/>
      <c r="DU198" s="101"/>
      <c r="DV198" s="101"/>
      <c r="DW198" s="101"/>
      <c r="DX198" s="101"/>
      <c r="DY198" s="101"/>
      <c r="DZ198" s="101"/>
      <c r="EA198" s="101"/>
      <c r="EB198" s="101"/>
      <c r="EC198" s="101"/>
      <c r="ED198" s="101"/>
      <c r="EE198" s="101"/>
      <c r="EF198" s="101"/>
      <c r="EG198" s="101"/>
      <c r="EH198" s="101"/>
      <c r="EI198" s="101"/>
      <c r="EJ198" s="101"/>
      <c r="EK198" s="101"/>
      <c r="EL198" s="101"/>
      <c r="EM198" s="101"/>
      <c r="EN198" s="101"/>
      <c r="EO198" s="101"/>
      <c r="EP198" s="101"/>
      <c r="EQ198" s="101"/>
      <c r="ER198" s="101"/>
      <c r="ES198" s="101"/>
      <c r="ET198" s="101"/>
      <c r="EU198" s="101"/>
      <c r="EV198" s="101"/>
      <c r="EW198" s="101"/>
      <c r="EX198" s="101"/>
      <c r="EY198" s="101"/>
      <c r="EZ198" s="101"/>
      <c r="FA198" s="101"/>
      <c r="FB198" s="101"/>
      <c r="FC198" s="101"/>
      <c r="FD198" s="101"/>
      <c r="FE198" s="101"/>
      <c r="FF198" s="101"/>
      <c r="FG198" s="101"/>
      <c r="FH198" s="101"/>
      <c r="FI198" s="101"/>
      <c r="FJ198" s="101"/>
      <c r="FK198" s="101"/>
      <c r="FL198" s="101"/>
      <c r="FM198" s="101"/>
      <c r="FN198" s="101"/>
      <c r="FO198" s="101"/>
      <c r="FP198" s="101"/>
      <c r="FQ198" s="101"/>
      <c r="FR198" s="101"/>
      <c r="FS198" s="101"/>
      <c r="FT198" s="101"/>
      <c r="FU198" s="101"/>
      <c r="FV198" s="101"/>
      <c r="FW198" s="101"/>
      <c r="FX198" s="101"/>
      <c r="FY198" s="101"/>
      <c r="FZ198" s="101"/>
      <c r="GA198" s="101"/>
      <c r="GB198" s="101"/>
      <c r="GC198" s="101"/>
      <c r="GD198" s="101"/>
      <c r="GE198" s="101"/>
      <c r="GF198" s="101"/>
      <c r="GG198" s="101"/>
      <c r="GH198" s="101"/>
      <c r="GI198" s="101"/>
      <c r="GJ198" s="101"/>
      <c r="GK198" s="101"/>
      <c r="GL198" s="101"/>
      <c r="GM198" s="101"/>
      <c r="GN198" s="101"/>
      <c r="GO198" s="101"/>
      <c r="GP198" s="101"/>
      <c r="GQ198" s="101"/>
      <c r="GR198" s="101"/>
      <c r="GS198" s="101"/>
      <c r="GT198" s="101"/>
      <c r="GU198" s="101"/>
      <c r="GV198" s="101"/>
      <c r="GW198" s="101"/>
      <c r="GX198" s="101"/>
      <c r="GY198" s="101"/>
      <c r="GZ198" s="101"/>
      <c r="HA198" s="101"/>
      <c r="HB198" s="101"/>
      <c r="HC198" s="101"/>
      <c r="HD198" s="101"/>
      <c r="HE198" s="101"/>
      <c r="HF198" s="101"/>
      <c r="HG198" s="101"/>
      <c r="HH198" s="101"/>
      <c r="HI198" s="101"/>
      <c r="HJ198" s="101"/>
      <c r="HK198" s="101"/>
      <c r="HL198" s="101"/>
      <c r="HM198" s="101"/>
      <c r="HN198" s="101"/>
      <c r="HO198" s="101"/>
      <c r="HP198" s="101"/>
      <c r="HQ198" s="101"/>
      <c r="HR198" s="101"/>
      <c r="HS198" s="101"/>
      <c r="HT198" s="101"/>
      <c r="HU198" s="101"/>
      <c r="HV198" s="101"/>
      <c r="HW198" s="101"/>
      <c r="HX198" s="101"/>
      <c r="HY198" s="101"/>
      <c r="HZ198" s="101"/>
      <c r="IA198" s="101"/>
      <c r="IB198" s="101"/>
      <c r="IC198" s="101"/>
      <c r="ID198" s="101"/>
      <c r="IE198" s="101"/>
      <c r="IF198" s="101"/>
      <c r="IG198" s="101"/>
      <c r="IH198" s="101"/>
      <c r="II198" s="101"/>
      <c r="IJ198" s="101"/>
      <c r="IK198" s="101"/>
      <c r="IL198" s="101"/>
      <c r="IM198" s="101"/>
      <c r="IN198" s="101"/>
      <c r="IO198" s="101"/>
      <c r="IP198" s="101"/>
      <c r="IQ198" s="101"/>
      <c r="IR198" s="101"/>
      <c r="IS198" s="101"/>
      <c r="IT198" s="101"/>
      <c r="IU198" s="101"/>
      <c r="IV198" s="101"/>
      <c r="IW198" s="101"/>
      <c r="IX198" s="101"/>
    </row>
    <row r="199" spans="1:258">
      <c r="B199" s="21"/>
      <c r="C199" s="1"/>
      <c r="D199" s="1"/>
      <c r="E199" s="1"/>
      <c r="F199" s="62"/>
      <c r="G199" s="62"/>
      <c r="H199" s="62"/>
    </row>
    <row r="200" spans="1:258">
      <c r="B200" s="21"/>
      <c r="C200" s="1"/>
      <c r="D200" s="1"/>
      <c r="E200" s="1"/>
      <c r="F200" s="62"/>
      <c r="G200" s="62"/>
      <c r="H200" s="62"/>
    </row>
    <row r="201" spans="1:258" ht="15.95" customHeight="1">
      <c r="A201" s="215" t="s">
        <v>28</v>
      </c>
      <c r="B201" s="209" t="s">
        <v>25</v>
      </c>
      <c r="C201" s="211" t="s">
        <v>70</v>
      </c>
      <c r="D201" s="49">
        <v>43359</v>
      </c>
      <c r="E201" s="11" t="s">
        <v>11</v>
      </c>
      <c r="F201" s="64">
        <v>2</v>
      </c>
      <c r="G201" s="64">
        <v>1</v>
      </c>
      <c r="H201" s="64">
        <v>3</v>
      </c>
      <c r="I201" s="64">
        <v>0</v>
      </c>
      <c r="J201" s="64">
        <v>0</v>
      </c>
      <c r="K201" s="64">
        <v>0</v>
      </c>
      <c r="L201" s="64">
        <v>0</v>
      </c>
      <c r="M201" s="64">
        <v>1</v>
      </c>
      <c r="N201" s="64">
        <v>0</v>
      </c>
      <c r="O201" s="64">
        <v>1</v>
      </c>
      <c r="P201" s="64">
        <v>0</v>
      </c>
      <c r="Q201" s="64">
        <v>0</v>
      </c>
      <c r="R201" s="64">
        <v>0</v>
      </c>
    </row>
    <row r="202" spans="1:258">
      <c r="A202" s="215"/>
      <c r="B202" s="209"/>
      <c r="C202" s="211"/>
      <c r="D202" s="63">
        <v>43373</v>
      </c>
      <c r="E202" s="11" t="s">
        <v>16</v>
      </c>
      <c r="F202" s="64">
        <v>5</v>
      </c>
      <c r="G202" s="64">
        <v>1</v>
      </c>
      <c r="H202" s="64">
        <v>2</v>
      </c>
      <c r="I202" s="64">
        <v>1</v>
      </c>
      <c r="J202" s="64">
        <v>2</v>
      </c>
      <c r="K202" s="64">
        <v>2</v>
      </c>
      <c r="L202" s="64">
        <v>2</v>
      </c>
      <c r="M202" s="64">
        <v>1</v>
      </c>
      <c r="N202" s="64">
        <v>0</v>
      </c>
      <c r="O202" s="64">
        <v>1</v>
      </c>
      <c r="P202" s="64">
        <v>0</v>
      </c>
      <c r="Q202" s="64">
        <v>0</v>
      </c>
      <c r="R202" s="64">
        <v>0</v>
      </c>
    </row>
    <row r="203" spans="1:258" s="2" customFormat="1">
      <c r="A203" s="215"/>
      <c r="B203" s="209"/>
      <c r="C203" s="211"/>
      <c r="D203" s="63">
        <v>43394</v>
      </c>
      <c r="E203" s="11" t="s">
        <v>9</v>
      </c>
      <c r="F203" s="64">
        <v>10</v>
      </c>
      <c r="G203" s="64">
        <v>3</v>
      </c>
      <c r="H203" s="64">
        <v>5</v>
      </c>
      <c r="I203" s="64">
        <v>1</v>
      </c>
      <c r="J203" s="64">
        <v>2</v>
      </c>
      <c r="K203" s="64">
        <v>3</v>
      </c>
      <c r="L203" s="64">
        <v>3</v>
      </c>
      <c r="M203" s="64">
        <v>2</v>
      </c>
      <c r="N203" s="64">
        <v>1</v>
      </c>
      <c r="O203" s="64">
        <v>3</v>
      </c>
      <c r="P203" s="64">
        <v>0</v>
      </c>
      <c r="Q203" s="64">
        <v>0</v>
      </c>
      <c r="R203" s="64">
        <v>1</v>
      </c>
    </row>
    <row r="204" spans="1:258" s="2" customFormat="1">
      <c r="A204" s="215"/>
      <c r="B204" s="209"/>
      <c r="C204" s="211"/>
      <c r="D204" s="9">
        <v>43401</v>
      </c>
      <c r="E204" s="11" t="s">
        <v>27</v>
      </c>
      <c r="F204" s="64">
        <v>2</v>
      </c>
      <c r="G204" s="64">
        <v>1</v>
      </c>
      <c r="H204" s="64">
        <v>6</v>
      </c>
      <c r="I204" s="64">
        <v>0</v>
      </c>
      <c r="J204" s="64">
        <v>1</v>
      </c>
      <c r="K204" s="64">
        <v>0</v>
      </c>
      <c r="L204" s="64">
        <v>0</v>
      </c>
      <c r="M204" s="64">
        <v>1</v>
      </c>
      <c r="N204" s="64">
        <v>1</v>
      </c>
      <c r="O204" s="64">
        <v>2</v>
      </c>
      <c r="P204" s="64">
        <v>1</v>
      </c>
      <c r="Q204" s="64">
        <v>0</v>
      </c>
      <c r="R204" s="64">
        <v>0</v>
      </c>
    </row>
    <row r="205" spans="1:258" s="2" customFormat="1">
      <c r="A205" s="215"/>
      <c r="B205" s="209"/>
      <c r="C205" s="211"/>
      <c r="D205" s="63">
        <v>43408</v>
      </c>
      <c r="E205" s="11" t="s">
        <v>323</v>
      </c>
      <c r="F205" s="64">
        <v>0</v>
      </c>
      <c r="G205" s="64">
        <v>0</v>
      </c>
      <c r="H205" s="64">
        <v>3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</row>
    <row r="206" spans="1:258" s="12" customFormat="1">
      <c r="A206" s="215"/>
      <c r="B206" s="209"/>
      <c r="C206" s="212" t="s">
        <v>72</v>
      </c>
      <c r="D206" s="212"/>
      <c r="E206" s="212"/>
      <c r="F206" s="169">
        <f t="shared" ref="F206:R206" si="68">SUM(F201:F205)</f>
        <v>19</v>
      </c>
      <c r="G206" s="169">
        <f t="shared" si="68"/>
        <v>6</v>
      </c>
      <c r="H206" s="169">
        <f t="shared" si="68"/>
        <v>19</v>
      </c>
      <c r="I206" s="169">
        <f t="shared" si="68"/>
        <v>2</v>
      </c>
      <c r="J206" s="169">
        <f t="shared" si="68"/>
        <v>5</v>
      </c>
      <c r="K206" s="169">
        <f t="shared" si="68"/>
        <v>5</v>
      </c>
      <c r="L206" s="169">
        <f t="shared" si="68"/>
        <v>5</v>
      </c>
      <c r="M206" s="169">
        <f t="shared" si="68"/>
        <v>5</v>
      </c>
      <c r="N206" s="169">
        <f t="shared" si="68"/>
        <v>2</v>
      </c>
      <c r="O206" s="169">
        <f t="shared" si="68"/>
        <v>7</v>
      </c>
      <c r="P206" s="169">
        <f t="shared" si="68"/>
        <v>1</v>
      </c>
      <c r="Q206" s="169">
        <f t="shared" si="68"/>
        <v>0</v>
      </c>
      <c r="R206" s="169">
        <f t="shared" si="68"/>
        <v>1</v>
      </c>
    </row>
    <row r="207" spans="1:258" s="12" customFormat="1">
      <c r="A207" s="215"/>
      <c r="B207" s="209"/>
      <c r="C207" s="212" t="s">
        <v>73</v>
      </c>
      <c r="D207" s="212"/>
      <c r="E207" s="212"/>
      <c r="F207" s="170">
        <f>F206/5</f>
        <v>3.8</v>
      </c>
      <c r="G207" s="170">
        <f t="shared" ref="G207:H207" si="69">G206/5</f>
        <v>1.2</v>
      </c>
      <c r="H207" s="170">
        <f t="shared" si="69"/>
        <v>3.8</v>
      </c>
      <c r="I207" s="170">
        <f t="shared" ref="I207:R207" si="70">I206/5</f>
        <v>0.4</v>
      </c>
      <c r="J207" s="170">
        <f t="shared" si="70"/>
        <v>1</v>
      </c>
      <c r="K207" s="170">
        <f t="shared" si="70"/>
        <v>1</v>
      </c>
      <c r="L207" s="170">
        <f t="shared" si="70"/>
        <v>1</v>
      </c>
      <c r="M207" s="170">
        <f t="shared" si="70"/>
        <v>1</v>
      </c>
      <c r="N207" s="170">
        <f t="shared" si="70"/>
        <v>0.4</v>
      </c>
      <c r="O207" s="170">
        <f t="shared" si="70"/>
        <v>1.4</v>
      </c>
      <c r="P207" s="170">
        <f t="shared" si="70"/>
        <v>0.2</v>
      </c>
      <c r="Q207" s="170">
        <f t="shared" si="70"/>
        <v>0</v>
      </c>
      <c r="R207" s="170">
        <f t="shared" si="70"/>
        <v>0.2</v>
      </c>
    </row>
    <row r="208" spans="1:258" s="12" customFormat="1">
      <c r="A208" s="215"/>
      <c r="B208" s="209"/>
      <c r="C208" s="225"/>
      <c r="D208" s="225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25"/>
      <c r="P208" s="225"/>
      <c r="Q208" s="225"/>
      <c r="R208" s="225"/>
    </row>
    <row r="209" spans="1:258" s="2" customFormat="1">
      <c r="A209" s="215"/>
      <c r="B209" s="209"/>
      <c r="C209" s="211" t="s">
        <v>71</v>
      </c>
      <c r="D209" s="9">
        <v>43422</v>
      </c>
      <c r="E209" s="11" t="s">
        <v>285</v>
      </c>
      <c r="F209" s="76">
        <v>4</v>
      </c>
      <c r="G209" s="76">
        <v>1</v>
      </c>
      <c r="H209" s="76">
        <v>2</v>
      </c>
      <c r="I209" s="76">
        <v>1</v>
      </c>
      <c r="J209" s="76">
        <v>1</v>
      </c>
      <c r="K209" s="76">
        <v>1</v>
      </c>
      <c r="L209" s="76">
        <v>2</v>
      </c>
      <c r="M209" s="76">
        <v>2</v>
      </c>
      <c r="N209" s="76">
        <v>0</v>
      </c>
      <c r="O209" s="76">
        <v>2</v>
      </c>
      <c r="P209" s="76">
        <v>0</v>
      </c>
      <c r="Q209" s="76">
        <v>0</v>
      </c>
      <c r="R209" s="76">
        <v>0</v>
      </c>
    </row>
    <row r="210" spans="1:258" s="2" customFormat="1">
      <c r="A210" s="215"/>
      <c r="B210" s="209"/>
      <c r="C210" s="211"/>
      <c r="D210" s="63">
        <v>43429</v>
      </c>
      <c r="E210" s="11" t="s">
        <v>8</v>
      </c>
      <c r="F210" s="64" t="s">
        <v>342</v>
      </c>
      <c r="G210" s="64" t="s">
        <v>342</v>
      </c>
      <c r="H210" s="64" t="s">
        <v>342</v>
      </c>
      <c r="I210" s="64" t="s">
        <v>342</v>
      </c>
      <c r="J210" s="64" t="s">
        <v>342</v>
      </c>
      <c r="K210" s="64" t="s">
        <v>342</v>
      </c>
      <c r="L210" s="64" t="s">
        <v>342</v>
      </c>
      <c r="M210" s="64" t="s">
        <v>342</v>
      </c>
      <c r="N210" s="64" t="s">
        <v>342</v>
      </c>
      <c r="O210" s="64" t="s">
        <v>342</v>
      </c>
      <c r="P210" s="64" t="s">
        <v>342</v>
      </c>
      <c r="Q210" s="64" t="s">
        <v>342</v>
      </c>
      <c r="R210" s="64" t="s">
        <v>342</v>
      </c>
    </row>
    <row r="211" spans="1:258" s="2" customFormat="1">
      <c r="A211" s="215"/>
      <c r="B211" s="209"/>
      <c r="C211" s="211"/>
      <c r="D211" s="49">
        <v>43432</v>
      </c>
      <c r="E211" s="11" t="s">
        <v>7</v>
      </c>
      <c r="F211" s="64">
        <v>7</v>
      </c>
      <c r="G211" s="64">
        <v>3</v>
      </c>
      <c r="H211" s="64">
        <v>5</v>
      </c>
      <c r="I211" s="64">
        <v>1</v>
      </c>
      <c r="J211" s="64">
        <v>3</v>
      </c>
      <c r="K211" s="64">
        <v>0</v>
      </c>
      <c r="L211" s="64">
        <v>2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</row>
    <row r="212" spans="1:258" s="2" customFormat="1">
      <c r="A212" s="215"/>
      <c r="B212" s="209"/>
      <c r="C212" s="211"/>
      <c r="D212" s="63">
        <v>43450</v>
      </c>
      <c r="E212" s="11" t="s">
        <v>29</v>
      </c>
      <c r="F212" s="64">
        <v>0</v>
      </c>
      <c r="G212" s="64">
        <v>0</v>
      </c>
      <c r="H212" s="64">
        <v>3</v>
      </c>
      <c r="I212" s="64">
        <v>0</v>
      </c>
      <c r="J212" s="64">
        <v>1</v>
      </c>
      <c r="K212" s="64">
        <v>0</v>
      </c>
      <c r="L212" s="64">
        <v>0</v>
      </c>
      <c r="M212" s="64">
        <v>4</v>
      </c>
      <c r="N212" s="64">
        <v>1</v>
      </c>
      <c r="O212" s="64">
        <v>5</v>
      </c>
      <c r="P212" s="64">
        <v>0</v>
      </c>
      <c r="Q212" s="64">
        <v>0</v>
      </c>
      <c r="R212" s="64">
        <v>0</v>
      </c>
    </row>
    <row r="213" spans="1:258" s="13" customFormat="1">
      <c r="A213" s="215"/>
      <c r="B213" s="209"/>
      <c r="C213" s="224" t="s">
        <v>74</v>
      </c>
      <c r="D213" s="224"/>
      <c r="E213" s="224"/>
      <c r="F213" s="179">
        <f>SUM(F209:F212)</f>
        <v>11</v>
      </c>
      <c r="G213" s="179">
        <f t="shared" ref="G213:H213" si="71">SUM(G209:G212)</f>
        <v>4</v>
      </c>
      <c r="H213" s="179">
        <f t="shared" si="71"/>
        <v>10</v>
      </c>
      <c r="I213" s="179">
        <f t="shared" ref="I213:R213" si="72">SUM(I209:I212)</f>
        <v>2</v>
      </c>
      <c r="J213" s="179">
        <f t="shared" si="72"/>
        <v>5</v>
      </c>
      <c r="K213" s="179">
        <f t="shared" si="72"/>
        <v>1</v>
      </c>
      <c r="L213" s="179">
        <f t="shared" si="72"/>
        <v>4</v>
      </c>
      <c r="M213" s="179">
        <f t="shared" si="72"/>
        <v>6</v>
      </c>
      <c r="N213" s="179">
        <f t="shared" si="72"/>
        <v>1</v>
      </c>
      <c r="O213" s="179">
        <f t="shared" si="72"/>
        <v>7</v>
      </c>
      <c r="P213" s="179">
        <f t="shared" si="72"/>
        <v>0</v>
      </c>
      <c r="Q213" s="179">
        <f t="shared" si="72"/>
        <v>0</v>
      </c>
      <c r="R213" s="179">
        <f t="shared" si="72"/>
        <v>0</v>
      </c>
    </row>
    <row r="214" spans="1:258" s="13" customFormat="1">
      <c r="A214" s="215"/>
      <c r="B214" s="209"/>
      <c r="C214" s="224" t="s">
        <v>75</v>
      </c>
      <c r="D214" s="224"/>
      <c r="E214" s="224"/>
      <c r="F214" s="180">
        <f>F213/3</f>
        <v>3.6666666666666665</v>
      </c>
      <c r="G214" s="180">
        <f t="shared" ref="G214:H214" si="73">G213/3</f>
        <v>1.3333333333333333</v>
      </c>
      <c r="H214" s="180">
        <f t="shared" si="73"/>
        <v>3.3333333333333335</v>
      </c>
      <c r="I214" s="180">
        <f t="shared" ref="I214:R214" si="74">I213/3</f>
        <v>0.66666666666666663</v>
      </c>
      <c r="J214" s="180">
        <f t="shared" si="74"/>
        <v>1.6666666666666667</v>
      </c>
      <c r="K214" s="180">
        <f t="shared" si="74"/>
        <v>0.33333333333333331</v>
      </c>
      <c r="L214" s="180">
        <f t="shared" si="74"/>
        <v>1.3333333333333333</v>
      </c>
      <c r="M214" s="180">
        <f t="shared" si="74"/>
        <v>2</v>
      </c>
      <c r="N214" s="180">
        <f t="shared" si="74"/>
        <v>0.33333333333333331</v>
      </c>
      <c r="O214" s="180">
        <f t="shared" si="74"/>
        <v>2.3333333333333335</v>
      </c>
      <c r="P214" s="180">
        <f t="shared" si="74"/>
        <v>0</v>
      </c>
      <c r="Q214" s="180">
        <f t="shared" si="74"/>
        <v>0</v>
      </c>
      <c r="R214" s="180">
        <f t="shared" si="74"/>
        <v>0</v>
      </c>
    </row>
    <row r="215" spans="1:258">
      <c r="A215" s="215"/>
      <c r="B215" s="209"/>
      <c r="C215" s="140"/>
      <c r="D215" s="140"/>
      <c r="E215" s="140"/>
      <c r="F215" s="142"/>
      <c r="G215" s="142"/>
      <c r="H215" s="142"/>
      <c r="I215" s="188"/>
      <c r="J215" s="142"/>
      <c r="K215" s="142"/>
      <c r="L215" s="142"/>
      <c r="M215" s="142"/>
      <c r="N215" s="142"/>
      <c r="O215" s="142"/>
      <c r="P215" s="142"/>
      <c r="Q215" s="142"/>
      <c r="R215" s="142"/>
    </row>
    <row r="216" spans="1:258" s="102" customFormat="1" ht="32.25" customHeight="1">
      <c r="A216" s="215"/>
      <c r="B216" s="209"/>
      <c r="C216" s="167" t="s">
        <v>241</v>
      </c>
      <c r="D216" s="208" t="s">
        <v>345</v>
      </c>
      <c r="E216" s="208"/>
      <c r="F216" s="208"/>
      <c r="G216" s="208"/>
      <c r="H216" s="208"/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1"/>
      <c r="BN216" s="101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1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1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1"/>
      <c r="CX216" s="101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1"/>
      <c r="DJ216" s="101"/>
      <c r="DK216" s="101"/>
      <c r="DL216" s="101"/>
      <c r="DM216" s="101"/>
      <c r="DN216" s="101"/>
      <c r="DO216" s="101"/>
      <c r="DP216" s="101"/>
      <c r="DQ216" s="101"/>
      <c r="DR216" s="101"/>
      <c r="DS216" s="101"/>
      <c r="DT216" s="101"/>
      <c r="DU216" s="101"/>
      <c r="DV216" s="101"/>
      <c r="DW216" s="101"/>
      <c r="DX216" s="101"/>
      <c r="DY216" s="101"/>
      <c r="DZ216" s="101"/>
      <c r="EA216" s="101"/>
      <c r="EB216" s="101"/>
      <c r="EC216" s="101"/>
      <c r="ED216" s="101"/>
      <c r="EE216" s="101"/>
      <c r="EF216" s="101"/>
      <c r="EG216" s="101"/>
      <c r="EH216" s="101"/>
      <c r="EI216" s="101"/>
      <c r="EJ216" s="101"/>
      <c r="EK216" s="101"/>
      <c r="EL216" s="101"/>
      <c r="EM216" s="101"/>
      <c r="EN216" s="101"/>
      <c r="EO216" s="101"/>
      <c r="EP216" s="101"/>
      <c r="EQ216" s="101"/>
      <c r="ER216" s="101"/>
      <c r="ES216" s="101"/>
      <c r="ET216" s="101"/>
      <c r="EU216" s="101"/>
      <c r="EV216" s="101"/>
      <c r="EW216" s="101"/>
      <c r="EX216" s="101"/>
      <c r="EY216" s="101"/>
      <c r="EZ216" s="101"/>
      <c r="FA216" s="101"/>
      <c r="FB216" s="101"/>
      <c r="FC216" s="101"/>
      <c r="FD216" s="101"/>
      <c r="FE216" s="101"/>
      <c r="FF216" s="101"/>
      <c r="FG216" s="101"/>
      <c r="FH216" s="101"/>
      <c r="FI216" s="101"/>
      <c r="FJ216" s="101"/>
      <c r="FK216" s="101"/>
      <c r="FL216" s="101"/>
      <c r="FM216" s="101"/>
      <c r="FN216" s="101"/>
      <c r="FO216" s="101"/>
      <c r="FP216" s="101"/>
      <c r="FQ216" s="101"/>
      <c r="FR216" s="101"/>
      <c r="FS216" s="101"/>
      <c r="FT216" s="101"/>
      <c r="FU216" s="101"/>
      <c r="FV216" s="101"/>
      <c r="FW216" s="101"/>
      <c r="FX216" s="101"/>
      <c r="FY216" s="101"/>
      <c r="FZ216" s="101"/>
      <c r="GA216" s="101"/>
      <c r="GB216" s="101"/>
      <c r="GC216" s="101"/>
      <c r="GD216" s="101"/>
      <c r="GE216" s="101"/>
      <c r="GF216" s="101"/>
      <c r="GG216" s="101"/>
      <c r="GH216" s="101"/>
      <c r="GI216" s="101"/>
      <c r="GJ216" s="101"/>
      <c r="GK216" s="101"/>
      <c r="GL216" s="101"/>
      <c r="GM216" s="101"/>
      <c r="GN216" s="101"/>
      <c r="GO216" s="101"/>
      <c r="GP216" s="101"/>
      <c r="GQ216" s="101"/>
      <c r="GR216" s="101"/>
      <c r="GS216" s="101"/>
      <c r="GT216" s="101"/>
      <c r="GU216" s="101"/>
      <c r="GV216" s="101"/>
      <c r="GW216" s="101"/>
      <c r="GX216" s="101"/>
      <c r="GY216" s="101"/>
      <c r="GZ216" s="101"/>
      <c r="HA216" s="101"/>
      <c r="HB216" s="101"/>
      <c r="HC216" s="101"/>
      <c r="HD216" s="101"/>
      <c r="HE216" s="101"/>
      <c r="HF216" s="101"/>
      <c r="HG216" s="101"/>
      <c r="HH216" s="101"/>
      <c r="HI216" s="101"/>
      <c r="HJ216" s="101"/>
      <c r="HK216" s="101"/>
      <c r="HL216" s="101"/>
      <c r="HM216" s="101"/>
      <c r="HN216" s="101"/>
      <c r="HO216" s="101"/>
      <c r="HP216" s="101"/>
      <c r="HQ216" s="101"/>
      <c r="HR216" s="101"/>
      <c r="HS216" s="101"/>
      <c r="HT216" s="101"/>
      <c r="HU216" s="101"/>
      <c r="HV216" s="101"/>
      <c r="HW216" s="101"/>
      <c r="HX216" s="101"/>
      <c r="HY216" s="101"/>
      <c r="HZ216" s="101"/>
      <c r="IA216" s="101"/>
      <c r="IB216" s="101"/>
      <c r="IC216" s="101"/>
      <c r="ID216" s="101"/>
      <c r="IE216" s="101"/>
      <c r="IF216" s="101"/>
      <c r="IG216" s="101"/>
      <c r="IH216" s="101"/>
      <c r="II216" s="101"/>
      <c r="IJ216" s="101"/>
      <c r="IK216" s="101"/>
      <c r="IL216" s="101"/>
      <c r="IM216" s="101"/>
      <c r="IN216" s="101"/>
      <c r="IO216" s="101"/>
      <c r="IP216" s="101"/>
      <c r="IQ216" s="101"/>
      <c r="IR216" s="101"/>
      <c r="IS216" s="101"/>
      <c r="IT216" s="101"/>
      <c r="IU216" s="101"/>
      <c r="IV216" s="101"/>
      <c r="IW216" s="101"/>
      <c r="IX216" s="101"/>
    </row>
    <row r="217" spans="1:258">
      <c r="B217" s="21"/>
      <c r="C217" s="1"/>
      <c r="D217" s="1"/>
      <c r="E217" s="1"/>
      <c r="F217" s="62"/>
      <c r="G217" s="62"/>
      <c r="H217" s="62"/>
    </row>
    <row r="218" spans="1:258">
      <c r="B218" s="21"/>
      <c r="C218" s="1"/>
      <c r="D218" s="1"/>
      <c r="E218" s="1"/>
      <c r="F218" s="62"/>
      <c r="G218" s="62"/>
      <c r="H218" s="62"/>
    </row>
    <row r="219" spans="1:258" ht="15.95" customHeight="1">
      <c r="A219" s="210" t="s">
        <v>28</v>
      </c>
      <c r="B219" s="214" t="s">
        <v>287</v>
      </c>
      <c r="C219" s="217" t="s">
        <v>70</v>
      </c>
      <c r="D219" s="49">
        <v>43359</v>
      </c>
      <c r="E219" s="11" t="s">
        <v>11</v>
      </c>
      <c r="F219" s="64">
        <v>4</v>
      </c>
      <c r="G219" s="64">
        <v>2</v>
      </c>
      <c r="H219" s="64">
        <v>7</v>
      </c>
      <c r="I219" s="64">
        <v>0</v>
      </c>
      <c r="J219" s="64">
        <v>1</v>
      </c>
      <c r="K219" s="64">
        <v>0</v>
      </c>
      <c r="L219" s="64">
        <v>0</v>
      </c>
      <c r="M219" s="64">
        <v>0</v>
      </c>
      <c r="N219" s="64">
        <v>1</v>
      </c>
      <c r="O219" s="64">
        <v>1</v>
      </c>
      <c r="P219" s="64">
        <v>0</v>
      </c>
      <c r="Q219" s="64">
        <v>0</v>
      </c>
      <c r="R219" s="64">
        <v>0</v>
      </c>
    </row>
    <row r="220" spans="1:258">
      <c r="A220" s="210"/>
      <c r="B220" s="214"/>
      <c r="C220" s="217"/>
      <c r="D220" s="63">
        <v>43373</v>
      </c>
      <c r="E220" s="11" t="s">
        <v>16</v>
      </c>
      <c r="F220" s="64">
        <v>9</v>
      </c>
      <c r="G220" s="64">
        <v>3</v>
      </c>
      <c r="H220" s="64">
        <v>7</v>
      </c>
      <c r="I220" s="64">
        <v>0</v>
      </c>
      <c r="J220" s="64">
        <v>0</v>
      </c>
      <c r="K220" s="64">
        <v>3</v>
      </c>
      <c r="L220" s="64">
        <v>4</v>
      </c>
      <c r="M220" s="64">
        <v>1</v>
      </c>
      <c r="N220" s="64">
        <v>2</v>
      </c>
      <c r="O220" s="64">
        <v>3</v>
      </c>
      <c r="P220" s="64">
        <v>1</v>
      </c>
      <c r="Q220" s="64">
        <v>3</v>
      </c>
      <c r="R220" s="64">
        <v>0</v>
      </c>
    </row>
    <row r="221" spans="1:258" s="2" customFormat="1">
      <c r="A221" s="210"/>
      <c r="B221" s="214"/>
      <c r="C221" s="217"/>
      <c r="D221" s="63">
        <v>43394</v>
      </c>
      <c r="E221" s="11" t="s">
        <v>9</v>
      </c>
      <c r="F221" s="64">
        <v>0</v>
      </c>
      <c r="G221" s="64">
        <v>0</v>
      </c>
      <c r="H221" s="64">
        <v>4</v>
      </c>
      <c r="I221" s="64">
        <v>0</v>
      </c>
      <c r="J221" s="64">
        <v>0</v>
      </c>
      <c r="K221" s="64">
        <v>0</v>
      </c>
      <c r="L221" s="64">
        <v>2</v>
      </c>
      <c r="M221" s="64">
        <v>2</v>
      </c>
      <c r="N221" s="64">
        <v>1</v>
      </c>
      <c r="O221" s="64">
        <v>3</v>
      </c>
      <c r="P221" s="64">
        <v>0</v>
      </c>
      <c r="Q221" s="64">
        <v>1</v>
      </c>
      <c r="R221" s="64">
        <v>0</v>
      </c>
    </row>
    <row r="222" spans="1:258" s="2" customFormat="1">
      <c r="A222" s="210"/>
      <c r="B222" s="214"/>
      <c r="C222" s="217"/>
      <c r="D222" s="9">
        <v>43401</v>
      </c>
      <c r="E222" s="11" t="s">
        <v>27</v>
      </c>
      <c r="F222" s="64">
        <v>11</v>
      </c>
      <c r="G222" s="64">
        <v>5</v>
      </c>
      <c r="H222" s="64">
        <v>9</v>
      </c>
      <c r="I222" s="64">
        <v>0</v>
      </c>
      <c r="J222" s="64">
        <v>0</v>
      </c>
      <c r="K222" s="64">
        <v>1</v>
      </c>
      <c r="L222" s="64">
        <v>1</v>
      </c>
      <c r="M222" s="64">
        <v>4</v>
      </c>
      <c r="N222" s="64">
        <v>1</v>
      </c>
      <c r="O222" s="64">
        <v>5</v>
      </c>
      <c r="P222" s="64">
        <v>1</v>
      </c>
      <c r="Q222" s="64">
        <v>2</v>
      </c>
      <c r="R222" s="64">
        <v>0</v>
      </c>
    </row>
    <row r="223" spans="1:258" s="2" customFormat="1">
      <c r="A223" s="210"/>
      <c r="B223" s="214"/>
      <c r="C223" s="217"/>
      <c r="D223" s="63">
        <v>43408</v>
      </c>
      <c r="E223" s="11" t="s">
        <v>323</v>
      </c>
      <c r="F223" s="64" t="s">
        <v>342</v>
      </c>
      <c r="G223" s="64" t="s">
        <v>342</v>
      </c>
      <c r="H223" s="64" t="s">
        <v>342</v>
      </c>
      <c r="I223" s="64" t="s">
        <v>342</v>
      </c>
      <c r="J223" s="64" t="s">
        <v>342</v>
      </c>
      <c r="K223" s="64" t="s">
        <v>342</v>
      </c>
      <c r="L223" s="64" t="s">
        <v>342</v>
      </c>
      <c r="M223" s="64" t="s">
        <v>342</v>
      </c>
      <c r="N223" s="64" t="s">
        <v>342</v>
      </c>
      <c r="O223" s="64" t="s">
        <v>342</v>
      </c>
      <c r="P223" s="64" t="s">
        <v>342</v>
      </c>
      <c r="Q223" s="64" t="s">
        <v>342</v>
      </c>
      <c r="R223" s="64" t="s">
        <v>342</v>
      </c>
    </row>
    <row r="224" spans="1:258" s="12" customFormat="1">
      <c r="A224" s="210"/>
      <c r="B224" s="214"/>
      <c r="C224" s="218" t="s">
        <v>72</v>
      </c>
      <c r="D224" s="218"/>
      <c r="E224" s="218"/>
      <c r="F224" s="169">
        <f t="shared" ref="F224:R224" si="75">SUM(F219:F223)</f>
        <v>24</v>
      </c>
      <c r="G224" s="169">
        <f t="shared" si="75"/>
        <v>10</v>
      </c>
      <c r="H224" s="169">
        <f t="shared" si="75"/>
        <v>27</v>
      </c>
      <c r="I224" s="169">
        <f t="shared" si="75"/>
        <v>0</v>
      </c>
      <c r="J224" s="169">
        <f t="shared" si="75"/>
        <v>1</v>
      </c>
      <c r="K224" s="169">
        <f t="shared" si="75"/>
        <v>4</v>
      </c>
      <c r="L224" s="169">
        <f t="shared" si="75"/>
        <v>7</v>
      </c>
      <c r="M224" s="169">
        <f t="shared" si="75"/>
        <v>7</v>
      </c>
      <c r="N224" s="169">
        <f t="shared" si="75"/>
        <v>5</v>
      </c>
      <c r="O224" s="169">
        <f t="shared" si="75"/>
        <v>12</v>
      </c>
      <c r="P224" s="169">
        <f t="shared" si="75"/>
        <v>2</v>
      </c>
      <c r="Q224" s="169">
        <f t="shared" si="75"/>
        <v>6</v>
      </c>
      <c r="R224" s="169">
        <f t="shared" si="75"/>
        <v>0</v>
      </c>
    </row>
    <row r="225" spans="1:258" s="12" customFormat="1">
      <c r="A225" s="210"/>
      <c r="B225" s="214"/>
      <c r="C225" s="218" t="s">
        <v>73</v>
      </c>
      <c r="D225" s="218"/>
      <c r="E225" s="218"/>
      <c r="F225" s="170">
        <f>F224/4</f>
        <v>6</v>
      </c>
      <c r="G225" s="170">
        <f t="shared" ref="G225:H225" si="76">G224/4</f>
        <v>2.5</v>
      </c>
      <c r="H225" s="170">
        <f t="shared" si="76"/>
        <v>6.75</v>
      </c>
      <c r="I225" s="170">
        <f t="shared" ref="I225:R225" si="77">I224/4</f>
        <v>0</v>
      </c>
      <c r="J225" s="170">
        <f t="shared" si="77"/>
        <v>0.25</v>
      </c>
      <c r="K225" s="170">
        <f t="shared" si="77"/>
        <v>1</v>
      </c>
      <c r="L225" s="170">
        <f t="shared" si="77"/>
        <v>1.75</v>
      </c>
      <c r="M225" s="170">
        <f t="shared" si="77"/>
        <v>1.75</v>
      </c>
      <c r="N225" s="170">
        <f t="shared" si="77"/>
        <v>1.25</v>
      </c>
      <c r="O225" s="170">
        <f t="shared" si="77"/>
        <v>3</v>
      </c>
      <c r="P225" s="170">
        <f t="shared" si="77"/>
        <v>0.5</v>
      </c>
      <c r="Q225" s="170">
        <f t="shared" si="77"/>
        <v>1.5</v>
      </c>
      <c r="R225" s="170">
        <f t="shared" si="77"/>
        <v>0</v>
      </c>
    </row>
    <row r="226" spans="1:258" s="12" customFormat="1">
      <c r="A226" s="210"/>
      <c r="B226" s="214"/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</row>
    <row r="227" spans="1:258" s="2" customFormat="1">
      <c r="A227" s="210"/>
      <c r="B227" s="214"/>
      <c r="C227" s="217" t="s">
        <v>71</v>
      </c>
      <c r="D227" s="9">
        <v>43422</v>
      </c>
      <c r="E227" s="11" t="s">
        <v>285</v>
      </c>
      <c r="F227" s="76">
        <v>2</v>
      </c>
      <c r="G227" s="76">
        <v>1</v>
      </c>
      <c r="H227" s="76">
        <v>2</v>
      </c>
      <c r="I227" s="76">
        <v>0</v>
      </c>
      <c r="J227" s="76">
        <v>0</v>
      </c>
      <c r="K227" s="76">
        <v>0</v>
      </c>
      <c r="L227" s="76">
        <v>2</v>
      </c>
      <c r="M227" s="76">
        <v>1</v>
      </c>
      <c r="N227" s="76">
        <v>1</v>
      </c>
      <c r="O227" s="76">
        <v>2</v>
      </c>
      <c r="P227" s="76">
        <v>1</v>
      </c>
      <c r="Q227" s="76">
        <v>1</v>
      </c>
      <c r="R227" s="76">
        <v>0</v>
      </c>
    </row>
    <row r="228" spans="1:258" s="2" customFormat="1">
      <c r="A228" s="210"/>
      <c r="B228" s="214"/>
      <c r="C228" s="217"/>
      <c r="D228" s="63">
        <v>43429</v>
      </c>
      <c r="E228" s="11" t="s">
        <v>8</v>
      </c>
      <c r="F228" s="76" t="s">
        <v>343</v>
      </c>
      <c r="G228" s="76" t="s">
        <v>343</v>
      </c>
      <c r="H228" s="76" t="s">
        <v>343</v>
      </c>
      <c r="I228" s="76" t="s">
        <v>343</v>
      </c>
      <c r="J228" s="76" t="s">
        <v>343</v>
      </c>
      <c r="K228" s="76" t="s">
        <v>343</v>
      </c>
      <c r="L228" s="76" t="s">
        <v>343</v>
      </c>
      <c r="M228" s="76" t="s">
        <v>343</v>
      </c>
      <c r="N228" s="76" t="s">
        <v>343</v>
      </c>
      <c r="O228" s="76" t="s">
        <v>343</v>
      </c>
      <c r="P228" s="76" t="s">
        <v>343</v>
      </c>
      <c r="Q228" s="76" t="s">
        <v>343</v>
      </c>
      <c r="R228" s="76" t="s">
        <v>343</v>
      </c>
    </row>
    <row r="229" spans="1:258" s="2" customFormat="1">
      <c r="A229" s="210"/>
      <c r="B229" s="214"/>
      <c r="C229" s="217"/>
      <c r="D229" s="49">
        <v>43432</v>
      </c>
      <c r="E229" s="11" t="s">
        <v>7</v>
      </c>
      <c r="F229" s="76">
        <v>4</v>
      </c>
      <c r="G229" s="76">
        <v>1</v>
      </c>
      <c r="H229" s="76">
        <v>4</v>
      </c>
      <c r="I229" s="76">
        <v>1</v>
      </c>
      <c r="J229" s="76">
        <v>1</v>
      </c>
      <c r="K229" s="76">
        <v>1</v>
      </c>
      <c r="L229" s="76">
        <v>2</v>
      </c>
      <c r="M229" s="76">
        <v>2</v>
      </c>
      <c r="N229" s="76">
        <v>2</v>
      </c>
      <c r="O229" s="76">
        <v>0</v>
      </c>
      <c r="P229" s="76">
        <v>1</v>
      </c>
      <c r="Q229" s="76">
        <v>0</v>
      </c>
      <c r="R229" s="76">
        <v>1</v>
      </c>
    </row>
    <row r="230" spans="1:258" s="2" customFormat="1">
      <c r="A230" s="210"/>
      <c r="B230" s="214"/>
      <c r="C230" s="217"/>
      <c r="D230" s="63">
        <v>43450</v>
      </c>
      <c r="E230" s="11" t="s">
        <v>29</v>
      </c>
      <c r="F230" s="76" t="s">
        <v>343</v>
      </c>
      <c r="G230" s="76" t="s">
        <v>343</v>
      </c>
      <c r="H230" s="76" t="s">
        <v>343</v>
      </c>
      <c r="I230" s="76" t="s">
        <v>343</v>
      </c>
      <c r="J230" s="76" t="s">
        <v>343</v>
      </c>
      <c r="K230" s="76" t="s">
        <v>343</v>
      </c>
      <c r="L230" s="76" t="s">
        <v>343</v>
      </c>
      <c r="M230" s="76" t="s">
        <v>343</v>
      </c>
      <c r="N230" s="76" t="s">
        <v>343</v>
      </c>
      <c r="O230" s="76" t="s">
        <v>343</v>
      </c>
      <c r="P230" s="76" t="s">
        <v>343</v>
      </c>
      <c r="Q230" s="76" t="s">
        <v>343</v>
      </c>
      <c r="R230" s="76" t="s">
        <v>343</v>
      </c>
    </row>
    <row r="231" spans="1:258" s="13" customFormat="1">
      <c r="A231" s="210"/>
      <c r="B231" s="214"/>
      <c r="C231" s="227" t="s">
        <v>74</v>
      </c>
      <c r="D231" s="227"/>
      <c r="E231" s="227"/>
      <c r="F231" s="179">
        <f>SUM(F227:F230)</f>
        <v>6</v>
      </c>
      <c r="G231" s="179">
        <f t="shared" ref="G231:H231" si="78">SUM(G227:G230)</f>
        <v>2</v>
      </c>
      <c r="H231" s="179">
        <f t="shared" si="78"/>
        <v>6</v>
      </c>
      <c r="I231" s="179">
        <f t="shared" ref="I231:R231" si="79">SUM(I227:I230)</f>
        <v>1</v>
      </c>
      <c r="J231" s="179">
        <f t="shared" si="79"/>
        <v>1</v>
      </c>
      <c r="K231" s="179">
        <f t="shared" si="79"/>
        <v>1</v>
      </c>
      <c r="L231" s="179">
        <f t="shared" si="79"/>
        <v>4</v>
      </c>
      <c r="M231" s="179">
        <f t="shared" si="79"/>
        <v>3</v>
      </c>
      <c r="N231" s="179">
        <f t="shared" si="79"/>
        <v>3</v>
      </c>
      <c r="O231" s="179">
        <f t="shared" si="79"/>
        <v>2</v>
      </c>
      <c r="P231" s="179">
        <f t="shared" si="79"/>
        <v>2</v>
      </c>
      <c r="Q231" s="179">
        <f t="shared" si="79"/>
        <v>1</v>
      </c>
      <c r="R231" s="179">
        <f t="shared" si="79"/>
        <v>1</v>
      </c>
    </row>
    <row r="232" spans="1:258" s="13" customFormat="1">
      <c r="A232" s="210"/>
      <c r="B232" s="214"/>
      <c r="C232" s="227" t="s">
        <v>75</v>
      </c>
      <c r="D232" s="227"/>
      <c r="E232" s="227"/>
      <c r="F232" s="179">
        <f>F231/2</f>
        <v>3</v>
      </c>
      <c r="G232" s="179">
        <f t="shared" ref="G232:H232" si="80">G231/2</f>
        <v>1</v>
      </c>
      <c r="H232" s="179">
        <f t="shared" si="80"/>
        <v>3</v>
      </c>
      <c r="I232" s="179">
        <f t="shared" ref="I232:R232" si="81">I231/2</f>
        <v>0.5</v>
      </c>
      <c r="J232" s="179">
        <f t="shared" si="81"/>
        <v>0.5</v>
      </c>
      <c r="K232" s="179">
        <f t="shared" si="81"/>
        <v>0.5</v>
      </c>
      <c r="L232" s="179">
        <f t="shared" si="81"/>
        <v>2</v>
      </c>
      <c r="M232" s="179">
        <f t="shared" si="81"/>
        <v>1.5</v>
      </c>
      <c r="N232" s="179">
        <f t="shared" si="81"/>
        <v>1.5</v>
      </c>
      <c r="O232" s="179">
        <f t="shared" si="81"/>
        <v>1</v>
      </c>
      <c r="P232" s="179">
        <f t="shared" si="81"/>
        <v>1</v>
      </c>
      <c r="Q232" s="179">
        <f t="shared" si="81"/>
        <v>0.5</v>
      </c>
      <c r="R232" s="179">
        <f t="shared" si="81"/>
        <v>0.5</v>
      </c>
    </row>
    <row r="233" spans="1:258">
      <c r="A233" s="210"/>
      <c r="B233" s="214"/>
      <c r="C233" s="140"/>
      <c r="D233" s="140"/>
      <c r="E233" s="140"/>
      <c r="F233" s="142"/>
      <c r="G233" s="142"/>
      <c r="H233" s="142"/>
      <c r="I233" s="188"/>
      <c r="J233" s="142"/>
      <c r="K233" s="142"/>
      <c r="L233" s="142"/>
      <c r="M233" s="142"/>
      <c r="N233" s="142"/>
      <c r="O233" s="142"/>
      <c r="P233" s="142"/>
      <c r="Q233" s="142"/>
      <c r="R233" s="142"/>
    </row>
    <row r="234" spans="1:258" s="102" customFormat="1" ht="32.25" customHeight="1">
      <c r="A234" s="210"/>
      <c r="B234" s="214"/>
      <c r="C234" s="167" t="s">
        <v>241</v>
      </c>
      <c r="D234" s="208" t="s">
        <v>345</v>
      </c>
      <c r="E234" s="208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1"/>
      <c r="BN234" s="101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1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1"/>
      <c r="CM234" s="101"/>
      <c r="CN234" s="101"/>
      <c r="CO234" s="101"/>
      <c r="CP234" s="101"/>
      <c r="CQ234" s="101"/>
      <c r="CR234" s="101"/>
      <c r="CS234" s="101"/>
      <c r="CT234" s="101"/>
      <c r="CU234" s="101"/>
      <c r="CV234" s="101"/>
      <c r="CW234" s="101"/>
      <c r="CX234" s="101"/>
      <c r="CY234" s="101"/>
      <c r="CZ234" s="101"/>
      <c r="DA234" s="101"/>
      <c r="DB234" s="101"/>
      <c r="DC234" s="101"/>
      <c r="DD234" s="101"/>
      <c r="DE234" s="101"/>
      <c r="DF234" s="101"/>
      <c r="DG234" s="101"/>
      <c r="DH234" s="101"/>
      <c r="DI234" s="101"/>
      <c r="DJ234" s="101"/>
      <c r="DK234" s="101"/>
      <c r="DL234" s="101"/>
      <c r="DM234" s="101"/>
      <c r="DN234" s="101"/>
      <c r="DO234" s="101"/>
      <c r="DP234" s="101"/>
      <c r="DQ234" s="101"/>
      <c r="DR234" s="101"/>
      <c r="DS234" s="101"/>
      <c r="DT234" s="101"/>
      <c r="DU234" s="101"/>
      <c r="DV234" s="101"/>
      <c r="DW234" s="101"/>
      <c r="DX234" s="101"/>
      <c r="DY234" s="101"/>
      <c r="DZ234" s="101"/>
      <c r="EA234" s="101"/>
      <c r="EB234" s="101"/>
      <c r="EC234" s="101"/>
      <c r="ED234" s="101"/>
      <c r="EE234" s="101"/>
      <c r="EF234" s="101"/>
      <c r="EG234" s="101"/>
      <c r="EH234" s="101"/>
      <c r="EI234" s="101"/>
      <c r="EJ234" s="101"/>
      <c r="EK234" s="101"/>
      <c r="EL234" s="101"/>
      <c r="EM234" s="101"/>
      <c r="EN234" s="101"/>
      <c r="EO234" s="101"/>
      <c r="EP234" s="101"/>
      <c r="EQ234" s="101"/>
      <c r="ER234" s="101"/>
      <c r="ES234" s="101"/>
      <c r="ET234" s="101"/>
      <c r="EU234" s="101"/>
      <c r="EV234" s="101"/>
      <c r="EW234" s="101"/>
      <c r="EX234" s="101"/>
      <c r="EY234" s="101"/>
      <c r="EZ234" s="101"/>
      <c r="FA234" s="101"/>
      <c r="FB234" s="101"/>
      <c r="FC234" s="101"/>
      <c r="FD234" s="101"/>
      <c r="FE234" s="101"/>
      <c r="FF234" s="101"/>
      <c r="FG234" s="101"/>
      <c r="FH234" s="101"/>
      <c r="FI234" s="101"/>
      <c r="FJ234" s="101"/>
      <c r="FK234" s="101"/>
      <c r="FL234" s="101"/>
      <c r="FM234" s="101"/>
      <c r="FN234" s="101"/>
      <c r="FO234" s="101"/>
      <c r="FP234" s="101"/>
      <c r="FQ234" s="101"/>
      <c r="FR234" s="101"/>
      <c r="FS234" s="101"/>
      <c r="FT234" s="101"/>
      <c r="FU234" s="101"/>
      <c r="FV234" s="101"/>
      <c r="FW234" s="101"/>
      <c r="FX234" s="101"/>
      <c r="FY234" s="101"/>
      <c r="FZ234" s="101"/>
      <c r="GA234" s="101"/>
      <c r="GB234" s="101"/>
      <c r="GC234" s="101"/>
      <c r="GD234" s="101"/>
      <c r="GE234" s="101"/>
      <c r="GF234" s="101"/>
      <c r="GG234" s="101"/>
      <c r="GH234" s="101"/>
      <c r="GI234" s="101"/>
      <c r="GJ234" s="101"/>
      <c r="GK234" s="101"/>
      <c r="GL234" s="101"/>
      <c r="GM234" s="101"/>
      <c r="GN234" s="101"/>
      <c r="GO234" s="101"/>
      <c r="GP234" s="101"/>
      <c r="GQ234" s="101"/>
      <c r="GR234" s="101"/>
      <c r="GS234" s="101"/>
      <c r="GT234" s="101"/>
      <c r="GU234" s="101"/>
      <c r="GV234" s="101"/>
      <c r="GW234" s="101"/>
      <c r="GX234" s="101"/>
      <c r="GY234" s="101"/>
      <c r="GZ234" s="101"/>
      <c r="HA234" s="101"/>
      <c r="HB234" s="101"/>
      <c r="HC234" s="101"/>
      <c r="HD234" s="101"/>
      <c r="HE234" s="101"/>
      <c r="HF234" s="101"/>
      <c r="HG234" s="101"/>
      <c r="HH234" s="101"/>
      <c r="HI234" s="101"/>
      <c r="HJ234" s="101"/>
      <c r="HK234" s="101"/>
      <c r="HL234" s="101"/>
      <c r="HM234" s="101"/>
      <c r="HN234" s="101"/>
      <c r="HO234" s="101"/>
      <c r="HP234" s="101"/>
      <c r="HQ234" s="101"/>
      <c r="HR234" s="101"/>
      <c r="HS234" s="101"/>
      <c r="HT234" s="101"/>
      <c r="HU234" s="101"/>
      <c r="HV234" s="101"/>
      <c r="HW234" s="101"/>
      <c r="HX234" s="101"/>
      <c r="HY234" s="101"/>
      <c r="HZ234" s="101"/>
      <c r="IA234" s="101"/>
      <c r="IB234" s="101"/>
      <c r="IC234" s="101"/>
      <c r="ID234" s="101"/>
      <c r="IE234" s="101"/>
      <c r="IF234" s="101"/>
      <c r="IG234" s="101"/>
      <c r="IH234" s="101"/>
      <c r="II234" s="101"/>
      <c r="IJ234" s="101"/>
      <c r="IK234" s="101"/>
      <c r="IL234" s="101"/>
      <c r="IM234" s="101"/>
      <c r="IN234" s="101"/>
      <c r="IO234" s="101"/>
      <c r="IP234" s="101"/>
      <c r="IQ234" s="101"/>
      <c r="IR234" s="101"/>
      <c r="IS234" s="101"/>
      <c r="IT234" s="101"/>
      <c r="IU234" s="101"/>
      <c r="IV234" s="101"/>
      <c r="IW234" s="101"/>
      <c r="IX234" s="101"/>
    </row>
    <row r="235" spans="1:258">
      <c r="B235" s="21"/>
      <c r="C235" s="1"/>
      <c r="D235" s="1"/>
      <c r="E235" s="1"/>
      <c r="F235" s="62"/>
      <c r="G235" s="62"/>
      <c r="H235" s="62"/>
    </row>
    <row r="236" spans="1:258">
      <c r="B236" s="21"/>
      <c r="C236" s="1"/>
      <c r="D236" s="1"/>
      <c r="E236" s="1"/>
      <c r="F236" s="62"/>
      <c r="G236" s="62"/>
      <c r="H236" s="62"/>
    </row>
    <row r="237" spans="1:258" ht="15.95" customHeight="1">
      <c r="A237" s="215" t="s">
        <v>28</v>
      </c>
      <c r="B237" s="209" t="s">
        <v>288</v>
      </c>
      <c r="C237" s="211" t="s">
        <v>70</v>
      </c>
      <c r="D237" s="49">
        <v>43359</v>
      </c>
      <c r="E237" s="11" t="s">
        <v>11</v>
      </c>
      <c r="F237" s="64">
        <v>4</v>
      </c>
      <c r="G237" s="64">
        <v>2</v>
      </c>
      <c r="H237" s="64">
        <v>10</v>
      </c>
      <c r="I237" s="64">
        <v>0</v>
      </c>
      <c r="J237" s="64">
        <v>1</v>
      </c>
      <c r="K237" s="64">
        <v>0</v>
      </c>
      <c r="L237" s="64">
        <v>1</v>
      </c>
      <c r="M237" s="64">
        <v>4</v>
      </c>
      <c r="N237" s="64">
        <v>4</v>
      </c>
      <c r="O237" s="64">
        <v>8</v>
      </c>
      <c r="P237" s="64">
        <v>0</v>
      </c>
      <c r="Q237" s="64">
        <v>2</v>
      </c>
      <c r="R237" s="64">
        <v>0</v>
      </c>
    </row>
    <row r="238" spans="1:258">
      <c r="A238" s="215"/>
      <c r="B238" s="209"/>
      <c r="C238" s="211"/>
      <c r="D238" s="63">
        <v>43373</v>
      </c>
      <c r="E238" s="11" t="s">
        <v>16</v>
      </c>
      <c r="F238" s="64">
        <v>6</v>
      </c>
      <c r="G238" s="64">
        <v>3</v>
      </c>
      <c r="H238" s="64">
        <v>4</v>
      </c>
      <c r="I238" s="64">
        <v>0</v>
      </c>
      <c r="J238" s="64">
        <v>0</v>
      </c>
      <c r="K238" s="64">
        <v>0</v>
      </c>
      <c r="L238" s="64">
        <v>0</v>
      </c>
      <c r="M238" s="64">
        <v>7</v>
      </c>
      <c r="N238" s="64">
        <v>0</v>
      </c>
      <c r="O238" s="64">
        <v>7</v>
      </c>
      <c r="P238" s="64">
        <v>0</v>
      </c>
      <c r="Q238" s="64">
        <v>1</v>
      </c>
      <c r="R238" s="64">
        <v>0</v>
      </c>
    </row>
    <row r="239" spans="1:258" s="2" customFormat="1">
      <c r="A239" s="215"/>
      <c r="B239" s="209"/>
      <c r="C239" s="211"/>
      <c r="D239" s="63">
        <v>43394</v>
      </c>
      <c r="E239" s="11" t="s">
        <v>9</v>
      </c>
      <c r="F239" s="64">
        <v>4</v>
      </c>
      <c r="G239" s="64">
        <v>1</v>
      </c>
      <c r="H239" s="64">
        <v>4</v>
      </c>
      <c r="I239" s="64">
        <v>0</v>
      </c>
      <c r="J239" s="64">
        <v>0</v>
      </c>
      <c r="K239" s="64">
        <v>2</v>
      </c>
      <c r="L239" s="64">
        <v>4</v>
      </c>
      <c r="M239" s="64">
        <v>5</v>
      </c>
      <c r="N239" s="64">
        <v>0</v>
      </c>
      <c r="O239" s="64">
        <v>5</v>
      </c>
      <c r="P239" s="64">
        <v>0</v>
      </c>
      <c r="Q239" s="64">
        <v>1</v>
      </c>
      <c r="R239" s="64">
        <v>0</v>
      </c>
    </row>
    <row r="240" spans="1:258" s="2" customFormat="1">
      <c r="A240" s="215"/>
      <c r="B240" s="209"/>
      <c r="C240" s="211"/>
      <c r="D240" s="9">
        <v>43401</v>
      </c>
      <c r="E240" s="11" t="s">
        <v>27</v>
      </c>
      <c r="F240" s="64">
        <v>15</v>
      </c>
      <c r="G240" s="64">
        <v>6</v>
      </c>
      <c r="H240" s="64">
        <v>6</v>
      </c>
      <c r="I240" s="64">
        <v>0</v>
      </c>
      <c r="J240" s="64">
        <v>0</v>
      </c>
      <c r="K240" s="64">
        <v>3</v>
      </c>
      <c r="L240" s="64">
        <v>6</v>
      </c>
      <c r="M240" s="64">
        <v>5</v>
      </c>
      <c r="N240" s="64">
        <v>2</v>
      </c>
      <c r="O240" s="64">
        <v>7</v>
      </c>
      <c r="P240" s="64">
        <v>1</v>
      </c>
      <c r="Q240" s="64">
        <v>0</v>
      </c>
      <c r="R240" s="64">
        <v>0</v>
      </c>
    </row>
    <row r="241" spans="1:258" s="2" customFormat="1">
      <c r="A241" s="215"/>
      <c r="B241" s="209"/>
      <c r="C241" s="211"/>
      <c r="D241" s="63">
        <v>43408</v>
      </c>
      <c r="E241" s="11" t="s">
        <v>323</v>
      </c>
      <c r="F241" s="64">
        <v>6</v>
      </c>
      <c r="G241" s="64">
        <v>3</v>
      </c>
      <c r="H241" s="64">
        <v>4</v>
      </c>
      <c r="I241" s="64">
        <v>0</v>
      </c>
      <c r="J241" s="64">
        <v>0</v>
      </c>
      <c r="K241" s="64">
        <v>0</v>
      </c>
      <c r="L241" s="64">
        <v>0</v>
      </c>
      <c r="M241" s="64">
        <v>4</v>
      </c>
      <c r="N241" s="64">
        <v>2</v>
      </c>
      <c r="O241" s="64">
        <v>6</v>
      </c>
      <c r="P241" s="64">
        <v>1</v>
      </c>
      <c r="Q241" s="64">
        <v>0</v>
      </c>
      <c r="R241" s="64">
        <v>0</v>
      </c>
    </row>
    <row r="242" spans="1:258" s="12" customFormat="1">
      <c r="A242" s="215"/>
      <c r="B242" s="209"/>
      <c r="C242" s="212" t="s">
        <v>72</v>
      </c>
      <c r="D242" s="212"/>
      <c r="E242" s="212"/>
      <c r="F242" s="169">
        <f t="shared" ref="F242:R242" si="82">SUM(F237:F241)</f>
        <v>35</v>
      </c>
      <c r="G242" s="169">
        <f t="shared" si="82"/>
        <v>15</v>
      </c>
      <c r="H242" s="169">
        <f t="shared" si="82"/>
        <v>28</v>
      </c>
      <c r="I242" s="169">
        <f t="shared" si="82"/>
        <v>0</v>
      </c>
      <c r="J242" s="169">
        <f t="shared" si="82"/>
        <v>1</v>
      </c>
      <c r="K242" s="169">
        <f t="shared" si="82"/>
        <v>5</v>
      </c>
      <c r="L242" s="169">
        <f t="shared" si="82"/>
        <v>11</v>
      </c>
      <c r="M242" s="169">
        <f t="shared" si="82"/>
        <v>25</v>
      </c>
      <c r="N242" s="169">
        <f t="shared" si="82"/>
        <v>8</v>
      </c>
      <c r="O242" s="169">
        <f t="shared" si="82"/>
        <v>33</v>
      </c>
      <c r="P242" s="169">
        <f t="shared" si="82"/>
        <v>2</v>
      </c>
      <c r="Q242" s="169">
        <f t="shared" si="82"/>
        <v>4</v>
      </c>
      <c r="R242" s="169">
        <f t="shared" si="82"/>
        <v>0</v>
      </c>
    </row>
    <row r="243" spans="1:258" s="12" customFormat="1">
      <c r="A243" s="215"/>
      <c r="B243" s="209"/>
      <c r="C243" s="212" t="s">
        <v>73</v>
      </c>
      <c r="D243" s="212"/>
      <c r="E243" s="212"/>
      <c r="F243" s="170">
        <f>F242/5</f>
        <v>7</v>
      </c>
      <c r="G243" s="170">
        <f t="shared" ref="G243:H243" si="83">G242/5</f>
        <v>3</v>
      </c>
      <c r="H243" s="170">
        <f t="shared" si="83"/>
        <v>5.6</v>
      </c>
      <c r="I243" s="170">
        <f t="shared" ref="I243:R243" si="84">I242/5</f>
        <v>0</v>
      </c>
      <c r="J243" s="170">
        <f t="shared" si="84"/>
        <v>0.2</v>
      </c>
      <c r="K243" s="170">
        <f t="shared" si="84"/>
        <v>1</v>
      </c>
      <c r="L243" s="170">
        <f t="shared" si="84"/>
        <v>2.2000000000000002</v>
      </c>
      <c r="M243" s="170">
        <f t="shared" si="84"/>
        <v>5</v>
      </c>
      <c r="N243" s="170">
        <f t="shared" si="84"/>
        <v>1.6</v>
      </c>
      <c r="O243" s="170">
        <f t="shared" si="84"/>
        <v>6.6</v>
      </c>
      <c r="P243" s="170">
        <f t="shared" si="84"/>
        <v>0.4</v>
      </c>
      <c r="Q243" s="170">
        <f t="shared" si="84"/>
        <v>0.8</v>
      </c>
      <c r="R243" s="170">
        <f t="shared" si="84"/>
        <v>0</v>
      </c>
    </row>
    <row r="244" spans="1:258" s="12" customFormat="1">
      <c r="A244" s="215"/>
      <c r="B244" s="209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</row>
    <row r="245" spans="1:258" s="2" customFormat="1">
      <c r="A245" s="215"/>
      <c r="B245" s="209"/>
      <c r="C245" s="211" t="s">
        <v>71</v>
      </c>
      <c r="D245" s="9">
        <v>43422</v>
      </c>
      <c r="E245" s="11" t="s">
        <v>285</v>
      </c>
      <c r="F245" s="76">
        <v>2</v>
      </c>
      <c r="G245" s="76">
        <v>1</v>
      </c>
      <c r="H245" s="76">
        <v>2</v>
      </c>
      <c r="I245" s="76">
        <v>0</v>
      </c>
      <c r="J245" s="76">
        <v>0</v>
      </c>
      <c r="K245" s="76">
        <v>0</v>
      </c>
      <c r="L245" s="76">
        <v>0</v>
      </c>
      <c r="M245" s="76">
        <v>2</v>
      </c>
      <c r="N245" s="76">
        <v>2</v>
      </c>
      <c r="O245" s="76">
        <v>4</v>
      </c>
      <c r="P245" s="76">
        <v>2</v>
      </c>
      <c r="Q245" s="76">
        <v>1</v>
      </c>
      <c r="R245" s="76">
        <v>1</v>
      </c>
    </row>
    <row r="246" spans="1:258" s="2" customFormat="1">
      <c r="A246" s="215"/>
      <c r="B246" s="209"/>
      <c r="C246" s="211"/>
      <c r="D246" s="63">
        <v>43429</v>
      </c>
      <c r="E246" s="11" t="s">
        <v>8</v>
      </c>
      <c r="F246" s="76">
        <v>6</v>
      </c>
      <c r="G246" s="76">
        <v>2</v>
      </c>
      <c r="H246" s="76">
        <v>3</v>
      </c>
      <c r="I246" s="76">
        <v>0</v>
      </c>
      <c r="J246" s="76">
        <v>0</v>
      </c>
      <c r="K246" s="76">
        <v>2</v>
      </c>
      <c r="L246" s="76">
        <v>2</v>
      </c>
      <c r="M246" s="76">
        <v>1</v>
      </c>
      <c r="N246" s="76">
        <v>0</v>
      </c>
      <c r="O246" s="76">
        <v>1</v>
      </c>
      <c r="P246" s="76">
        <v>0</v>
      </c>
      <c r="Q246" s="76">
        <v>1</v>
      </c>
      <c r="R246" s="76">
        <v>0</v>
      </c>
    </row>
    <row r="247" spans="1:258" s="2" customFormat="1">
      <c r="A247" s="215"/>
      <c r="B247" s="209"/>
      <c r="C247" s="211"/>
      <c r="D247" s="49">
        <v>43432</v>
      </c>
      <c r="E247" s="11" t="s">
        <v>7</v>
      </c>
      <c r="F247" s="76">
        <v>7</v>
      </c>
      <c r="G247" s="76">
        <v>3</v>
      </c>
      <c r="H247" s="76">
        <v>3</v>
      </c>
      <c r="I247" s="76">
        <v>0</v>
      </c>
      <c r="J247" s="76">
        <v>0</v>
      </c>
      <c r="K247" s="76">
        <v>1</v>
      </c>
      <c r="L247" s="76">
        <v>2</v>
      </c>
      <c r="M247" s="76">
        <v>1</v>
      </c>
      <c r="N247" s="76">
        <v>0</v>
      </c>
      <c r="O247" s="76">
        <v>1</v>
      </c>
      <c r="P247" s="76">
        <v>1</v>
      </c>
      <c r="Q247" s="76">
        <v>1</v>
      </c>
      <c r="R247" s="76">
        <v>1</v>
      </c>
    </row>
    <row r="248" spans="1:258" s="2" customFormat="1">
      <c r="A248" s="215"/>
      <c r="B248" s="209"/>
      <c r="C248" s="211"/>
      <c r="D248" s="63">
        <v>43450</v>
      </c>
      <c r="E248" s="11" t="s">
        <v>29</v>
      </c>
      <c r="F248" s="76">
        <v>6</v>
      </c>
      <c r="G248" s="76">
        <v>3</v>
      </c>
      <c r="H248" s="76">
        <v>6</v>
      </c>
      <c r="I248" s="76">
        <v>0</v>
      </c>
      <c r="J248" s="76">
        <v>1</v>
      </c>
      <c r="K248" s="76">
        <v>0</v>
      </c>
      <c r="L248" s="76">
        <v>2</v>
      </c>
      <c r="M248" s="76">
        <v>3</v>
      </c>
      <c r="N248" s="76">
        <v>3</v>
      </c>
      <c r="O248" s="76">
        <v>6</v>
      </c>
      <c r="P248" s="76">
        <v>0</v>
      </c>
      <c r="Q248" s="76">
        <v>0</v>
      </c>
      <c r="R248" s="76">
        <v>0</v>
      </c>
    </row>
    <row r="249" spans="1:258" s="13" customFormat="1">
      <c r="A249" s="215"/>
      <c r="B249" s="209"/>
      <c r="C249" s="224" t="s">
        <v>74</v>
      </c>
      <c r="D249" s="224"/>
      <c r="E249" s="224"/>
      <c r="F249" s="179">
        <f>SUM(F245:F248)</f>
        <v>21</v>
      </c>
      <c r="G249" s="179">
        <f t="shared" ref="G249:H249" si="85">SUM(G245:G248)</f>
        <v>9</v>
      </c>
      <c r="H249" s="179">
        <f t="shared" si="85"/>
        <v>14</v>
      </c>
      <c r="I249" s="179">
        <f t="shared" ref="I249:R249" si="86">SUM(I245:I248)</f>
        <v>0</v>
      </c>
      <c r="J249" s="179">
        <f t="shared" si="86"/>
        <v>1</v>
      </c>
      <c r="K249" s="179">
        <f t="shared" si="86"/>
        <v>3</v>
      </c>
      <c r="L249" s="179">
        <f t="shared" si="86"/>
        <v>6</v>
      </c>
      <c r="M249" s="179">
        <f t="shared" si="86"/>
        <v>7</v>
      </c>
      <c r="N249" s="179">
        <f t="shared" si="86"/>
        <v>5</v>
      </c>
      <c r="O249" s="179">
        <f t="shared" si="86"/>
        <v>12</v>
      </c>
      <c r="P249" s="179">
        <f t="shared" si="86"/>
        <v>3</v>
      </c>
      <c r="Q249" s="179">
        <f t="shared" si="86"/>
        <v>3</v>
      </c>
      <c r="R249" s="179">
        <f t="shared" si="86"/>
        <v>2</v>
      </c>
    </row>
    <row r="250" spans="1:258" s="13" customFormat="1">
      <c r="A250" s="215"/>
      <c r="B250" s="209"/>
      <c r="C250" s="224" t="s">
        <v>75</v>
      </c>
      <c r="D250" s="224"/>
      <c r="E250" s="224"/>
      <c r="F250" s="180">
        <f>F249/4</f>
        <v>5.25</v>
      </c>
      <c r="G250" s="180">
        <f t="shared" ref="G250:H250" si="87">G249/4</f>
        <v>2.25</v>
      </c>
      <c r="H250" s="180">
        <f t="shared" si="87"/>
        <v>3.5</v>
      </c>
      <c r="I250" s="180">
        <f t="shared" ref="I250:R250" si="88">I249/4</f>
        <v>0</v>
      </c>
      <c r="J250" s="180">
        <f t="shared" si="88"/>
        <v>0.25</v>
      </c>
      <c r="K250" s="180">
        <f t="shared" si="88"/>
        <v>0.75</v>
      </c>
      <c r="L250" s="180">
        <f t="shared" si="88"/>
        <v>1.5</v>
      </c>
      <c r="M250" s="180">
        <f t="shared" si="88"/>
        <v>1.75</v>
      </c>
      <c r="N250" s="180">
        <f t="shared" si="88"/>
        <v>1.25</v>
      </c>
      <c r="O250" s="180">
        <f t="shared" si="88"/>
        <v>3</v>
      </c>
      <c r="P250" s="180">
        <f t="shared" si="88"/>
        <v>0.75</v>
      </c>
      <c r="Q250" s="180">
        <f t="shared" si="88"/>
        <v>0.75</v>
      </c>
      <c r="R250" s="180">
        <f t="shared" si="88"/>
        <v>0.5</v>
      </c>
    </row>
    <row r="251" spans="1:258">
      <c r="A251" s="215"/>
      <c r="B251" s="209"/>
      <c r="C251" s="140"/>
      <c r="D251" s="140"/>
      <c r="E251" s="140"/>
      <c r="F251" s="142"/>
      <c r="G251" s="142"/>
      <c r="H251" s="142"/>
      <c r="I251" s="188"/>
      <c r="J251" s="142"/>
      <c r="K251" s="142"/>
      <c r="L251" s="142"/>
      <c r="M251" s="142"/>
      <c r="N251" s="142"/>
      <c r="O251" s="142"/>
      <c r="P251" s="142"/>
      <c r="Q251" s="142"/>
      <c r="R251" s="142"/>
    </row>
    <row r="252" spans="1:258" s="102" customFormat="1" ht="40.5" customHeight="1">
      <c r="A252" s="215"/>
      <c r="B252" s="209"/>
      <c r="C252" s="167" t="s">
        <v>241</v>
      </c>
      <c r="D252" s="208" t="s">
        <v>345</v>
      </c>
      <c r="E252" s="208"/>
      <c r="F252" s="208"/>
      <c r="G252" s="208"/>
      <c r="H252" s="208"/>
      <c r="I252" s="208"/>
      <c r="J252" s="208"/>
      <c r="K252" s="208"/>
      <c r="L252" s="208"/>
      <c r="M252" s="208"/>
      <c r="N252" s="208"/>
      <c r="O252" s="208"/>
      <c r="P252" s="208"/>
      <c r="Q252" s="208"/>
      <c r="R252" s="208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1"/>
      <c r="BD252" s="101"/>
      <c r="BE252" s="101"/>
      <c r="BF252" s="101"/>
      <c r="BG252" s="101"/>
      <c r="BH252" s="101"/>
      <c r="BI252" s="101"/>
      <c r="BJ252" s="101"/>
      <c r="BK252" s="101"/>
      <c r="BL252" s="101"/>
      <c r="BM252" s="101"/>
      <c r="BN252" s="101"/>
      <c r="BO252" s="101"/>
      <c r="BP252" s="101"/>
      <c r="BQ252" s="101"/>
      <c r="BR252" s="101"/>
      <c r="BS252" s="101"/>
      <c r="BT252" s="101"/>
      <c r="BU252" s="101"/>
      <c r="BV252" s="101"/>
      <c r="BW252" s="101"/>
      <c r="BX252" s="101"/>
      <c r="BY252" s="101"/>
      <c r="BZ252" s="101"/>
      <c r="CA252" s="101"/>
      <c r="CB252" s="101"/>
      <c r="CC252" s="101"/>
      <c r="CD252" s="101"/>
      <c r="CE252" s="101"/>
      <c r="CF252" s="101"/>
      <c r="CG252" s="101"/>
      <c r="CH252" s="101"/>
      <c r="CI252" s="101"/>
      <c r="CJ252" s="101"/>
      <c r="CK252" s="101"/>
      <c r="CL252" s="101"/>
      <c r="CM252" s="101"/>
      <c r="CN252" s="101"/>
      <c r="CO252" s="101"/>
      <c r="CP252" s="101"/>
      <c r="CQ252" s="101"/>
      <c r="CR252" s="101"/>
      <c r="CS252" s="101"/>
      <c r="CT252" s="101"/>
      <c r="CU252" s="101"/>
      <c r="CV252" s="101"/>
      <c r="CW252" s="101"/>
      <c r="CX252" s="101"/>
      <c r="CY252" s="101"/>
      <c r="CZ252" s="101"/>
      <c r="DA252" s="101"/>
      <c r="DB252" s="101"/>
      <c r="DC252" s="101"/>
      <c r="DD252" s="101"/>
      <c r="DE252" s="101"/>
      <c r="DF252" s="101"/>
      <c r="DG252" s="101"/>
      <c r="DH252" s="101"/>
      <c r="DI252" s="101"/>
      <c r="DJ252" s="101"/>
      <c r="DK252" s="101"/>
      <c r="DL252" s="101"/>
      <c r="DM252" s="101"/>
      <c r="DN252" s="101"/>
      <c r="DO252" s="101"/>
      <c r="DP252" s="101"/>
      <c r="DQ252" s="101"/>
      <c r="DR252" s="101"/>
      <c r="DS252" s="101"/>
      <c r="DT252" s="101"/>
      <c r="DU252" s="101"/>
      <c r="DV252" s="101"/>
      <c r="DW252" s="101"/>
      <c r="DX252" s="101"/>
      <c r="DY252" s="101"/>
      <c r="DZ252" s="101"/>
      <c r="EA252" s="101"/>
      <c r="EB252" s="101"/>
      <c r="EC252" s="101"/>
      <c r="ED252" s="101"/>
      <c r="EE252" s="101"/>
      <c r="EF252" s="101"/>
      <c r="EG252" s="101"/>
      <c r="EH252" s="101"/>
      <c r="EI252" s="101"/>
      <c r="EJ252" s="101"/>
      <c r="EK252" s="101"/>
      <c r="EL252" s="101"/>
      <c r="EM252" s="101"/>
      <c r="EN252" s="101"/>
      <c r="EO252" s="101"/>
      <c r="EP252" s="101"/>
      <c r="EQ252" s="101"/>
      <c r="ER252" s="101"/>
      <c r="ES252" s="101"/>
      <c r="ET252" s="101"/>
      <c r="EU252" s="101"/>
      <c r="EV252" s="101"/>
      <c r="EW252" s="101"/>
      <c r="EX252" s="101"/>
      <c r="EY252" s="101"/>
      <c r="EZ252" s="101"/>
      <c r="FA252" s="101"/>
      <c r="FB252" s="101"/>
      <c r="FC252" s="101"/>
      <c r="FD252" s="101"/>
      <c r="FE252" s="101"/>
      <c r="FF252" s="101"/>
      <c r="FG252" s="101"/>
      <c r="FH252" s="101"/>
      <c r="FI252" s="101"/>
      <c r="FJ252" s="101"/>
      <c r="FK252" s="101"/>
      <c r="FL252" s="101"/>
      <c r="FM252" s="101"/>
      <c r="FN252" s="101"/>
      <c r="FO252" s="101"/>
      <c r="FP252" s="101"/>
      <c r="FQ252" s="101"/>
      <c r="FR252" s="101"/>
      <c r="FS252" s="101"/>
      <c r="FT252" s="101"/>
      <c r="FU252" s="101"/>
      <c r="FV252" s="101"/>
      <c r="FW252" s="101"/>
      <c r="FX252" s="101"/>
      <c r="FY252" s="101"/>
      <c r="FZ252" s="101"/>
      <c r="GA252" s="101"/>
      <c r="GB252" s="101"/>
      <c r="GC252" s="101"/>
      <c r="GD252" s="101"/>
      <c r="GE252" s="101"/>
      <c r="GF252" s="101"/>
      <c r="GG252" s="101"/>
      <c r="GH252" s="101"/>
      <c r="GI252" s="101"/>
      <c r="GJ252" s="101"/>
      <c r="GK252" s="101"/>
      <c r="GL252" s="101"/>
      <c r="GM252" s="101"/>
      <c r="GN252" s="101"/>
      <c r="GO252" s="101"/>
      <c r="GP252" s="101"/>
      <c r="GQ252" s="101"/>
      <c r="GR252" s="101"/>
      <c r="GS252" s="101"/>
      <c r="GT252" s="101"/>
      <c r="GU252" s="101"/>
      <c r="GV252" s="101"/>
      <c r="GW252" s="101"/>
      <c r="GX252" s="101"/>
      <c r="GY252" s="101"/>
      <c r="GZ252" s="101"/>
      <c r="HA252" s="101"/>
      <c r="HB252" s="101"/>
      <c r="HC252" s="101"/>
      <c r="HD252" s="101"/>
      <c r="HE252" s="101"/>
      <c r="HF252" s="101"/>
      <c r="HG252" s="101"/>
      <c r="HH252" s="101"/>
      <c r="HI252" s="101"/>
      <c r="HJ252" s="101"/>
      <c r="HK252" s="101"/>
      <c r="HL252" s="101"/>
      <c r="HM252" s="101"/>
      <c r="HN252" s="101"/>
      <c r="HO252" s="101"/>
      <c r="HP252" s="101"/>
      <c r="HQ252" s="101"/>
      <c r="HR252" s="101"/>
      <c r="HS252" s="101"/>
      <c r="HT252" s="101"/>
      <c r="HU252" s="101"/>
      <c r="HV252" s="101"/>
      <c r="HW252" s="101"/>
      <c r="HX252" s="101"/>
      <c r="HY252" s="101"/>
      <c r="HZ252" s="101"/>
      <c r="IA252" s="101"/>
      <c r="IB252" s="101"/>
      <c r="IC252" s="101"/>
      <c r="ID252" s="101"/>
      <c r="IE252" s="101"/>
      <c r="IF252" s="101"/>
      <c r="IG252" s="101"/>
      <c r="IH252" s="101"/>
      <c r="II252" s="101"/>
      <c r="IJ252" s="101"/>
      <c r="IK252" s="101"/>
      <c r="IL252" s="101"/>
      <c r="IM252" s="101"/>
      <c r="IN252" s="101"/>
      <c r="IO252" s="101"/>
      <c r="IP252" s="101"/>
      <c r="IQ252" s="101"/>
      <c r="IR252" s="101"/>
      <c r="IS252" s="101"/>
      <c r="IT252" s="101"/>
      <c r="IU252" s="101"/>
      <c r="IV252" s="101"/>
      <c r="IW252" s="101"/>
      <c r="IX252" s="101"/>
    </row>
    <row r="253" spans="1:258">
      <c r="B253" s="21"/>
      <c r="C253" s="1"/>
      <c r="D253" s="1"/>
      <c r="E253" s="1"/>
      <c r="F253" s="62"/>
      <c r="G253" s="62"/>
      <c r="H253" s="62"/>
    </row>
    <row r="254" spans="1:258">
      <c r="B254" s="21"/>
      <c r="C254" s="1"/>
      <c r="D254" s="1"/>
      <c r="E254" s="1"/>
      <c r="F254" s="62"/>
      <c r="G254" s="62"/>
      <c r="H254" s="62"/>
    </row>
    <row r="255" spans="1:258" ht="15.95" customHeight="1">
      <c r="A255" s="215" t="s">
        <v>28</v>
      </c>
      <c r="B255" s="209" t="s">
        <v>4</v>
      </c>
      <c r="C255" s="211" t="s">
        <v>70</v>
      </c>
      <c r="D255" s="49">
        <v>43359</v>
      </c>
      <c r="E255" s="11" t="s">
        <v>11</v>
      </c>
      <c r="F255" s="64">
        <v>27</v>
      </c>
      <c r="G255" s="64">
        <v>10</v>
      </c>
      <c r="H255" s="64">
        <v>25</v>
      </c>
      <c r="I255" s="64">
        <v>2</v>
      </c>
      <c r="J255" s="64">
        <v>12</v>
      </c>
      <c r="K255" s="64">
        <v>5</v>
      </c>
      <c r="L255" s="64">
        <v>8</v>
      </c>
      <c r="M255" s="64">
        <v>6</v>
      </c>
      <c r="N255" s="64">
        <v>1</v>
      </c>
      <c r="O255" s="64">
        <v>7</v>
      </c>
      <c r="P255" s="64">
        <v>0</v>
      </c>
      <c r="Q255" s="64">
        <v>1</v>
      </c>
      <c r="R255" s="64">
        <v>1</v>
      </c>
    </row>
    <row r="256" spans="1:258">
      <c r="A256" s="215"/>
      <c r="B256" s="209"/>
      <c r="C256" s="211"/>
      <c r="D256" s="63">
        <v>43373</v>
      </c>
      <c r="E256" s="11" t="s">
        <v>16</v>
      </c>
      <c r="F256" s="64">
        <v>17</v>
      </c>
      <c r="G256" s="64">
        <v>8</v>
      </c>
      <c r="H256" s="64">
        <v>29</v>
      </c>
      <c r="I256" s="64">
        <v>1</v>
      </c>
      <c r="J256" s="64">
        <v>7</v>
      </c>
      <c r="K256" s="64">
        <v>0</v>
      </c>
      <c r="L256" s="64">
        <v>2</v>
      </c>
      <c r="M256" s="64">
        <v>3</v>
      </c>
      <c r="N256" s="64">
        <v>0</v>
      </c>
      <c r="O256" s="64">
        <v>3</v>
      </c>
      <c r="P256" s="64">
        <v>2</v>
      </c>
      <c r="Q256" s="64">
        <v>2</v>
      </c>
      <c r="R256" s="64">
        <v>1</v>
      </c>
    </row>
    <row r="257" spans="1:258" s="2" customFormat="1">
      <c r="A257" s="215"/>
      <c r="B257" s="209"/>
      <c r="C257" s="211"/>
      <c r="D257" s="63">
        <v>43394</v>
      </c>
      <c r="E257" s="11" t="s">
        <v>9</v>
      </c>
      <c r="F257" s="64">
        <v>22</v>
      </c>
      <c r="G257" s="64">
        <v>8</v>
      </c>
      <c r="H257" s="64">
        <v>20</v>
      </c>
      <c r="I257" s="64">
        <v>2</v>
      </c>
      <c r="J257" s="64">
        <v>7</v>
      </c>
      <c r="K257" s="64">
        <v>4</v>
      </c>
      <c r="L257" s="64">
        <v>9</v>
      </c>
      <c r="M257" s="64">
        <v>6</v>
      </c>
      <c r="N257" s="64">
        <v>1</v>
      </c>
      <c r="O257" s="64">
        <v>7</v>
      </c>
      <c r="P257" s="64">
        <v>1</v>
      </c>
      <c r="Q257" s="64">
        <v>1</v>
      </c>
      <c r="R257" s="64">
        <v>0</v>
      </c>
    </row>
    <row r="258" spans="1:258" s="2" customFormat="1">
      <c r="A258" s="215"/>
      <c r="B258" s="209"/>
      <c r="C258" s="211"/>
      <c r="D258" s="9">
        <v>43401</v>
      </c>
      <c r="E258" s="11" t="s">
        <v>27</v>
      </c>
      <c r="F258" s="64">
        <v>14</v>
      </c>
      <c r="G258" s="64">
        <v>6</v>
      </c>
      <c r="H258" s="64">
        <v>11</v>
      </c>
      <c r="I258" s="64">
        <v>1</v>
      </c>
      <c r="J258" s="64">
        <v>5</v>
      </c>
      <c r="K258" s="64">
        <v>1</v>
      </c>
      <c r="L258" s="64">
        <v>1</v>
      </c>
      <c r="M258" s="64">
        <v>3</v>
      </c>
      <c r="N258" s="64">
        <v>1</v>
      </c>
      <c r="O258" s="64">
        <v>4</v>
      </c>
      <c r="P258" s="64">
        <v>1</v>
      </c>
      <c r="Q258" s="64">
        <v>0</v>
      </c>
      <c r="R258" s="64">
        <v>0</v>
      </c>
    </row>
    <row r="259" spans="1:258" s="2" customFormat="1">
      <c r="A259" s="215"/>
      <c r="B259" s="209"/>
      <c r="C259" s="211"/>
      <c r="D259" s="63">
        <v>43408</v>
      </c>
      <c r="E259" s="11" t="s">
        <v>323</v>
      </c>
      <c r="F259" s="64">
        <v>31</v>
      </c>
      <c r="G259" s="64">
        <v>13</v>
      </c>
      <c r="H259" s="64">
        <v>33</v>
      </c>
      <c r="I259" s="64">
        <v>2</v>
      </c>
      <c r="J259" s="64">
        <v>12</v>
      </c>
      <c r="K259" s="64">
        <v>3</v>
      </c>
      <c r="L259" s="64">
        <v>7</v>
      </c>
      <c r="M259" s="64">
        <v>8</v>
      </c>
      <c r="N259" s="64">
        <v>2</v>
      </c>
      <c r="O259" s="64">
        <v>10</v>
      </c>
      <c r="P259" s="64">
        <v>4</v>
      </c>
      <c r="Q259" s="64">
        <v>1</v>
      </c>
      <c r="R259" s="64">
        <v>0</v>
      </c>
    </row>
    <row r="260" spans="1:258" s="12" customFormat="1">
      <c r="A260" s="215"/>
      <c r="B260" s="209"/>
      <c r="C260" s="212" t="s">
        <v>72</v>
      </c>
      <c r="D260" s="212"/>
      <c r="E260" s="212"/>
      <c r="F260" s="169">
        <f t="shared" ref="F260:R260" si="89">SUM(F255:F259)</f>
        <v>111</v>
      </c>
      <c r="G260" s="169">
        <f t="shared" si="89"/>
        <v>45</v>
      </c>
      <c r="H260" s="169">
        <f t="shared" si="89"/>
        <v>118</v>
      </c>
      <c r="I260" s="169">
        <f t="shared" si="89"/>
        <v>8</v>
      </c>
      <c r="J260" s="169">
        <f t="shared" si="89"/>
        <v>43</v>
      </c>
      <c r="K260" s="169">
        <f t="shared" si="89"/>
        <v>13</v>
      </c>
      <c r="L260" s="169">
        <f t="shared" si="89"/>
        <v>27</v>
      </c>
      <c r="M260" s="169">
        <f t="shared" si="89"/>
        <v>26</v>
      </c>
      <c r="N260" s="169">
        <f t="shared" si="89"/>
        <v>5</v>
      </c>
      <c r="O260" s="169">
        <f t="shared" si="89"/>
        <v>31</v>
      </c>
      <c r="P260" s="169">
        <f t="shared" si="89"/>
        <v>8</v>
      </c>
      <c r="Q260" s="169">
        <f t="shared" si="89"/>
        <v>5</v>
      </c>
      <c r="R260" s="169">
        <f t="shared" si="89"/>
        <v>2</v>
      </c>
    </row>
    <row r="261" spans="1:258" s="12" customFormat="1">
      <c r="A261" s="215"/>
      <c r="B261" s="209"/>
      <c r="C261" s="212" t="s">
        <v>73</v>
      </c>
      <c r="D261" s="212"/>
      <c r="E261" s="212"/>
      <c r="F261" s="170">
        <f>F260/5</f>
        <v>22.2</v>
      </c>
      <c r="G261" s="170">
        <f t="shared" ref="G261:H261" si="90">G260/5</f>
        <v>9</v>
      </c>
      <c r="H261" s="170">
        <f t="shared" si="90"/>
        <v>23.6</v>
      </c>
      <c r="I261" s="170">
        <f t="shared" ref="I261:R261" si="91">I260/5</f>
        <v>1.6</v>
      </c>
      <c r="J261" s="170">
        <f t="shared" si="91"/>
        <v>8.6</v>
      </c>
      <c r="K261" s="170">
        <f t="shared" si="91"/>
        <v>2.6</v>
      </c>
      <c r="L261" s="170">
        <f t="shared" si="91"/>
        <v>5.4</v>
      </c>
      <c r="M261" s="170">
        <f t="shared" si="91"/>
        <v>5.2</v>
      </c>
      <c r="N261" s="170">
        <f t="shared" si="91"/>
        <v>1</v>
      </c>
      <c r="O261" s="170">
        <f t="shared" si="91"/>
        <v>6.2</v>
      </c>
      <c r="P261" s="170">
        <f t="shared" si="91"/>
        <v>1.6</v>
      </c>
      <c r="Q261" s="170">
        <f t="shared" si="91"/>
        <v>1</v>
      </c>
      <c r="R261" s="170">
        <f t="shared" si="91"/>
        <v>0.4</v>
      </c>
    </row>
    <row r="262" spans="1:258" s="12" customFormat="1">
      <c r="A262" s="215"/>
      <c r="B262" s="209"/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225"/>
    </row>
    <row r="263" spans="1:258" s="2" customFormat="1">
      <c r="A263" s="215"/>
      <c r="B263" s="209"/>
      <c r="C263" s="211" t="s">
        <v>71</v>
      </c>
      <c r="D263" s="9">
        <v>43422</v>
      </c>
      <c r="E263" s="11" t="s">
        <v>285</v>
      </c>
      <c r="F263" s="76">
        <v>22</v>
      </c>
      <c r="G263" s="76">
        <v>8</v>
      </c>
      <c r="H263" s="76">
        <v>21</v>
      </c>
      <c r="I263" s="76">
        <v>0</v>
      </c>
      <c r="J263" s="76">
        <v>6</v>
      </c>
      <c r="K263" s="76">
        <v>6</v>
      </c>
      <c r="L263" s="76">
        <v>10</v>
      </c>
      <c r="M263" s="76">
        <v>6</v>
      </c>
      <c r="N263" s="76">
        <v>1</v>
      </c>
      <c r="O263" s="76">
        <v>7</v>
      </c>
      <c r="P263" s="76">
        <v>3</v>
      </c>
      <c r="Q263" s="76">
        <v>1</v>
      </c>
      <c r="R263" s="76">
        <v>3</v>
      </c>
    </row>
    <row r="264" spans="1:258" s="2" customFormat="1">
      <c r="A264" s="215"/>
      <c r="B264" s="209"/>
      <c r="C264" s="211"/>
      <c r="D264" s="63">
        <v>43429</v>
      </c>
      <c r="E264" s="11" t="s">
        <v>8</v>
      </c>
      <c r="F264" s="64">
        <v>17</v>
      </c>
      <c r="G264" s="64">
        <v>8</v>
      </c>
      <c r="H264" s="64">
        <v>27</v>
      </c>
      <c r="I264" s="64">
        <v>0</v>
      </c>
      <c r="J264" s="64">
        <v>8</v>
      </c>
      <c r="K264" s="64">
        <v>1</v>
      </c>
      <c r="L264" s="64">
        <v>4</v>
      </c>
      <c r="M264" s="64">
        <v>7</v>
      </c>
      <c r="N264" s="64">
        <v>1</v>
      </c>
      <c r="O264" s="64">
        <v>8</v>
      </c>
      <c r="P264" s="64">
        <v>0</v>
      </c>
      <c r="Q264" s="64">
        <v>1</v>
      </c>
      <c r="R264" s="64">
        <v>0</v>
      </c>
    </row>
    <row r="265" spans="1:258" s="2" customFormat="1">
      <c r="A265" s="215"/>
      <c r="B265" s="209"/>
      <c r="C265" s="211"/>
      <c r="D265" s="49">
        <v>43432</v>
      </c>
      <c r="E265" s="11" t="s">
        <v>7</v>
      </c>
      <c r="F265" s="64">
        <v>37</v>
      </c>
      <c r="G265" s="64">
        <v>14</v>
      </c>
      <c r="H265" s="64">
        <v>25</v>
      </c>
      <c r="I265" s="64">
        <v>5</v>
      </c>
      <c r="J265" s="64">
        <v>11</v>
      </c>
      <c r="K265" s="64">
        <v>4</v>
      </c>
      <c r="L265" s="64">
        <v>4</v>
      </c>
      <c r="M265" s="64">
        <v>1</v>
      </c>
      <c r="N265" s="64">
        <v>1</v>
      </c>
      <c r="O265" s="64">
        <v>2</v>
      </c>
      <c r="P265" s="64">
        <v>4</v>
      </c>
      <c r="Q265" s="64">
        <v>1</v>
      </c>
      <c r="R265" s="64">
        <v>0</v>
      </c>
    </row>
    <row r="266" spans="1:258" s="2" customFormat="1">
      <c r="A266" s="215"/>
      <c r="B266" s="209"/>
      <c r="C266" s="211"/>
      <c r="D266" s="63">
        <v>43450</v>
      </c>
      <c r="E266" s="11" t="s">
        <v>29</v>
      </c>
      <c r="F266" s="64">
        <v>30</v>
      </c>
      <c r="G266" s="64">
        <v>13</v>
      </c>
      <c r="H266" s="64">
        <v>33</v>
      </c>
      <c r="I266" s="64">
        <v>2</v>
      </c>
      <c r="J266" s="64">
        <v>8</v>
      </c>
      <c r="K266" s="64">
        <v>2</v>
      </c>
      <c r="L266" s="64">
        <v>4</v>
      </c>
      <c r="M266" s="64">
        <v>6</v>
      </c>
      <c r="N266" s="64">
        <v>5</v>
      </c>
      <c r="O266" s="64">
        <v>11</v>
      </c>
      <c r="P266" s="64">
        <v>1</v>
      </c>
      <c r="Q266" s="64">
        <v>2</v>
      </c>
      <c r="R266" s="64">
        <v>0</v>
      </c>
    </row>
    <row r="267" spans="1:258" s="13" customFormat="1">
      <c r="A267" s="215"/>
      <c r="B267" s="209"/>
      <c r="C267" s="224" t="s">
        <v>74</v>
      </c>
      <c r="D267" s="224"/>
      <c r="E267" s="224"/>
      <c r="F267" s="179">
        <f>SUM(F263:F266)</f>
        <v>106</v>
      </c>
      <c r="G267" s="179">
        <f t="shared" ref="G267:H267" si="92">SUM(G263:G266)</f>
        <v>43</v>
      </c>
      <c r="H267" s="179">
        <f t="shared" si="92"/>
        <v>106</v>
      </c>
      <c r="I267" s="179">
        <f t="shared" ref="I267:R267" si="93">SUM(I263:I266)</f>
        <v>7</v>
      </c>
      <c r="J267" s="179">
        <f t="shared" si="93"/>
        <v>33</v>
      </c>
      <c r="K267" s="179">
        <f t="shared" si="93"/>
        <v>13</v>
      </c>
      <c r="L267" s="179">
        <f t="shared" si="93"/>
        <v>22</v>
      </c>
      <c r="M267" s="179">
        <f t="shared" si="93"/>
        <v>20</v>
      </c>
      <c r="N267" s="179">
        <f t="shared" si="93"/>
        <v>8</v>
      </c>
      <c r="O267" s="179">
        <f t="shared" si="93"/>
        <v>28</v>
      </c>
      <c r="P267" s="179">
        <f t="shared" si="93"/>
        <v>8</v>
      </c>
      <c r="Q267" s="179">
        <f t="shared" si="93"/>
        <v>5</v>
      </c>
      <c r="R267" s="179">
        <f t="shared" si="93"/>
        <v>3</v>
      </c>
    </row>
    <row r="268" spans="1:258" s="13" customFormat="1">
      <c r="A268" s="215"/>
      <c r="B268" s="209"/>
      <c r="C268" s="224" t="s">
        <v>75</v>
      </c>
      <c r="D268" s="224"/>
      <c r="E268" s="224"/>
      <c r="F268" s="180">
        <f>F267/4</f>
        <v>26.5</v>
      </c>
      <c r="G268" s="180">
        <f t="shared" ref="G268:H268" si="94">G267/4</f>
        <v>10.75</v>
      </c>
      <c r="H268" s="180">
        <f t="shared" si="94"/>
        <v>26.5</v>
      </c>
      <c r="I268" s="180">
        <f t="shared" ref="I268:R268" si="95">I267/4</f>
        <v>1.75</v>
      </c>
      <c r="J268" s="180">
        <f t="shared" si="95"/>
        <v>8.25</v>
      </c>
      <c r="K268" s="180">
        <f t="shared" si="95"/>
        <v>3.25</v>
      </c>
      <c r="L268" s="180">
        <f t="shared" si="95"/>
        <v>5.5</v>
      </c>
      <c r="M268" s="180">
        <f t="shared" si="95"/>
        <v>5</v>
      </c>
      <c r="N268" s="180">
        <f t="shared" si="95"/>
        <v>2</v>
      </c>
      <c r="O268" s="180">
        <f t="shared" si="95"/>
        <v>7</v>
      </c>
      <c r="P268" s="180">
        <f t="shared" si="95"/>
        <v>2</v>
      </c>
      <c r="Q268" s="180">
        <f t="shared" si="95"/>
        <v>1.25</v>
      </c>
      <c r="R268" s="180">
        <f t="shared" si="95"/>
        <v>0.75</v>
      </c>
    </row>
    <row r="269" spans="1:258">
      <c r="A269" s="215"/>
      <c r="B269" s="209"/>
      <c r="C269" s="140"/>
      <c r="D269" s="140"/>
      <c r="E269" s="140"/>
      <c r="F269" s="142"/>
      <c r="G269" s="142"/>
      <c r="H269" s="142"/>
      <c r="I269" s="188"/>
      <c r="J269" s="142"/>
      <c r="K269" s="142"/>
      <c r="L269" s="142"/>
      <c r="M269" s="142"/>
      <c r="N269" s="142"/>
      <c r="O269" s="142"/>
      <c r="P269" s="142"/>
      <c r="Q269" s="142"/>
      <c r="R269" s="142"/>
    </row>
    <row r="270" spans="1:258" s="102" customFormat="1" ht="33" customHeight="1">
      <c r="A270" s="215"/>
      <c r="B270" s="209"/>
      <c r="C270" s="167" t="s">
        <v>241</v>
      </c>
      <c r="D270" s="208" t="s">
        <v>345</v>
      </c>
      <c r="E270" s="208"/>
      <c r="F270" s="208"/>
      <c r="G270" s="208"/>
      <c r="H270" s="208"/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101"/>
      <c r="BD270" s="101"/>
      <c r="BE270" s="101"/>
      <c r="BF270" s="101"/>
      <c r="BG270" s="101"/>
      <c r="BH270" s="101"/>
      <c r="BI270" s="101"/>
      <c r="BJ270" s="101"/>
      <c r="BK270" s="101"/>
      <c r="BL270" s="101"/>
      <c r="BM270" s="101"/>
      <c r="BN270" s="101"/>
      <c r="BO270" s="101"/>
      <c r="BP270" s="101"/>
      <c r="BQ270" s="101"/>
      <c r="BR270" s="101"/>
      <c r="BS270" s="101"/>
      <c r="BT270" s="101"/>
      <c r="BU270" s="101"/>
      <c r="BV270" s="101"/>
      <c r="BW270" s="101"/>
      <c r="BX270" s="101"/>
      <c r="BY270" s="101"/>
      <c r="BZ270" s="101"/>
      <c r="CA270" s="101"/>
      <c r="CB270" s="101"/>
      <c r="CC270" s="101"/>
      <c r="CD270" s="101"/>
      <c r="CE270" s="101"/>
      <c r="CF270" s="101"/>
      <c r="CG270" s="101"/>
      <c r="CH270" s="101"/>
      <c r="CI270" s="101"/>
      <c r="CJ270" s="101"/>
      <c r="CK270" s="101"/>
      <c r="CL270" s="101"/>
      <c r="CM270" s="101"/>
      <c r="CN270" s="101"/>
      <c r="CO270" s="101"/>
      <c r="CP270" s="101"/>
      <c r="CQ270" s="101"/>
      <c r="CR270" s="101"/>
      <c r="CS270" s="101"/>
      <c r="CT270" s="101"/>
      <c r="CU270" s="101"/>
      <c r="CV270" s="101"/>
      <c r="CW270" s="101"/>
      <c r="CX270" s="101"/>
      <c r="CY270" s="101"/>
      <c r="CZ270" s="101"/>
      <c r="DA270" s="101"/>
      <c r="DB270" s="101"/>
      <c r="DC270" s="101"/>
      <c r="DD270" s="101"/>
      <c r="DE270" s="101"/>
      <c r="DF270" s="101"/>
      <c r="DG270" s="101"/>
      <c r="DH270" s="101"/>
      <c r="DI270" s="101"/>
      <c r="DJ270" s="101"/>
      <c r="DK270" s="101"/>
      <c r="DL270" s="101"/>
      <c r="DM270" s="101"/>
      <c r="DN270" s="101"/>
      <c r="DO270" s="101"/>
      <c r="DP270" s="101"/>
      <c r="DQ270" s="101"/>
      <c r="DR270" s="101"/>
      <c r="DS270" s="101"/>
      <c r="DT270" s="101"/>
      <c r="DU270" s="101"/>
      <c r="DV270" s="101"/>
      <c r="DW270" s="101"/>
      <c r="DX270" s="101"/>
      <c r="DY270" s="101"/>
      <c r="DZ270" s="101"/>
      <c r="EA270" s="101"/>
      <c r="EB270" s="101"/>
      <c r="EC270" s="101"/>
      <c r="ED270" s="101"/>
      <c r="EE270" s="101"/>
      <c r="EF270" s="101"/>
      <c r="EG270" s="101"/>
      <c r="EH270" s="101"/>
      <c r="EI270" s="101"/>
      <c r="EJ270" s="101"/>
      <c r="EK270" s="101"/>
      <c r="EL270" s="101"/>
      <c r="EM270" s="101"/>
      <c r="EN270" s="101"/>
      <c r="EO270" s="101"/>
      <c r="EP270" s="101"/>
      <c r="EQ270" s="101"/>
      <c r="ER270" s="101"/>
      <c r="ES270" s="101"/>
      <c r="ET270" s="101"/>
      <c r="EU270" s="101"/>
      <c r="EV270" s="101"/>
      <c r="EW270" s="101"/>
      <c r="EX270" s="101"/>
      <c r="EY270" s="101"/>
      <c r="EZ270" s="101"/>
      <c r="FA270" s="101"/>
      <c r="FB270" s="101"/>
      <c r="FC270" s="101"/>
      <c r="FD270" s="101"/>
      <c r="FE270" s="101"/>
      <c r="FF270" s="101"/>
      <c r="FG270" s="101"/>
      <c r="FH270" s="101"/>
      <c r="FI270" s="101"/>
      <c r="FJ270" s="101"/>
      <c r="FK270" s="101"/>
      <c r="FL270" s="101"/>
      <c r="FM270" s="101"/>
      <c r="FN270" s="101"/>
      <c r="FO270" s="101"/>
      <c r="FP270" s="101"/>
      <c r="FQ270" s="101"/>
      <c r="FR270" s="101"/>
      <c r="FS270" s="101"/>
      <c r="FT270" s="101"/>
      <c r="FU270" s="101"/>
      <c r="FV270" s="101"/>
      <c r="FW270" s="101"/>
      <c r="FX270" s="101"/>
      <c r="FY270" s="101"/>
      <c r="FZ270" s="101"/>
      <c r="GA270" s="101"/>
      <c r="GB270" s="101"/>
      <c r="GC270" s="101"/>
      <c r="GD270" s="101"/>
      <c r="GE270" s="101"/>
      <c r="GF270" s="101"/>
      <c r="GG270" s="101"/>
      <c r="GH270" s="101"/>
      <c r="GI270" s="101"/>
      <c r="GJ270" s="101"/>
      <c r="GK270" s="101"/>
      <c r="GL270" s="101"/>
      <c r="GM270" s="101"/>
      <c r="GN270" s="101"/>
      <c r="GO270" s="101"/>
      <c r="GP270" s="101"/>
      <c r="GQ270" s="101"/>
      <c r="GR270" s="101"/>
      <c r="GS270" s="101"/>
      <c r="GT270" s="101"/>
      <c r="GU270" s="101"/>
      <c r="GV270" s="101"/>
      <c r="GW270" s="101"/>
      <c r="GX270" s="101"/>
      <c r="GY270" s="101"/>
      <c r="GZ270" s="101"/>
      <c r="HA270" s="101"/>
      <c r="HB270" s="101"/>
      <c r="HC270" s="101"/>
      <c r="HD270" s="101"/>
      <c r="HE270" s="101"/>
      <c r="HF270" s="101"/>
      <c r="HG270" s="101"/>
      <c r="HH270" s="101"/>
      <c r="HI270" s="101"/>
      <c r="HJ270" s="101"/>
      <c r="HK270" s="101"/>
      <c r="HL270" s="101"/>
      <c r="HM270" s="101"/>
      <c r="HN270" s="101"/>
      <c r="HO270" s="101"/>
      <c r="HP270" s="101"/>
      <c r="HQ270" s="101"/>
      <c r="HR270" s="101"/>
      <c r="HS270" s="101"/>
      <c r="HT270" s="101"/>
      <c r="HU270" s="101"/>
      <c r="HV270" s="101"/>
      <c r="HW270" s="101"/>
      <c r="HX270" s="101"/>
      <c r="HY270" s="101"/>
      <c r="HZ270" s="101"/>
      <c r="IA270" s="101"/>
      <c r="IB270" s="101"/>
      <c r="IC270" s="101"/>
      <c r="ID270" s="101"/>
      <c r="IE270" s="101"/>
      <c r="IF270" s="101"/>
      <c r="IG270" s="101"/>
      <c r="IH270" s="101"/>
      <c r="II270" s="101"/>
      <c r="IJ270" s="101"/>
      <c r="IK270" s="101"/>
      <c r="IL270" s="101"/>
      <c r="IM270" s="101"/>
      <c r="IN270" s="101"/>
      <c r="IO270" s="101"/>
      <c r="IP270" s="101"/>
      <c r="IQ270" s="101"/>
      <c r="IR270" s="101"/>
      <c r="IS270" s="101"/>
      <c r="IT270" s="101"/>
      <c r="IU270" s="101"/>
      <c r="IV270" s="101"/>
      <c r="IW270" s="101"/>
      <c r="IX270" s="101"/>
    </row>
    <row r="271" spans="1:258">
      <c r="B271" s="21"/>
      <c r="C271" s="1"/>
      <c r="D271" s="1"/>
      <c r="E271" s="1"/>
      <c r="F271" s="62"/>
      <c r="G271" s="62"/>
      <c r="H271" s="62"/>
    </row>
    <row r="272" spans="1:258">
      <c r="B272" s="21"/>
      <c r="C272" s="1"/>
      <c r="D272" s="1"/>
      <c r="E272" s="1"/>
      <c r="F272" s="62"/>
      <c r="G272" s="62"/>
      <c r="H272" s="62"/>
    </row>
    <row r="273" spans="1:258" ht="15.95" customHeight="1">
      <c r="A273" s="215" t="s">
        <v>28</v>
      </c>
      <c r="B273" s="209" t="s">
        <v>3</v>
      </c>
      <c r="C273" s="211" t="s">
        <v>70</v>
      </c>
      <c r="D273" s="49">
        <v>43359</v>
      </c>
      <c r="E273" s="11" t="s">
        <v>11</v>
      </c>
      <c r="F273" s="64">
        <v>6</v>
      </c>
      <c r="G273" s="64">
        <v>2</v>
      </c>
      <c r="H273" s="64">
        <v>5</v>
      </c>
      <c r="I273" s="64">
        <v>2</v>
      </c>
      <c r="J273" s="64">
        <v>5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2</v>
      </c>
      <c r="Q273" s="64">
        <v>2</v>
      </c>
      <c r="R273" s="64">
        <v>0</v>
      </c>
    </row>
    <row r="274" spans="1:258">
      <c r="A274" s="215"/>
      <c r="B274" s="209"/>
      <c r="C274" s="211"/>
      <c r="D274" s="63">
        <v>43373</v>
      </c>
      <c r="E274" s="11" t="s">
        <v>16</v>
      </c>
      <c r="F274" s="64">
        <v>6</v>
      </c>
      <c r="G274" s="64">
        <v>2</v>
      </c>
      <c r="H274" s="64">
        <v>8</v>
      </c>
      <c r="I274" s="64">
        <v>2</v>
      </c>
      <c r="J274" s="64">
        <v>8</v>
      </c>
      <c r="K274" s="64">
        <v>0</v>
      </c>
      <c r="L274" s="64">
        <v>0</v>
      </c>
      <c r="M274" s="64">
        <v>2</v>
      </c>
      <c r="N274" s="64">
        <v>1</v>
      </c>
      <c r="O274" s="64">
        <v>3</v>
      </c>
      <c r="P274" s="64">
        <v>0</v>
      </c>
      <c r="Q274" s="64">
        <v>1</v>
      </c>
      <c r="R274" s="64">
        <v>1</v>
      </c>
    </row>
    <row r="275" spans="1:258" s="2" customFormat="1">
      <c r="A275" s="215"/>
      <c r="B275" s="209"/>
      <c r="C275" s="211"/>
      <c r="D275" s="63">
        <v>43394</v>
      </c>
      <c r="E275" s="11" t="s">
        <v>9</v>
      </c>
      <c r="F275" s="64">
        <v>3</v>
      </c>
      <c r="G275" s="64">
        <v>1</v>
      </c>
      <c r="H275" s="64">
        <v>6</v>
      </c>
      <c r="I275" s="64">
        <v>1</v>
      </c>
      <c r="J275" s="64">
        <v>4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1</v>
      </c>
      <c r="Q275" s="64">
        <v>0</v>
      </c>
      <c r="R275" s="64">
        <v>0</v>
      </c>
    </row>
    <row r="276" spans="1:258" s="2" customFormat="1">
      <c r="A276" s="215"/>
      <c r="B276" s="209"/>
      <c r="C276" s="211"/>
      <c r="D276" s="9">
        <v>43401</v>
      </c>
      <c r="E276" s="11" t="s">
        <v>27</v>
      </c>
      <c r="F276" s="64">
        <v>11</v>
      </c>
      <c r="G276" s="64">
        <v>4</v>
      </c>
      <c r="H276" s="64">
        <v>4</v>
      </c>
      <c r="I276" s="64">
        <v>1</v>
      </c>
      <c r="J276" s="64">
        <v>1</v>
      </c>
      <c r="K276" s="64">
        <v>2</v>
      </c>
      <c r="L276" s="64">
        <v>2</v>
      </c>
      <c r="M276" s="64">
        <v>1</v>
      </c>
      <c r="N276" s="64">
        <v>0</v>
      </c>
      <c r="O276" s="64">
        <v>1</v>
      </c>
      <c r="P276" s="64">
        <v>1</v>
      </c>
      <c r="Q276" s="64">
        <v>1</v>
      </c>
      <c r="R276" s="64">
        <v>0</v>
      </c>
    </row>
    <row r="277" spans="1:258" s="2" customFormat="1">
      <c r="A277" s="215"/>
      <c r="B277" s="209"/>
      <c r="C277" s="211"/>
      <c r="D277" s="63">
        <v>43408</v>
      </c>
      <c r="E277" s="11" t="s">
        <v>323</v>
      </c>
      <c r="F277" s="64">
        <v>5</v>
      </c>
      <c r="G277" s="64">
        <v>2</v>
      </c>
      <c r="H277" s="64">
        <v>9</v>
      </c>
      <c r="I277" s="64">
        <v>1</v>
      </c>
      <c r="J277" s="64">
        <v>3</v>
      </c>
      <c r="K277" s="64">
        <v>0</v>
      </c>
      <c r="L277" s="64">
        <v>0</v>
      </c>
      <c r="M277" s="64">
        <v>4</v>
      </c>
      <c r="N277" s="64">
        <v>0</v>
      </c>
      <c r="O277" s="64">
        <v>4</v>
      </c>
      <c r="P277" s="64">
        <v>0</v>
      </c>
      <c r="Q277" s="64">
        <v>0</v>
      </c>
      <c r="R277" s="64">
        <v>0</v>
      </c>
    </row>
    <row r="278" spans="1:258" s="12" customFormat="1">
      <c r="A278" s="215"/>
      <c r="B278" s="209"/>
      <c r="C278" s="212" t="s">
        <v>72</v>
      </c>
      <c r="D278" s="212"/>
      <c r="E278" s="212"/>
      <c r="F278" s="169">
        <f t="shared" ref="F278:R278" si="96">SUM(F273:F277)</f>
        <v>31</v>
      </c>
      <c r="G278" s="169">
        <f t="shared" si="96"/>
        <v>11</v>
      </c>
      <c r="H278" s="169">
        <f t="shared" si="96"/>
        <v>32</v>
      </c>
      <c r="I278" s="169">
        <f t="shared" si="96"/>
        <v>7</v>
      </c>
      <c r="J278" s="169">
        <f t="shared" si="96"/>
        <v>21</v>
      </c>
      <c r="K278" s="169">
        <f t="shared" si="96"/>
        <v>2</v>
      </c>
      <c r="L278" s="169">
        <f t="shared" si="96"/>
        <v>2</v>
      </c>
      <c r="M278" s="169">
        <f t="shared" si="96"/>
        <v>7</v>
      </c>
      <c r="N278" s="169">
        <f t="shared" si="96"/>
        <v>1</v>
      </c>
      <c r="O278" s="169">
        <f t="shared" si="96"/>
        <v>8</v>
      </c>
      <c r="P278" s="169">
        <f t="shared" si="96"/>
        <v>4</v>
      </c>
      <c r="Q278" s="169">
        <f t="shared" si="96"/>
        <v>4</v>
      </c>
      <c r="R278" s="169">
        <f t="shared" si="96"/>
        <v>1</v>
      </c>
    </row>
    <row r="279" spans="1:258" s="12" customFormat="1">
      <c r="A279" s="215"/>
      <c r="B279" s="209"/>
      <c r="C279" s="212" t="s">
        <v>73</v>
      </c>
      <c r="D279" s="212"/>
      <c r="E279" s="212"/>
      <c r="F279" s="170">
        <f>F278/5</f>
        <v>6.2</v>
      </c>
      <c r="G279" s="170">
        <f t="shared" ref="G279:H279" si="97">G278/5</f>
        <v>2.2000000000000002</v>
      </c>
      <c r="H279" s="170">
        <f t="shared" si="97"/>
        <v>6.4</v>
      </c>
      <c r="I279" s="170">
        <f t="shared" ref="I279:R279" si="98">I278/5</f>
        <v>1.4</v>
      </c>
      <c r="J279" s="170">
        <f t="shared" si="98"/>
        <v>4.2</v>
      </c>
      <c r="K279" s="170">
        <f t="shared" si="98"/>
        <v>0.4</v>
      </c>
      <c r="L279" s="170">
        <f t="shared" si="98"/>
        <v>0.4</v>
      </c>
      <c r="M279" s="170">
        <f t="shared" si="98"/>
        <v>1.4</v>
      </c>
      <c r="N279" s="170">
        <f t="shared" si="98"/>
        <v>0.2</v>
      </c>
      <c r="O279" s="170">
        <f t="shared" si="98"/>
        <v>1.6</v>
      </c>
      <c r="P279" s="170">
        <f t="shared" si="98"/>
        <v>0.8</v>
      </c>
      <c r="Q279" s="170">
        <f t="shared" si="98"/>
        <v>0.8</v>
      </c>
      <c r="R279" s="170">
        <f t="shared" si="98"/>
        <v>0.2</v>
      </c>
    </row>
    <row r="280" spans="1:258" s="12" customFormat="1">
      <c r="A280" s="215"/>
      <c r="B280" s="209"/>
      <c r="C280" s="225"/>
      <c r="D280" s="225"/>
      <c r="E280" s="225"/>
      <c r="F280" s="225"/>
      <c r="G280" s="225"/>
      <c r="H280" s="225"/>
      <c r="I280" s="225"/>
      <c r="J280" s="225"/>
      <c r="K280" s="225"/>
      <c r="L280" s="225"/>
      <c r="M280" s="225"/>
      <c r="N280" s="225"/>
      <c r="O280" s="225"/>
      <c r="P280" s="225"/>
      <c r="Q280" s="225"/>
      <c r="R280" s="225"/>
    </row>
    <row r="281" spans="1:258" s="2" customFormat="1" ht="15.75" customHeight="1">
      <c r="A281" s="215"/>
      <c r="B281" s="209"/>
      <c r="C281" s="211" t="s">
        <v>71</v>
      </c>
      <c r="D281" s="9">
        <v>43422</v>
      </c>
      <c r="E281" s="11" t="s">
        <v>285</v>
      </c>
      <c r="F281" s="76">
        <v>20</v>
      </c>
      <c r="G281" s="76">
        <v>6</v>
      </c>
      <c r="H281" s="76">
        <v>9</v>
      </c>
      <c r="I281" s="76">
        <v>3</v>
      </c>
      <c r="J281" s="76">
        <v>5</v>
      </c>
      <c r="K281" s="76">
        <v>5</v>
      </c>
      <c r="L281" s="76">
        <v>6</v>
      </c>
      <c r="M281" s="76">
        <v>0</v>
      </c>
      <c r="N281" s="76">
        <v>0</v>
      </c>
      <c r="O281" s="76">
        <v>0</v>
      </c>
      <c r="P281" s="76">
        <v>0</v>
      </c>
      <c r="Q281" s="76">
        <v>4</v>
      </c>
      <c r="R281" s="76">
        <v>0</v>
      </c>
    </row>
    <row r="282" spans="1:258" s="2" customFormat="1">
      <c r="A282" s="215"/>
      <c r="B282" s="209"/>
      <c r="C282" s="211"/>
      <c r="D282" s="63">
        <v>43429</v>
      </c>
      <c r="E282" s="11" t="s">
        <v>8</v>
      </c>
      <c r="F282" s="64">
        <v>7</v>
      </c>
      <c r="G282" s="64">
        <v>2</v>
      </c>
      <c r="H282" s="64">
        <v>3</v>
      </c>
      <c r="I282" s="64">
        <v>2</v>
      </c>
      <c r="J282" s="64">
        <v>2</v>
      </c>
      <c r="K282" s="64">
        <v>1</v>
      </c>
      <c r="L282" s="64">
        <v>1</v>
      </c>
      <c r="M282" s="64">
        <v>2</v>
      </c>
      <c r="N282" s="64">
        <v>0</v>
      </c>
      <c r="O282" s="64">
        <v>2</v>
      </c>
      <c r="P282" s="64">
        <v>0</v>
      </c>
      <c r="Q282" s="64">
        <v>1</v>
      </c>
      <c r="R282" s="64">
        <v>0</v>
      </c>
    </row>
    <row r="283" spans="1:258" s="2" customFormat="1">
      <c r="A283" s="215"/>
      <c r="B283" s="209"/>
      <c r="C283" s="211"/>
      <c r="D283" s="49">
        <v>43432</v>
      </c>
      <c r="E283" s="11" t="s">
        <v>7</v>
      </c>
      <c r="F283" s="64">
        <v>19</v>
      </c>
      <c r="G283" s="64">
        <v>7</v>
      </c>
      <c r="H283" s="64">
        <v>14</v>
      </c>
      <c r="I283" s="64">
        <v>5</v>
      </c>
      <c r="J283" s="64">
        <v>8</v>
      </c>
      <c r="K283" s="64">
        <v>0</v>
      </c>
      <c r="L283" s="64">
        <v>0</v>
      </c>
      <c r="M283" s="64">
        <v>2</v>
      </c>
      <c r="N283" s="64">
        <v>1</v>
      </c>
      <c r="O283" s="64">
        <v>3</v>
      </c>
      <c r="P283" s="64">
        <v>2</v>
      </c>
      <c r="Q283" s="64">
        <v>1</v>
      </c>
      <c r="R283" s="64">
        <v>1</v>
      </c>
    </row>
    <row r="284" spans="1:258" s="2" customFormat="1">
      <c r="A284" s="215"/>
      <c r="B284" s="209"/>
      <c r="C284" s="211"/>
      <c r="D284" s="63">
        <v>43450</v>
      </c>
      <c r="E284" s="11" t="s">
        <v>29</v>
      </c>
      <c r="F284" s="76" t="s">
        <v>342</v>
      </c>
      <c r="G284" s="76" t="s">
        <v>342</v>
      </c>
      <c r="H284" s="76" t="s">
        <v>342</v>
      </c>
      <c r="I284" s="76" t="s">
        <v>342</v>
      </c>
      <c r="J284" s="76" t="s">
        <v>342</v>
      </c>
      <c r="K284" s="76" t="s">
        <v>342</v>
      </c>
      <c r="L284" s="76" t="s">
        <v>342</v>
      </c>
      <c r="M284" s="76" t="s">
        <v>342</v>
      </c>
      <c r="N284" s="76" t="s">
        <v>342</v>
      </c>
      <c r="O284" s="76" t="s">
        <v>342</v>
      </c>
      <c r="P284" s="76" t="s">
        <v>342</v>
      </c>
      <c r="Q284" s="76" t="s">
        <v>342</v>
      </c>
      <c r="R284" s="76" t="s">
        <v>342</v>
      </c>
    </row>
    <row r="285" spans="1:258" s="13" customFormat="1">
      <c r="A285" s="215"/>
      <c r="B285" s="209"/>
      <c r="C285" s="224" t="s">
        <v>74</v>
      </c>
      <c r="D285" s="224"/>
      <c r="E285" s="224"/>
      <c r="F285" s="179">
        <f>SUM(F281:F284)</f>
        <v>46</v>
      </c>
      <c r="G285" s="179">
        <f t="shared" ref="G285:H285" si="99">SUM(G281:G284)</f>
        <v>15</v>
      </c>
      <c r="H285" s="179">
        <f t="shared" si="99"/>
        <v>26</v>
      </c>
      <c r="I285" s="179">
        <f t="shared" ref="I285:R285" si="100">SUM(I281:I284)</f>
        <v>10</v>
      </c>
      <c r="J285" s="179">
        <f t="shared" si="100"/>
        <v>15</v>
      </c>
      <c r="K285" s="179">
        <f t="shared" si="100"/>
        <v>6</v>
      </c>
      <c r="L285" s="179">
        <f t="shared" si="100"/>
        <v>7</v>
      </c>
      <c r="M285" s="179">
        <f t="shared" si="100"/>
        <v>4</v>
      </c>
      <c r="N285" s="179">
        <f t="shared" si="100"/>
        <v>1</v>
      </c>
      <c r="O285" s="179">
        <f t="shared" si="100"/>
        <v>5</v>
      </c>
      <c r="P285" s="179">
        <f t="shared" si="100"/>
        <v>2</v>
      </c>
      <c r="Q285" s="179">
        <f t="shared" si="100"/>
        <v>6</v>
      </c>
      <c r="R285" s="179">
        <f t="shared" si="100"/>
        <v>1</v>
      </c>
    </row>
    <row r="286" spans="1:258" s="13" customFormat="1">
      <c r="A286" s="215"/>
      <c r="B286" s="209"/>
      <c r="C286" s="224" t="s">
        <v>75</v>
      </c>
      <c r="D286" s="224"/>
      <c r="E286" s="224"/>
      <c r="F286" s="180">
        <f>F285/3</f>
        <v>15.333333333333334</v>
      </c>
      <c r="G286" s="180">
        <f t="shared" ref="G286:H286" si="101">G285/3</f>
        <v>5</v>
      </c>
      <c r="H286" s="180">
        <f t="shared" si="101"/>
        <v>8.6666666666666661</v>
      </c>
      <c r="I286" s="180">
        <f t="shared" ref="I286:R286" si="102">I285/3</f>
        <v>3.3333333333333335</v>
      </c>
      <c r="J286" s="180">
        <f t="shared" si="102"/>
        <v>5</v>
      </c>
      <c r="K286" s="180">
        <f t="shared" si="102"/>
        <v>2</v>
      </c>
      <c r="L286" s="180">
        <f t="shared" si="102"/>
        <v>2.3333333333333335</v>
      </c>
      <c r="M286" s="180">
        <f t="shared" si="102"/>
        <v>1.3333333333333333</v>
      </c>
      <c r="N286" s="180">
        <f t="shared" si="102"/>
        <v>0.33333333333333331</v>
      </c>
      <c r="O286" s="180">
        <f t="shared" si="102"/>
        <v>1.6666666666666667</v>
      </c>
      <c r="P286" s="180">
        <f t="shared" si="102"/>
        <v>0.66666666666666663</v>
      </c>
      <c r="Q286" s="180">
        <f t="shared" si="102"/>
        <v>2</v>
      </c>
      <c r="R286" s="180">
        <f t="shared" si="102"/>
        <v>0.33333333333333331</v>
      </c>
    </row>
    <row r="287" spans="1:258">
      <c r="A287" s="215"/>
      <c r="B287" s="209"/>
      <c r="C287" s="140"/>
      <c r="D287" s="140"/>
      <c r="E287" s="140"/>
      <c r="F287" s="142"/>
      <c r="G287" s="142"/>
      <c r="H287" s="142"/>
      <c r="I287" s="188"/>
      <c r="J287" s="142"/>
      <c r="K287" s="142"/>
      <c r="L287" s="142"/>
      <c r="M287" s="142"/>
      <c r="N287" s="142"/>
      <c r="O287" s="142"/>
      <c r="P287" s="142"/>
      <c r="Q287" s="142"/>
      <c r="R287" s="142"/>
    </row>
    <row r="288" spans="1:258" s="102" customFormat="1" ht="35.25" customHeight="1">
      <c r="A288" s="215"/>
      <c r="B288" s="209"/>
      <c r="C288" s="167" t="s">
        <v>241</v>
      </c>
      <c r="D288" s="208" t="s">
        <v>345</v>
      </c>
      <c r="E288" s="208"/>
      <c r="F288" s="208"/>
      <c r="G288" s="208"/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1"/>
      <c r="BN288" s="101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1"/>
      <c r="BZ288" s="101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1"/>
      <c r="CM288" s="101"/>
      <c r="CN288" s="101"/>
      <c r="CO288" s="101"/>
      <c r="CP288" s="101"/>
      <c r="CQ288" s="101"/>
      <c r="CR288" s="101"/>
      <c r="CS288" s="101"/>
      <c r="CT288" s="101"/>
      <c r="CU288" s="101"/>
      <c r="CV288" s="101"/>
      <c r="CW288" s="101"/>
      <c r="CX288" s="101"/>
      <c r="CY288" s="101"/>
      <c r="CZ288" s="101"/>
      <c r="DA288" s="101"/>
      <c r="DB288" s="101"/>
      <c r="DC288" s="101"/>
      <c r="DD288" s="101"/>
      <c r="DE288" s="101"/>
      <c r="DF288" s="101"/>
      <c r="DG288" s="101"/>
      <c r="DH288" s="101"/>
      <c r="DI288" s="101"/>
      <c r="DJ288" s="101"/>
      <c r="DK288" s="101"/>
      <c r="DL288" s="101"/>
      <c r="DM288" s="101"/>
      <c r="DN288" s="101"/>
      <c r="DO288" s="101"/>
      <c r="DP288" s="101"/>
      <c r="DQ288" s="101"/>
      <c r="DR288" s="101"/>
      <c r="DS288" s="101"/>
      <c r="DT288" s="101"/>
      <c r="DU288" s="101"/>
      <c r="DV288" s="101"/>
      <c r="DW288" s="101"/>
      <c r="DX288" s="101"/>
      <c r="DY288" s="101"/>
      <c r="DZ288" s="101"/>
      <c r="EA288" s="101"/>
      <c r="EB288" s="101"/>
      <c r="EC288" s="101"/>
      <c r="ED288" s="101"/>
      <c r="EE288" s="101"/>
      <c r="EF288" s="101"/>
      <c r="EG288" s="101"/>
      <c r="EH288" s="101"/>
      <c r="EI288" s="101"/>
      <c r="EJ288" s="101"/>
      <c r="EK288" s="101"/>
      <c r="EL288" s="101"/>
      <c r="EM288" s="101"/>
      <c r="EN288" s="101"/>
      <c r="EO288" s="101"/>
      <c r="EP288" s="101"/>
      <c r="EQ288" s="101"/>
      <c r="ER288" s="101"/>
      <c r="ES288" s="101"/>
      <c r="ET288" s="101"/>
      <c r="EU288" s="101"/>
      <c r="EV288" s="101"/>
      <c r="EW288" s="101"/>
      <c r="EX288" s="101"/>
      <c r="EY288" s="101"/>
      <c r="EZ288" s="101"/>
      <c r="FA288" s="101"/>
      <c r="FB288" s="101"/>
      <c r="FC288" s="101"/>
      <c r="FD288" s="101"/>
      <c r="FE288" s="101"/>
      <c r="FF288" s="101"/>
      <c r="FG288" s="101"/>
      <c r="FH288" s="101"/>
      <c r="FI288" s="101"/>
      <c r="FJ288" s="101"/>
      <c r="FK288" s="101"/>
      <c r="FL288" s="101"/>
      <c r="FM288" s="101"/>
      <c r="FN288" s="101"/>
      <c r="FO288" s="101"/>
      <c r="FP288" s="101"/>
      <c r="FQ288" s="101"/>
      <c r="FR288" s="101"/>
      <c r="FS288" s="101"/>
      <c r="FT288" s="101"/>
      <c r="FU288" s="101"/>
      <c r="FV288" s="101"/>
      <c r="FW288" s="101"/>
      <c r="FX288" s="101"/>
      <c r="FY288" s="101"/>
      <c r="FZ288" s="101"/>
      <c r="GA288" s="101"/>
      <c r="GB288" s="101"/>
      <c r="GC288" s="101"/>
      <c r="GD288" s="101"/>
      <c r="GE288" s="101"/>
      <c r="GF288" s="101"/>
      <c r="GG288" s="101"/>
      <c r="GH288" s="101"/>
      <c r="GI288" s="101"/>
      <c r="GJ288" s="101"/>
      <c r="GK288" s="101"/>
      <c r="GL288" s="101"/>
      <c r="GM288" s="101"/>
      <c r="GN288" s="101"/>
      <c r="GO288" s="101"/>
      <c r="GP288" s="101"/>
      <c r="GQ288" s="101"/>
      <c r="GR288" s="101"/>
      <c r="GS288" s="101"/>
      <c r="GT288" s="101"/>
      <c r="GU288" s="101"/>
      <c r="GV288" s="101"/>
      <c r="GW288" s="101"/>
      <c r="GX288" s="101"/>
      <c r="GY288" s="101"/>
      <c r="GZ288" s="101"/>
      <c r="HA288" s="101"/>
      <c r="HB288" s="101"/>
      <c r="HC288" s="101"/>
      <c r="HD288" s="101"/>
      <c r="HE288" s="101"/>
      <c r="HF288" s="101"/>
      <c r="HG288" s="101"/>
      <c r="HH288" s="101"/>
      <c r="HI288" s="101"/>
      <c r="HJ288" s="101"/>
      <c r="HK288" s="101"/>
      <c r="HL288" s="101"/>
      <c r="HM288" s="101"/>
      <c r="HN288" s="101"/>
      <c r="HO288" s="101"/>
      <c r="HP288" s="101"/>
      <c r="HQ288" s="101"/>
      <c r="HR288" s="101"/>
      <c r="HS288" s="101"/>
      <c r="HT288" s="101"/>
      <c r="HU288" s="101"/>
      <c r="HV288" s="101"/>
      <c r="HW288" s="101"/>
      <c r="HX288" s="101"/>
      <c r="HY288" s="101"/>
      <c r="HZ288" s="101"/>
      <c r="IA288" s="101"/>
      <c r="IB288" s="101"/>
      <c r="IC288" s="101"/>
      <c r="ID288" s="101"/>
      <c r="IE288" s="101"/>
      <c r="IF288" s="101"/>
      <c r="IG288" s="101"/>
      <c r="IH288" s="101"/>
      <c r="II288" s="101"/>
      <c r="IJ288" s="101"/>
      <c r="IK288" s="101"/>
      <c r="IL288" s="101"/>
      <c r="IM288" s="101"/>
      <c r="IN288" s="101"/>
      <c r="IO288" s="101"/>
      <c r="IP288" s="101"/>
      <c r="IQ288" s="101"/>
      <c r="IR288" s="101"/>
      <c r="IS288" s="101"/>
      <c r="IT288" s="101"/>
      <c r="IU288" s="101"/>
      <c r="IV288" s="101"/>
      <c r="IW288" s="101"/>
      <c r="IX288" s="101"/>
    </row>
    <row r="289" spans="1:18">
      <c r="B289" s="21"/>
      <c r="C289" s="1"/>
      <c r="D289" s="1"/>
      <c r="E289" s="1"/>
      <c r="F289" s="62"/>
      <c r="G289" s="62"/>
      <c r="H289" s="62"/>
    </row>
    <row r="290" spans="1:18">
      <c r="B290" s="21"/>
      <c r="C290" s="1"/>
      <c r="D290" s="1"/>
      <c r="E290" s="1"/>
      <c r="F290" s="62"/>
      <c r="G290" s="62"/>
      <c r="H290" s="62"/>
    </row>
    <row r="291" spans="1:18" ht="15.95" customHeight="1">
      <c r="A291" s="215" t="s">
        <v>28</v>
      </c>
      <c r="B291" s="209" t="s">
        <v>44</v>
      </c>
      <c r="C291" s="211" t="s">
        <v>70</v>
      </c>
      <c r="D291" s="49">
        <v>43359</v>
      </c>
      <c r="E291" s="11" t="s">
        <v>11</v>
      </c>
      <c r="F291" s="64" t="s">
        <v>342</v>
      </c>
      <c r="G291" s="64" t="s">
        <v>342</v>
      </c>
      <c r="H291" s="64" t="s">
        <v>342</v>
      </c>
      <c r="I291" s="64" t="s">
        <v>342</v>
      </c>
      <c r="J291" s="64" t="s">
        <v>342</v>
      </c>
      <c r="K291" s="64" t="s">
        <v>342</v>
      </c>
      <c r="L291" s="64" t="s">
        <v>342</v>
      </c>
      <c r="M291" s="64" t="s">
        <v>342</v>
      </c>
      <c r="N291" s="64" t="s">
        <v>342</v>
      </c>
      <c r="O291" s="64" t="s">
        <v>342</v>
      </c>
      <c r="P291" s="64" t="s">
        <v>342</v>
      </c>
      <c r="Q291" s="64" t="s">
        <v>342</v>
      </c>
      <c r="R291" s="64" t="s">
        <v>342</v>
      </c>
    </row>
    <row r="292" spans="1:18">
      <c r="A292" s="215"/>
      <c r="B292" s="209"/>
      <c r="C292" s="211"/>
      <c r="D292" s="63">
        <v>43373</v>
      </c>
      <c r="E292" s="11" t="s">
        <v>16</v>
      </c>
      <c r="F292" s="64">
        <v>2</v>
      </c>
      <c r="G292" s="64">
        <v>1</v>
      </c>
      <c r="H292" s="64">
        <v>2</v>
      </c>
      <c r="I292" s="64">
        <v>0</v>
      </c>
      <c r="J292" s="64">
        <v>0</v>
      </c>
      <c r="K292" s="64">
        <v>0</v>
      </c>
      <c r="L292" s="64">
        <v>1</v>
      </c>
      <c r="M292" s="64">
        <v>0</v>
      </c>
      <c r="N292" s="64">
        <v>3</v>
      </c>
      <c r="O292" s="64">
        <v>3</v>
      </c>
      <c r="P292" s="64">
        <v>0</v>
      </c>
      <c r="Q292" s="64">
        <v>0</v>
      </c>
      <c r="R292" s="64">
        <v>0</v>
      </c>
    </row>
    <row r="293" spans="1:18" s="2" customFormat="1">
      <c r="A293" s="215"/>
      <c r="B293" s="209"/>
      <c r="C293" s="211"/>
      <c r="D293" s="63">
        <v>43394</v>
      </c>
      <c r="E293" s="11" t="s">
        <v>9</v>
      </c>
      <c r="F293" s="64">
        <v>8</v>
      </c>
      <c r="G293" s="64">
        <v>4</v>
      </c>
      <c r="H293" s="64">
        <v>5</v>
      </c>
      <c r="I293" s="64">
        <v>0</v>
      </c>
      <c r="J293" s="64">
        <v>0</v>
      </c>
      <c r="K293" s="64">
        <v>0</v>
      </c>
      <c r="L293" s="64">
        <v>0</v>
      </c>
      <c r="M293" s="64">
        <v>1</v>
      </c>
      <c r="N293" s="64">
        <v>3</v>
      </c>
      <c r="O293" s="64">
        <v>4</v>
      </c>
      <c r="P293" s="64">
        <v>0</v>
      </c>
      <c r="Q293" s="64">
        <v>0</v>
      </c>
      <c r="R293" s="64">
        <v>0</v>
      </c>
    </row>
    <row r="294" spans="1:18" s="2" customFormat="1">
      <c r="A294" s="215"/>
      <c r="B294" s="209"/>
      <c r="C294" s="211"/>
      <c r="D294" s="9">
        <v>43401</v>
      </c>
      <c r="E294" s="11" t="s">
        <v>27</v>
      </c>
      <c r="F294" s="64">
        <v>4</v>
      </c>
      <c r="G294" s="64">
        <v>2</v>
      </c>
      <c r="H294" s="64">
        <v>2</v>
      </c>
      <c r="I294" s="64">
        <v>0</v>
      </c>
      <c r="J294" s="64">
        <v>0</v>
      </c>
      <c r="K294" s="64">
        <v>0</v>
      </c>
      <c r="L294" s="64">
        <v>1</v>
      </c>
      <c r="M294" s="64">
        <v>4</v>
      </c>
      <c r="N294" s="64">
        <v>0</v>
      </c>
      <c r="O294" s="64">
        <v>4</v>
      </c>
      <c r="P294" s="64">
        <v>0</v>
      </c>
      <c r="Q294" s="64">
        <v>0</v>
      </c>
      <c r="R294" s="64">
        <v>0</v>
      </c>
    </row>
    <row r="295" spans="1:18" s="2" customFormat="1">
      <c r="A295" s="215"/>
      <c r="B295" s="209"/>
      <c r="C295" s="211"/>
      <c r="D295" s="63">
        <v>43408</v>
      </c>
      <c r="E295" s="11" t="s">
        <v>323</v>
      </c>
      <c r="F295" s="76" t="s">
        <v>342</v>
      </c>
      <c r="G295" s="76" t="s">
        <v>342</v>
      </c>
      <c r="H295" s="76" t="s">
        <v>342</v>
      </c>
      <c r="I295" s="76" t="s">
        <v>342</v>
      </c>
      <c r="J295" s="76" t="s">
        <v>342</v>
      </c>
      <c r="K295" s="76" t="s">
        <v>342</v>
      </c>
      <c r="L295" s="76" t="s">
        <v>342</v>
      </c>
      <c r="M295" s="76" t="s">
        <v>342</v>
      </c>
      <c r="N295" s="76" t="s">
        <v>342</v>
      </c>
      <c r="O295" s="76" t="s">
        <v>342</v>
      </c>
      <c r="P295" s="76" t="s">
        <v>342</v>
      </c>
      <c r="Q295" s="76" t="s">
        <v>342</v>
      </c>
      <c r="R295" s="76" t="s">
        <v>342</v>
      </c>
    </row>
    <row r="296" spans="1:18" s="12" customFormat="1">
      <c r="A296" s="215"/>
      <c r="B296" s="209"/>
      <c r="C296" s="212" t="s">
        <v>72</v>
      </c>
      <c r="D296" s="212"/>
      <c r="E296" s="212"/>
      <c r="F296" s="169">
        <f t="shared" ref="F296:R296" si="103">SUM(F291:F295)</f>
        <v>14</v>
      </c>
      <c r="G296" s="169"/>
      <c r="H296" s="169"/>
      <c r="I296" s="169">
        <f t="shared" si="103"/>
        <v>0</v>
      </c>
      <c r="J296" s="169">
        <f t="shared" si="103"/>
        <v>0</v>
      </c>
      <c r="K296" s="169">
        <f t="shared" si="103"/>
        <v>0</v>
      </c>
      <c r="L296" s="169">
        <f t="shared" si="103"/>
        <v>2</v>
      </c>
      <c r="M296" s="169">
        <f t="shared" si="103"/>
        <v>5</v>
      </c>
      <c r="N296" s="169">
        <f t="shared" si="103"/>
        <v>6</v>
      </c>
      <c r="O296" s="169">
        <f t="shared" si="103"/>
        <v>11</v>
      </c>
      <c r="P296" s="169">
        <f t="shared" si="103"/>
        <v>0</v>
      </c>
      <c r="Q296" s="169">
        <f t="shared" si="103"/>
        <v>0</v>
      </c>
      <c r="R296" s="169">
        <f t="shared" si="103"/>
        <v>0</v>
      </c>
    </row>
    <row r="297" spans="1:18" s="12" customFormat="1">
      <c r="A297" s="215"/>
      <c r="B297" s="209"/>
      <c r="C297" s="212" t="s">
        <v>73</v>
      </c>
      <c r="D297" s="212"/>
      <c r="E297" s="212"/>
      <c r="F297" s="170">
        <f>F296/3</f>
        <v>4.666666666666667</v>
      </c>
      <c r="G297" s="170"/>
      <c r="H297" s="170"/>
      <c r="I297" s="170">
        <f t="shared" ref="I297:R297" si="104">I296/3</f>
        <v>0</v>
      </c>
      <c r="J297" s="170">
        <f t="shared" si="104"/>
        <v>0</v>
      </c>
      <c r="K297" s="170">
        <f t="shared" si="104"/>
        <v>0</v>
      </c>
      <c r="L297" s="170">
        <f t="shared" si="104"/>
        <v>0.66666666666666663</v>
      </c>
      <c r="M297" s="170">
        <f t="shared" si="104"/>
        <v>1.6666666666666667</v>
      </c>
      <c r="N297" s="170">
        <f t="shared" si="104"/>
        <v>2</v>
      </c>
      <c r="O297" s="170">
        <f t="shared" si="104"/>
        <v>3.6666666666666665</v>
      </c>
      <c r="P297" s="170">
        <f t="shared" si="104"/>
        <v>0</v>
      </c>
      <c r="Q297" s="170">
        <f t="shared" si="104"/>
        <v>0</v>
      </c>
      <c r="R297" s="170">
        <f t="shared" si="104"/>
        <v>0</v>
      </c>
    </row>
    <row r="298" spans="1:18" s="12" customFormat="1">
      <c r="A298" s="215"/>
      <c r="B298" s="209"/>
      <c r="C298" s="225"/>
      <c r="D298" s="225"/>
      <c r="E298" s="225"/>
      <c r="F298" s="225"/>
      <c r="G298" s="225"/>
      <c r="H298" s="225"/>
      <c r="I298" s="225"/>
      <c r="J298" s="225"/>
      <c r="K298" s="225"/>
      <c r="L298" s="225"/>
      <c r="M298" s="225"/>
      <c r="N298" s="225"/>
      <c r="O298" s="225"/>
      <c r="P298" s="225"/>
      <c r="Q298" s="225"/>
      <c r="R298" s="225"/>
    </row>
    <row r="299" spans="1:18" s="2" customFormat="1">
      <c r="A299" s="215"/>
      <c r="B299" s="209"/>
      <c r="C299" s="211" t="s">
        <v>71</v>
      </c>
      <c r="D299" s="9">
        <v>43422</v>
      </c>
      <c r="E299" s="11" t="s">
        <v>285</v>
      </c>
      <c r="F299" s="76" t="s">
        <v>342</v>
      </c>
      <c r="G299" s="76" t="s">
        <v>342</v>
      </c>
      <c r="H299" s="76" t="s">
        <v>342</v>
      </c>
      <c r="I299" s="76" t="s">
        <v>342</v>
      </c>
      <c r="J299" s="76" t="s">
        <v>342</v>
      </c>
      <c r="K299" s="76" t="s">
        <v>342</v>
      </c>
      <c r="L299" s="76" t="s">
        <v>342</v>
      </c>
      <c r="M299" s="76" t="s">
        <v>342</v>
      </c>
      <c r="N299" s="76" t="s">
        <v>342</v>
      </c>
      <c r="O299" s="76" t="s">
        <v>342</v>
      </c>
      <c r="P299" s="76" t="s">
        <v>342</v>
      </c>
      <c r="Q299" s="76" t="s">
        <v>342</v>
      </c>
      <c r="R299" s="76" t="s">
        <v>342</v>
      </c>
    </row>
    <row r="300" spans="1:18" s="2" customFormat="1">
      <c r="A300" s="215"/>
      <c r="B300" s="209"/>
      <c r="C300" s="211"/>
      <c r="D300" s="63">
        <v>43429</v>
      </c>
      <c r="E300" s="11" t="s">
        <v>8</v>
      </c>
      <c r="F300" s="64">
        <v>8</v>
      </c>
      <c r="G300" s="64">
        <v>3</v>
      </c>
      <c r="H300" s="64">
        <v>5</v>
      </c>
      <c r="I300" s="64">
        <v>0</v>
      </c>
      <c r="J300" s="64">
        <v>0</v>
      </c>
      <c r="K300" s="64">
        <v>2</v>
      </c>
      <c r="L300" s="64">
        <v>3</v>
      </c>
      <c r="M300" s="64">
        <v>1</v>
      </c>
      <c r="N300" s="64">
        <v>5</v>
      </c>
      <c r="O300" s="64">
        <v>6</v>
      </c>
      <c r="P300" s="64">
        <v>0</v>
      </c>
      <c r="Q300" s="64">
        <v>0</v>
      </c>
      <c r="R300" s="64">
        <v>0</v>
      </c>
    </row>
    <row r="301" spans="1:18" s="2" customFormat="1">
      <c r="A301" s="215"/>
      <c r="B301" s="209"/>
      <c r="C301" s="211"/>
      <c r="D301" s="49">
        <v>43432</v>
      </c>
      <c r="E301" s="11" t="s">
        <v>7</v>
      </c>
      <c r="F301" s="76" t="s">
        <v>342</v>
      </c>
      <c r="G301" s="76" t="s">
        <v>342</v>
      </c>
      <c r="H301" s="76" t="s">
        <v>342</v>
      </c>
      <c r="I301" s="76" t="s">
        <v>342</v>
      </c>
      <c r="J301" s="76" t="s">
        <v>342</v>
      </c>
      <c r="K301" s="76" t="s">
        <v>342</v>
      </c>
      <c r="L301" s="76" t="s">
        <v>342</v>
      </c>
      <c r="M301" s="76" t="s">
        <v>342</v>
      </c>
      <c r="N301" s="76" t="s">
        <v>342</v>
      </c>
      <c r="O301" s="76" t="s">
        <v>342</v>
      </c>
      <c r="P301" s="76" t="s">
        <v>342</v>
      </c>
      <c r="Q301" s="76" t="s">
        <v>342</v>
      </c>
      <c r="R301" s="76" t="s">
        <v>342</v>
      </c>
    </row>
    <row r="302" spans="1:18" s="2" customFormat="1">
      <c r="A302" s="215"/>
      <c r="B302" s="209"/>
      <c r="C302" s="211"/>
      <c r="D302" s="63">
        <v>43450</v>
      </c>
      <c r="E302" s="11" t="s">
        <v>29</v>
      </c>
      <c r="F302" s="76" t="s">
        <v>342</v>
      </c>
      <c r="G302" s="76" t="s">
        <v>342</v>
      </c>
      <c r="H302" s="76" t="s">
        <v>342</v>
      </c>
      <c r="I302" s="76" t="s">
        <v>342</v>
      </c>
      <c r="J302" s="76" t="s">
        <v>342</v>
      </c>
      <c r="K302" s="76" t="s">
        <v>342</v>
      </c>
      <c r="L302" s="76" t="s">
        <v>342</v>
      </c>
      <c r="M302" s="76" t="s">
        <v>342</v>
      </c>
      <c r="N302" s="76" t="s">
        <v>342</v>
      </c>
      <c r="O302" s="76" t="s">
        <v>342</v>
      </c>
      <c r="P302" s="76" t="s">
        <v>342</v>
      </c>
      <c r="Q302" s="76" t="s">
        <v>342</v>
      </c>
      <c r="R302" s="76" t="s">
        <v>342</v>
      </c>
    </row>
    <row r="303" spans="1:18" s="13" customFormat="1">
      <c r="A303" s="215"/>
      <c r="B303" s="209"/>
      <c r="C303" s="224" t="s">
        <v>74</v>
      </c>
      <c r="D303" s="224"/>
      <c r="E303" s="224"/>
      <c r="F303" s="179">
        <f>SUM(F299:F302)</f>
        <v>8</v>
      </c>
      <c r="G303" s="179">
        <f t="shared" ref="G303:H303" si="105">SUM(G299:G302)</f>
        <v>3</v>
      </c>
      <c r="H303" s="179">
        <f t="shared" si="105"/>
        <v>5</v>
      </c>
      <c r="I303" s="179">
        <f t="shared" ref="I303:R303" si="106">SUM(I299:I302)</f>
        <v>0</v>
      </c>
      <c r="J303" s="179">
        <f t="shared" si="106"/>
        <v>0</v>
      </c>
      <c r="K303" s="179">
        <f t="shared" si="106"/>
        <v>2</v>
      </c>
      <c r="L303" s="179">
        <f t="shared" si="106"/>
        <v>3</v>
      </c>
      <c r="M303" s="179">
        <f t="shared" si="106"/>
        <v>1</v>
      </c>
      <c r="N303" s="179">
        <f t="shared" si="106"/>
        <v>5</v>
      </c>
      <c r="O303" s="179">
        <f t="shared" si="106"/>
        <v>6</v>
      </c>
      <c r="P303" s="179">
        <f t="shared" si="106"/>
        <v>0</v>
      </c>
      <c r="Q303" s="179">
        <f t="shared" si="106"/>
        <v>0</v>
      </c>
      <c r="R303" s="179">
        <f t="shared" si="106"/>
        <v>0</v>
      </c>
    </row>
    <row r="304" spans="1:18" s="13" customFormat="1">
      <c r="A304" s="215"/>
      <c r="B304" s="209"/>
      <c r="C304" s="224" t="s">
        <v>75</v>
      </c>
      <c r="D304" s="224"/>
      <c r="E304" s="224"/>
      <c r="F304" s="180">
        <f>F303/1</f>
        <v>8</v>
      </c>
      <c r="G304" s="180">
        <f t="shared" ref="G304:H304" si="107">G303/1</f>
        <v>3</v>
      </c>
      <c r="H304" s="180">
        <f t="shared" si="107"/>
        <v>5</v>
      </c>
      <c r="I304" s="180">
        <f t="shared" ref="I304:R304" si="108">I303/1</f>
        <v>0</v>
      </c>
      <c r="J304" s="180">
        <f t="shared" si="108"/>
        <v>0</v>
      </c>
      <c r="K304" s="180">
        <f t="shared" si="108"/>
        <v>2</v>
      </c>
      <c r="L304" s="180">
        <f t="shared" si="108"/>
        <v>3</v>
      </c>
      <c r="M304" s="180">
        <f t="shared" si="108"/>
        <v>1</v>
      </c>
      <c r="N304" s="180">
        <f t="shared" si="108"/>
        <v>5</v>
      </c>
      <c r="O304" s="180">
        <f t="shared" si="108"/>
        <v>6</v>
      </c>
      <c r="P304" s="180">
        <f t="shared" si="108"/>
        <v>0</v>
      </c>
      <c r="Q304" s="180">
        <f t="shared" si="108"/>
        <v>0</v>
      </c>
      <c r="R304" s="180">
        <f t="shared" si="108"/>
        <v>0</v>
      </c>
    </row>
    <row r="305" spans="1:258">
      <c r="A305" s="215"/>
      <c r="B305" s="209"/>
      <c r="C305" s="140"/>
      <c r="D305" s="140"/>
      <c r="E305" s="140"/>
      <c r="F305" s="142"/>
      <c r="G305" s="142"/>
      <c r="H305" s="142"/>
      <c r="I305" s="188"/>
      <c r="J305" s="142"/>
      <c r="K305" s="142"/>
      <c r="L305" s="142"/>
      <c r="M305" s="142"/>
      <c r="N305" s="142"/>
      <c r="O305" s="142"/>
      <c r="P305" s="142"/>
      <c r="Q305" s="142"/>
      <c r="R305" s="142"/>
    </row>
    <row r="306" spans="1:258" s="102" customFormat="1" ht="30" customHeight="1">
      <c r="A306" s="215"/>
      <c r="B306" s="209"/>
      <c r="C306" s="167" t="s">
        <v>241</v>
      </c>
      <c r="D306" s="208" t="s">
        <v>345</v>
      </c>
      <c r="E306" s="208"/>
      <c r="F306" s="208"/>
      <c r="G306" s="208"/>
      <c r="H306" s="208"/>
      <c r="I306" s="208"/>
      <c r="J306" s="208"/>
      <c r="K306" s="208"/>
      <c r="L306" s="208"/>
      <c r="M306" s="208"/>
      <c r="N306" s="208"/>
      <c r="O306" s="208"/>
      <c r="P306" s="208"/>
      <c r="Q306" s="208"/>
      <c r="R306" s="208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1"/>
      <c r="BD306" s="101"/>
      <c r="BE306" s="101"/>
      <c r="BF306" s="101"/>
      <c r="BG306" s="101"/>
      <c r="BH306" s="101"/>
      <c r="BI306" s="101"/>
      <c r="BJ306" s="101"/>
      <c r="BK306" s="101"/>
      <c r="BL306" s="101"/>
      <c r="BM306" s="101"/>
      <c r="BN306" s="101"/>
      <c r="BO306" s="101"/>
      <c r="BP306" s="101"/>
      <c r="BQ306" s="101"/>
      <c r="BR306" s="101"/>
      <c r="BS306" s="101"/>
      <c r="BT306" s="101"/>
      <c r="BU306" s="101"/>
      <c r="BV306" s="101"/>
      <c r="BW306" s="101"/>
      <c r="BX306" s="101"/>
      <c r="BY306" s="101"/>
      <c r="BZ306" s="101"/>
      <c r="CA306" s="101"/>
      <c r="CB306" s="101"/>
      <c r="CC306" s="101"/>
      <c r="CD306" s="101"/>
      <c r="CE306" s="101"/>
      <c r="CF306" s="101"/>
      <c r="CG306" s="101"/>
      <c r="CH306" s="101"/>
      <c r="CI306" s="101"/>
      <c r="CJ306" s="101"/>
      <c r="CK306" s="101"/>
      <c r="CL306" s="101"/>
      <c r="CM306" s="101"/>
      <c r="CN306" s="101"/>
      <c r="CO306" s="101"/>
      <c r="CP306" s="101"/>
      <c r="CQ306" s="101"/>
      <c r="CR306" s="101"/>
      <c r="CS306" s="101"/>
      <c r="CT306" s="101"/>
      <c r="CU306" s="101"/>
      <c r="CV306" s="101"/>
      <c r="CW306" s="101"/>
      <c r="CX306" s="101"/>
      <c r="CY306" s="101"/>
      <c r="CZ306" s="101"/>
      <c r="DA306" s="101"/>
      <c r="DB306" s="101"/>
      <c r="DC306" s="101"/>
      <c r="DD306" s="101"/>
      <c r="DE306" s="101"/>
      <c r="DF306" s="101"/>
      <c r="DG306" s="101"/>
      <c r="DH306" s="101"/>
      <c r="DI306" s="101"/>
      <c r="DJ306" s="101"/>
      <c r="DK306" s="101"/>
      <c r="DL306" s="101"/>
      <c r="DM306" s="101"/>
      <c r="DN306" s="101"/>
      <c r="DO306" s="101"/>
      <c r="DP306" s="101"/>
      <c r="DQ306" s="101"/>
      <c r="DR306" s="101"/>
      <c r="DS306" s="101"/>
      <c r="DT306" s="101"/>
      <c r="DU306" s="101"/>
      <c r="DV306" s="101"/>
      <c r="DW306" s="101"/>
      <c r="DX306" s="101"/>
      <c r="DY306" s="101"/>
      <c r="DZ306" s="101"/>
      <c r="EA306" s="101"/>
      <c r="EB306" s="101"/>
      <c r="EC306" s="101"/>
      <c r="ED306" s="101"/>
      <c r="EE306" s="101"/>
      <c r="EF306" s="101"/>
      <c r="EG306" s="101"/>
      <c r="EH306" s="101"/>
      <c r="EI306" s="101"/>
      <c r="EJ306" s="101"/>
      <c r="EK306" s="101"/>
      <c r="EL306" s="101"/>
      <c r="EM306" s="101"/>
      <c r="EN306" s="101"/>
      <c r="EO306" s="101"/>
      <c r="EP306" s="101"/>
      <c r="EQ306" s="101"/>
      <c r="ER306" s="101"/>
      <c r="ES306" s="101"/>
      <c r="ET306" s="101"/>
      <c r="EU306" s="101"/>
      <c r="EV306" s="101"/>
      <c r="EW306" s="101"/>
      <c r="EX306" s="101"/>
      <c r="EY306" s="101"/>
      <c r="EZ306" s="101"/>
      <c r="FA306" s="101"/>
      <c r="FB306" s="101"/>
      <c r="FC306" s="101"/>
      <c r="FD306" s="101"/>
      <c r="FE306" s="101"/>
      <c r="FF306" s="101"/>
      <c r="FG306" s="101"/>
      <c r="FH306" s="101"/>
      <c r="FI306" s="101"/>
      <c r="FJ306" s="101"/>
      <c r="FK306" s="101"/>
      <c r="FL306" s="101"/>
      <c r="FM306" s="101"/>
      <c r="FN306" s="101"/>
      <c r="FO306" s="101"/>
      <c r="FP306" s="101"/>
      <c r="FQ306" s="101"/>
      <c r="FR306" s="101"/>
      <c r="FS306" s="101"/>
      <c r="FT306" s="101"/>
      <c r="FU306" s="101"/>
      <c r="FV306" s="101"/>
      <c r="FW306" s="101"/>
      <c r="FX306" s="101"/>
      <c r="FY306" s="101"/>
      <c r="FZ306" s="101"/>
      <c r="GA306" s="101"/>
      <c r="GB306" s="101"/>
      <c r="GC306" s="101"/>
      <c r="GD306" s="101"/>
      <c r="GE306" s="101"/>
      <c r="GF306" s="101"/>
      <c r="GG306" s="101"/>
      <c r="GH306" s="101"/>
      <c r="GI306" s="101"/>
      <c r="GJ306" s="101"/>
      <c r="GK306" s="101"/>
      <c r="GL306" s="101"/>
      <c r="GM306" s="101"/>
      <c r="GN306" s="101"/>
      <c r="GO306" s="101"/>
      <c r="GP306" s="101"/>
      <c r="GQ306" s="101"/>
      <c r="GR306" s="101"/>
      <c r="GS306" s="101"/>
      <c r="GT306" s="101"/>
      <c r="GU306" s="101"/>
      <c r="GV306" s="101"/>
      <c r="GW306" s="101"/>
      <c r="GX306" s="101"/>
      <c r="GY306" s="101"/>
      <c r="GZ306" s="101"/>
      <c r="HA306" s="101"/>
      <c r="HB306" s="101"/>
      <c r="HC306" s="101"/>
      <c r="HD306" s="101"/>
      <c r="HE306" s="101"/>
      <c r="HF306" s="101"/>
      <c r="HG306" s="101"/>
      <c r="HH306" s="101"/>
      <c r="HI306" s="101"/>
      <c r="HJ306" s="101"/>
      <c r="HK306" s="101"/>
      <c r="HL306" s="101"/>
      <c r="HM306" s="101"/>
      <c r="HN306" s="101"/>
      <c r="HO306" s="101"/>
      <c r="HP306" s="101"/>
      <c r="HQ306" s="101"/>
      <c r="HR306" s="101"/>
      <c r="HS306" s="101"/>
      <c r="HT306" s="101"/>
      <c r="HU306" s="101"/>
      <c r="HV306" s="101"/>
      <c r="HW306" s="101"/>
      <c r="HX306" s="101"/>
      <c r="HY306" s="101"/>
      <c r="HZ306" s="101"/>
      <c r="IA306" s="101"/>
      <c r="IB306" s="101"/>
      <c r="IC306" s="101"/>
      <c r="ID306" s="101"/>
      <c r="IE306" s="101"/>
      <c r="IF306" s="101"/>
      <c r="IG306" s="101"/>
      <c r="IH306" s="101"/>
      <c r="II306" s="101"/>
      <c r="IJ306" s="101"/>
      <c r="IK306" s="101"/>
      <c r="IL306" s="101"/>
      <c r="IM306" s="101"/>
      <c r="IN306" s="101"/>
      <c r="IO306" s="101"/>
      <c r="IP306" s="101"/>
      <c r="IQ306" s="101"/>
      <c r="IR306" s="101"/>
      <c r="IS306" s="101"/>
      <c r="IT306" s="101"/>
      <c r="IU306" s="101"/>
      <c r="IV306" s="101"/>
      <c r="IW306" s="101"/>
      <c r="IX306" s="101"/>
    </row>
  </sheetData>
  <mergeCells count="170">
    <mergeCell ref="B273:B288"/>
    <mergeCell ref="A273:A288"/>
    <mergeCell ref="B291:B306"/>
    <mergeCell ref="A291:A306"/>
    <mergeCell ref="C260:E260"/>
    <mergeCell ref="C268:E268"/>
    <mergeCell ref="C304:E304"/>
    <mergeCell ref="C278:E278"/>
    <mergeCell ref="C279:E279"/>
    <mergeCell ref="C286:E286"/>
    <mergeCell ref="C280:R280"/>
    <mergeCell ref="D270:R270"/>
    <mergeCell ref="C273:C277"/>
    <mergeCell ref="C303:E303"/>
    <mergeCell ref="C299:C302"/>
    <mergeCell ref="C297:E297"/>
    <mergeCell ref="C291:C295"/>
    <mergeCell ref="C263:C266"/>
    <mergeCell ref="C298:R298"/>
    <mergeCell ref="C296:E296"/>
    <mergeCell ref="C281:C284"/>
    <mergeCell ref="C285:E285"/>
    <mergeCell ref="D288:R288"/>
    <mergeCell ref="C262:R262"/>
    <mergeCell ref="B3:B18"/>
    <mergeCell ref="A3:A18"/>
    <mergeCell ref="B39:B54"/>
    <mergeCell ref="A39:A54"/>
    <mergeCell ref="B57:B72"/>
    <mergeCell ref="A57:A72"/>
    <mergeCell ref="B75:B90"/>
    <mergeCell ref="A75:A90"/>
    <mergeCell ref="B93:B108"/>
    <mergeCell ref="A93:A108"/>
    <mergeCell ref="C87:E87"/>
    <mergeCell ref="C70:E70"/>
    <mergeCell ref="C81:E81"/>
    <mergeCell ref="C106:E106"/>
    <mergeCell ref="C83:C86"/>
    <mergeCell ref="B111:B126"/>
    <mergeCell ref="A111:A126"/>
    <mergeCell ref="B129:B144"/>
    <mergeCell ref="A129:A144"/>
    <mergeCell ref="D144:R144"/>
    <mergeCell ref="C135:E135"/>
    <mergeCell ref="C141:E141"/>
    <mergeCell ref="C134:E134"/>
    <mergeCell ref="C136:R136"/>
    <mergeCell ref="C137:C140"/>
    <mergeCell ref="C142:E142"/>
    <mergeCell ref="C232:E232"/>
    <mergeCell ref="C227:C230"/>
    <mergeCell ref="D252:R252"/>
    <mergeCell ref="C153:E153"/>
    <mergeCell ref="C189:E189"/>
    <mergeCell ref="C165:C169"/>
    <mergeCell ref="C195:E195"/>
    <mergeCell ref="C243:E243"/>
    <mergeCell ref="C245:C248"/>
    <mergeCell ref="C249:E249"/>
    <mergeCell ref="D162:R162"/>
    <mergeCell ref="D180:R180"/>
    <mergeCell ref="D198:R198"/>
    <mergeCell ref="D216:R216"/>
    <mergeCell ref="D234:R234"/>
    <mergeCell ref="C159:E159"/>
    <mergeCell ref="C209:C212"/>
    <mergeCell ref="C171:E171"/>
    <mergeCell ref="C214:E214"/>
    <mergeCell ref="C173:C176"/>
    <mergeCell ref="C177:E177"/>
    <mergeCell ref="C154:R154"/>
    <mergeCell ref="C155:C158"/>
    <mergeCell ref="C196:E196"/>
    <mergeCell ref="B255:B270"/>
    <mergeCell ref="A255:A270"/>
    <mergeCell ref="C160:E160"/>
    <mergeCell ref="B165:B180"/>
    <mergeCell ref="A165:A180"/>
    <mergeCell ref="B183:B198"/>
    <mergeCell ref="A183:A198"/>
    <mergeCell ref="B201:B216"/>
    <mergeCell ref="A201:A216"/>
    <mergeCell ref="B219:B234"/>
    <mergeCell ref="A219:A234"/>
    <mergeCell ref="C206:E206"/>
    <mergeCell ref="C225:E225"/>
    <mergeCell ref="C261:E261"/>
    <mergeCell ref="C242:E242"/>
    <mergeCell ref="C213:E213"/>
    <mergeCell ref="C208:R208"/>
    <mergeCell ref="B147:B162"/>
    <mergeCell ref="A147:A162"/>
    <mergeCell ref="A237:A252"/>
    <mergeCell ref="B237:B252"/>
    <mergeCell ref="C250:E250"/>
    <mergeCell ref="C219:C223"/>
    <mergeCell ref="C231:E231"/>
    <mergeCell ref="C3:C7"/>
    <mergeCell ref="C100:R100"/>
    <mergeCell ref="C226:R226"/>
    <mergeCell ref="C190:R190"/>
    <mergeCell ref="C82:R82"/>
    <mergeCell ref="C170:E170"/>
    <mergeCell ref="C64:R64"/>
    <mergeCell ref="C10:R10"/>
    <mergeCell ref="C28:R28"/>
    <mergeCell ref="C26:E26"/>
    <mergeCell ref="C201:C205"/>
    <mergeCell ref="C45:E45"/>
    <mergeCell ref="C57:C61"/>
    <mergeCell ref="C99:E99"/>
    <mergeCell ref="C52:E52"/>
    <mergeCell ref="C21:C25"/>
    <mergeCell ref="C183:C187"/>
    <mergeCell ref="C207:E207"/>
    <mergeCell ref="C8:E8"/>
    <mergeCell ref="C129:C133"/>
    <mergeCell ref="C116:E116"/>
    <mergeCell ref="C117:E117"/>
    <mergeCell ref="C124:E124"/>
    <mergeCell ref="C69:E69"/>
    <mergeCell ref="C9:E9"/>
    <mergeCell ref="C34:E34"/>
    <mergeCell ref="C29:C32"/>
    <mergeCell ref="C111:C115"/>
    <mergeCell ref="C46:R46"/>
    <mergeCell ref="C65:C68"/>
    <mergeCell ref="C75:C79"/>
    <mergeCell ref="C44:E44"/>
    <mergeCell ref="C80:E80"/>
    <mergeCell ref="C15:E15"/>
    <mergeCell ref="C11:C14"/>
    <mergeCell ref="C16:E16"/>
    <mergeCell ref="C33:E33"/>
    <mergeCell ref="C105:E105"/>
    <mergeCell ref="C51:E51"/>
    <mergeCell ref="C98:E98"/>
    <mergeCell ref="C88:E88"/>
    <mergeCell ref="C27:E27"/>
    <mergeCell ref="C63:E63"/>
    <mergeCell ref="C62:E62"/>
    <mergeCell ref="C93:C97"/>
    <mergeCell ref="C101:C104"/>
    <mergeCell ref="C47:C50"/>
    <mergeCell ref="C39:C43"/>
    <mergeCell ref="D306:R306"/>
    <mergeCell ref="D18:R18"/>
    <mergeCell ref="D36:R36"/>
    <mergeCell ref="B21:B36"/>
    <mergeCell ref="A21:A36"/>
    <mergeCell ref="D54:R54"/>
    <mergeCell ref="D72:R72"/>
    <mergeCell ref="D90:R90"/>
    <mergeCell ref="D108:R108"/>
    <mergeCell ref="D126:R126"/>
    <mergeCell ref="C255:C259"/>
    <mergeCell ref="C119:C122"/>
    <mergeCell ref="C188:E188"/>
    <mergeCell ref="C267:E267"/>
    <mergeCell ref="C237:C241"/>
    <mergeCell ref="C224:E224"/>
    <mergeCell ref="C191:C194"/>
    <mergeCell ref="C178:E178"/>
    <mergeCell ref="C244:R244"/>
    <mergeCell ref="C123:E123"/>
    <mergeCell ref="C172:R172"/>
    <mergeCell ref="C147:C151"/>
    <mergeCell ref="C152:E152"/>
    <mergeCell ref="C118:R118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300"/>
  </sheetPr>
  <dimension ref="A1:IX480"/>
  <sheetViews>
    <sheetView zoomScale="69" zoomScaleNormal="69" workbookViewId="0">
      <pane xSplit="5" ySplit="1" topLeftCell="F333" activePane="bottomRight" state="frozen"/>
      <selection pane="topRight"/>
      <selection pane="bottomLeft"/>
      <selection pane="bottomRight" activeCell="I415" sqref="I415"/>
    </sheetView>
  </sheetViews>
  <sheetFormatPr defaultColWidth="9" defaultRowHeight="15.75"/>
  <cols>
    <col min="1" max="1" width="10.42578125" style="1" customWidth="1"/>
    <col min="2" max="2" width="13" style="2" customWidth="1"/>
    <col min="3" max="3" width="15.140625" style="2" customWidth="1"/>
    <col min="4" max="4" width="12.7109375" style="4" customWidth="1"/>
    <col min="5" max="5" width="8.85546875" style="4" customWidth="1"/>
    <col min="6" max="8" width="14.7109375" style="75" customWidth="1"/>
    <col min="9" max="10" width="16.28515625" style="62" customWidth="1"/>
    <col min="11" max="11" width="20.28515625" style="62" customWidth="1"/>
    <col min="12" max="12" width="14.140625" style="62" customWidth="1"/>
    <col min="13" max="16" width="16.28515625" style="62" customWidth="1"/>
    <col min="17" max="17" width="15.42578125" style="62" customWidth="1"/>
    <col min="18" max="18" width="16.28515625" style="75" customWidth="1"/>
    <col min="19" max="258" width="8.85546875" style="1" customWidth="1"/>
  </cols>
  <sheetData>
    <row r="1" spans="1:18" s="5" customFormat="1">
      <c r="A1" s="6" t="s">
        <v>0</v>
      </c>
      <c r="B1" s="7" t="s">
        <v>1</v>
      </c>
      <c r="C1" s="7" t="s">
        <v>69</v>
      </c>
      <c r="D1" s="7" t="s">
        <v>32</v>
      </c>
      <c r="E1" s="7" t="s">
        <v>13</v>
      </c>
      <c r="F1" s="59" t="s">
        <v>80</v>
      </c>
      <c r="G1" s="80" t="s">
        <v>346</v>
      </c>
      <c r="H1" s="80" t="s">
        <v>347</v>
      </c>
      <c r="I1" s="59" t="s">
        <v>85</v>
      </c>
      <c r="J1" s="59" t="s">
        <v>86</v>
      </c>
      <c r="K1" s="59" t="s">
        <v>84</v>
      </c>
      <c r="L1" s="59" t="s">
        <v>83</v>
      </c>
      <c r="M1" s="59" t="s">
        <v>81</v>
      </c>
      <c r="N1" s="59" t="s">
        <v>82</v>
      </c>
      <c r="O1" s="59" t="s">
        <v>76</v>
      </c>
      <c r="P1" s="59" t="s">
        <v>77</v>
      </c>
      <c r="Q1" s="59" t="s">
        <v>78</v>
      </c>
      <c r="R1" s="60" t="s">
        <v>79</v>
      </c>
    </row>
    <row r="2" spans="1:18" s="2" customFormat="1">
      <c r="D2" s="3"/>
      <c r="E2" s="3"/>
      <c r="F2" s="75"/>
      <c r="G2" s="75"/>
      <c r="H2" s="75"/>
      <c r="I2" s="65"/>
      <c r="J2" s="65"/>
      <c r="K2" s="65"/>
      <c r="L2" s="74"/>
      <c r="M2" s="65"/>
      <c r="N2" s="65"/>
      <c r="O2" s="65"/>
      <c r="P2" s="65"/>
      <c r="Q2" s="65"/>
      <c r="R2" s="75"/>
    </row>
    <row r="3" spans="1:18" ht="15.95" customHeight="1">
      <c r="A3" s="215" t="s">
        <v>16</v>
      </c>
      <c r="B3" s="209" t="s">
        <v>289</v>
      </c>
      <c r="C3" s="211" t="s">
        <v>70</v>
      </c>
      <c r="D3" s="49">
        <v>43359</v>
      </c>
      <c r="E3" s="11" t="s">
        <v>27</v>
      </c>
      <c r="F3" s="64" t="s">
        <v>342</v>
      </c>
      <c r="G3" s="64" t="s">
        <v>342</v>
      </c>
      <c r="H3" s="64" t="s">
        <v>342</v>
      </c>
      <c r="I3" s="64" t="s">
        <v>342</v>
      </c>
      <c r="J3" s="64" t="s">
        <v>342</v>
      </c>
      <c r="K3" s="64" t="s">
        <v>342</v>
      </c>
      <c r="L3" s="64" t="s">
        <v>342</v>
      </c>
      <c r="M3" s="64" t="s">
        <v>342</v>
      </c>
      <c r="N3" s="64" t="s">
        <v>342</v>
      </c>
      <c r="O3" s="64" t="s">
        <v>342</v>
      </c>
      <c r="P3" s="64" t="s">
        <v>342</v>
      </c>
      <c r="Q3" s="64" t="s">
        <v>342</v>
      </c>
      <c r="R3" s="64" t="s">
        <v>342</v>
      </c>
    </row>
    <row r="4" spans="1:18">
      <c r="A4" s="215"/>
      <c r="B4" s="209"/>
      <c r="C4" s="211"/>
      <c r="D4" s="63">
        <v>43373</v>
      </c>
      <c r="E4" s="11" t="s">
        <v>28</v>
      </c>
      <c r="F4" s="64" t="s">
        <v>342</v>
      </c>
      <c r="G4" s="64" t="s">
        <v>342</v>
      </c>
      <c r="H4" s="64" t="s">
        <v>342</v>
      </c>
      <c r="I4" s="64" t="s">
        <v>342</v>
      </c>
      <c r="J4" s="64" t="s">
        <v>342</v>
      </c>
      <c r="K4" s="64" t="s">
        <v>342</v>
      </c>
      <c r="L4" s="64" t="s">
        <v>342</v>
      </c>
      <c r="M4" s="64" t="s">
        <v>342</v>
      </c>
      <c r="N4" s="64" t="s">
        <v>342</v>
      </c>
      <c r="O4" s="64" t="s">
        <v>342</v>
      </c>
      <c r="P4" s="64" t="s">
        <v>342</v>
      </c>
      <c r="Q4" s="64" t="s">
        <v>342</v>
      </c>
      <c r="R4" s="64" t="s">
        <v>342</v>
      </c>
    </row>
    <row r="5" spans="1:18" s="2" customFormat="1">
      <c r="A5" s="215"/>
      <c r="B5" s="209"/>
      <c r="C5" s="211"/>
      <c r="D5" s="63">
        <v>43387</v>
      </c>
      <c r="E5" s="11" t="s">
        <v>323</v>
      </c>
      <c r="F5" s="64" t="s">
        <v>342</v>
      </c>
      <c r="G5" s="64" t="s">
        <v>342</v>
      </c>
      <c r="H5" s="64" t="s">
        <v>342</v>
      </c>
      <c r="I5" s="64" t="s">
        <v>342</v>
      </c>
      <c r="J5" s="64" t="s">
        <v>342</v>
      </c>
      <c r="K5" s="64" t="s">
        <v>342</v>
      </c>
      <c r="L5" s="64" t="s">
        <v>342</v>
      </c>
      <c r="M5" s="64" t="s">
        <v>342</v>
      </c>
      <c r="N5" s="64" t="s">
        <v>342</v>
      </c>
      <c r="O5" s="64" t="s">
        <v>342</v>
      </c>
      <c r="P5" s="64" t="s">
        <v>342</v>
      </c>
      <c r="Q5" s="64" t="s">
        <v>342</v>
      </c>
      <c r="R5" s="64" t="s">
        <v>342</v>
      </c>
    </row>
    <row r="6" spans="1:18" s="2" customFormat="1">
      <c r="A6" s="215"/>
      <c r="B6" s="209"/>
      <c r="C6" s="211"/>
      <c r="D6" s="63">
        <v>43408</v>
      </c>
      <c r="E6" s="11" t="s">
        <v>11</v>
      </c>
      <c r="F6" s="64" t="s">
        <v>342</v>
      </c>
      <c r="G6" s="64" t="s">
        <v>342</v>
      </c>
      <c r="H6" s="64" t="s">
        <v>342</v>
      </c>
      <c r="I6" s="64" t="s">
        <v>342</v>
      </c>
      <c r="J6" s="64" t="s">
        <v>342</v>
      </c>
      <c r="K6" s="64" t="s">
        <v>342</v>
      </c>
      <c r="L6" s="64" t="s">
        <v>342</v>
      </c>
      <c r="M6" s="64" t="s">
        <v>342</v>
      </c>
      <c r="N6" s="64" t="s">
        <v>342</v>
      </c>
      <c r="O6" s="64" t="s">
        <v>342</v>
      </c>
      <c r="P6" s="64" t="s">
        <v>342</v>
      </c>
      <c r="Q6" s="64" t="s">
        <v>342</v>
      </c>
      <c r="R6" s="64" t="s">
        <v>342</v>
      </c>
    </row>
    <row r="7" spans="1:18" s="2" customFormat="1">
      <c r="A7" s="215"/>
      <c r="B7" s="209"/>
      <c r="C7" s="211"/>
      <c r="D7" s="63">
        <v>43412</v>
      </c>
      <c r="E7" s="11" t="s">
        <v>9</v>
      </c>
      <c r="F7" s="64" t="s">
        <v>342</v>
      </c>
      <c r="G7" s="64" t="s">
        <v>342</v>
      </c>
      <c r="H7" s="64" t="s">
        <v>342</v>
      </c>
      <c r="I7" s="64" t="s">
        <v>342</v>
      </c>
      <c r="J7" s="64" t="s">
        <v>342</v>
      </c>
      <c r="K7" s="64" t="s">
        <v>342</v>
      </c>
      <c r="L7" s="64" t="s">
        <v>342</v>
      </c>
      <c r="M7" s="64" t="s">
        <v>342</v>
      </c>
      <c r="N7" s="64" t="s">
        <v>342</v>
      </c>
      <c r="O7" s="64" t="s">
        <v>342</v>
      </c>
      <c r="P7" s="64" t="s">
        <v>342</v>
      </c>
      <c r="Q7" s="64" t="s">
        <v>342</v>
      </c>
      <c r="R7" s="64" t="s">
        <v>342</v>
      </c>
    </row>
    <row r="8" spans="1:18" s="12" customFormat="1">
      <c r="A8" s="215"/>
      <c r="B8" s="209"/>
      <c r="C8" s="212" t="s">
        <v>72</v>
      </c>
      <c r="D8" s="212"/>
      <c r="E8" s="212"/>
      <c r="F8" s="169">
        <f t="shared" ref="F8:R8" si="0">SUM(F3:F7)</f>
        <v>0</v>
      </c>
      <c r="G8" s="169"/>
      <c r="H8" s="169"/>
      <c r="I8" s="169">
        <f t="shared" si="0"/>
        <v>0</v>
      </c>
      <c r="J8" s="169">
        <f t="shared" si="0"/>
        <v>0</v>
      </c>
      <c r="K8" s="169">
        <f t="shared" si="0"/>
        <v>0</v>
      </c>
      <c r="L8" s="169">
        <f t="shared" si="0"/>
        <v>0</v>
      </c>
      <c r="M8" s="169">
        <f t="shared" si="0"/>
        <v>0</v>
      </c>
      <c r="N8" s="169">
        <f t="shared" si="0"/>
        <v>0</v>
      </c>
      <c r="O8" s="169">
        <f t="shared" si="0"/>
        <v>0</v>
      </c>
      <c r="P8" s="169">
        <f t="shared" si="0"/>
        <v>0</v>
      </c>
      <c r="Q8" s="169">
        <f t="shared" si="0"/>
        <v>0</v>
      </c>
      <c r="R8" s="169">
        <f t="shared" si="0"/>
        <v>0</v>
      </c>
    </row>
    <row r="9" spans="1:18" s="12" customFormat="1">
      <c r="A9" s="215"/>
      <c r="B9" s="209"/>
      <c r="C9" s="212" t="s">
        <v>73</v>
      </c>
      <c r="D9" s="212"/>
      <c r="E9" s="212"/>
      <c r="F9" s="170">
        <f>F8/6</f>
        <v>0</v>
      </c>
      <c r="G9" s="170"/>
      <c r="H9" s="170"/>
      <c r="I9" s="170">
        <f t="shared" ref="I9:R9" si="1">I8/6</f>
        <v>0</v>
      </c>
      <c r="J9" s="170">
        <f t="shared" si="1"/>
        <v>0</v>
      </c>
      <c r="K9" s="170">
        <f t="shared" si="1"/>
        <v>0</v>
      </c>
      <c r="L9" s="170">
        <f t="shared" si="1"/>
        <v>0</v>
      </c>
      <c r="M9" s="170">
        <f t="shared" si="1"/>
        <v>0</v>
      </c>
      <c r="N9" s="170">
        <f t="shared" si="1"/>
        <v>0</v>
      </c>
      <c r="O9" s="170">
        <f t="shared" si="1"/>
        <v>0</v>
      </c>
      <c r="P9" s="170">
        <f t="shared" si="1"/>
        <v>0</v>
      </c>
      <c r="Q9" s="170">
        <f t="shared" si="1"/>
        <v>0</v>
      </c>
      <c r="R9" s="170">
        <f t="shared" si="1"/>
        <v>0</v>
      </c>
    </row>
    <row r="10" spans="1:18" s="12" customFormat="1">
      <c r="A10" s="215"/>
      <c r="B10" s="209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</row>
    <row r="11" spans="1:18" s="2" customFormat="1">
      <c r="A11" s="215"/>
      <c r="B11" s="209"/>
      <c r="C11" s="211" t="s">
        <v>71</v>
      </c>
      <c r="D11" s="63">
        <v>43429</v>
      </c>
      <c r="E11" s="11" t="s">
        <v>29</v>
      </c>
      <c r="F11" s="64" t="s">
        <v>342</v>
      </c>
      <c r="G11" s="64" t="s">
        <v>342</v>
      </c>
      <c r="H11" s="64" t="s">
        <v>342</v>
      </c>
      <c r="I11" s="64" t="s">
        <v>342</v>
      </c>
      <c r="J11" s="64" t="s">
        <v>342</v>
      </c>
      <c r="K11" s="64" t="s">
        <v>342</v>
      </c>
      <c r="L11" s="64" t="s">
        <v>342</v>
      </c>
      <c r="M11" s="64" t="s">
        <v>342</v>
      </c>
      <c r="N11" s="64" t="s">
        <v>342</v>
      </c>
      <c r="O11" s="64" t="s">
        <v>342</v>
      </c>
      <c r="P11" s="64" t="s">
        <v>342</v>
      </c>
      <c r="Q11" s="64" t="s">
        <v>342</v>
      </c>
      <c r="R11" s="64" t="s">
        <v>342</v>
      </c>
    </row>
    <row r="12" spans="1:18" s="2" customFormat="1">
      <c r="A12" s="215"/>
      <c r="B12" s="209"/>
      <c r="C12" s="211"/>
      <c r="D12" s="49">
        <v>43440</v>
      </c>
      <c r="E12" s="11" t="s">
        <v>285</v>
      </c>
      <c r="F12" s="64" t="s">
        <v>342</v>
      </c>
      <c r="G12" s="64" t="s">
        <v>342</v>
      </c>
      <c r="H12" s="64" t="s">
        <v>342</v>
      </c>
      <c r="I12" s="64" t="s">
        <v>342</v>
      </c>
      <c r="J12" s="64" t="s">
        <v>342</v>
      </c>
      <c r="K12" s="64" t="s">
        <v>342</v>
      </c>
      <c r="L12" s="64" t="s">
        <v>342</v>
      </c>
      <c r="M12" s="64" t="s">
        <v>342</v>
      </c>
      <c r="N12" s="64" t="s">
        <v>342</v>
      </c>
      <c r="O12" s="64" t="s">
        <v>342</v>
      </c>
      <c r="P12" s="64" t="s">
        <v>342</v>
      </c>
      <c r="Q12" s="64" t="s">
        <v>342</v>
      </c>
      <c r="R12" s="64" t="s">
        <v>342</v>
      </c>
    </row>
    <row r="13" spans="1:18" s="2" customFormat="1">
      <c r="A13" s="215"/>
      <c r="B13" s="209"/>
      <c r="C13" s="211"/>
      <c r="D13" s="63">
        <v>43450</v>
      </c>
      <c r="E13" s="11" t="s">
        <v>8</v>
      </c>
      <c r="F13" s="64" t="s">
        <v>342</v>
      </c>
      <c r="G13" s="64" t="s">
        <v>342</v>
      </c>
      <c r="H13" s="64" t="s">
        <v>342</v>
      </c>
      <c r="I13" s="64" t="s">
        <v>342</v>
      </c>
      <c r="J13" s="64" t="s">
        <v>342</v>
      </c>
      <c r="K13" s="64" t="s">
        <v>342</v>
      </c>
      <c r="L13" s="64" t="s">
        <v>342</v>
      </c>
      <c r="M13" s="64" t="s">
        <v>342</v>
      </c>
      <c r="N13" s="64" t="s">
        <v>342</v>
      </c>
      <c r="O13" s="64" t="s">
        <v>342</v>
      </c>
      <c r="P13" s="64" t="s">
        <v>342</v>
      </c>
      <c r="Q13" s="64" t="s">
        <v>342</v>
      </c>
      <c r="R13" s="64" t="s">
        <v>342</v>
      </c>
    </row>
    <row r="14" spans="1:18" s="2" customFormat="1">
      <c r="A14" s="215"/>
      <c r="B14" s="209"/>
      <c r="C14" s="211"/>
      <c r="D14" s="63">
        <v>43471</v>
      </c>
      <c r="E14" s="11" t="s">
        <v>7</v>
      </c>
      <c r="F14" s="64" t="s">
        <v>342</v>
      </c>
      <c r="G14" s="64" t="s">
        <v>342</v>
      </c>
      <c r="H14" s="64" t="s">
        <v>342</v>
      </c>
      <c r="I14" s="64" t="s">
        <v>342</v>
      </c>
      <c r="J14" s="64" t="s">
        <v>342</v>
      </c>
      <c r="K14" s="64" t="s">
        <v>342</v>
      </c>
      <c r="L14" s="64" t="s">
        <v>342</v>
      </c>
      <c r="M14" s="64" t="s">
        <v>342</v>
      </c>
      <c r="N14" s="64" t="s">
        <v>342</v>
      </c>
      <c r="O14" s="64" t="s">
        <v>342</v>
      </c>
      <c r="P14" s="64" t="s">
        <v>342</v>
      </c>
      <c r="Q14" s="64" t="s">
        <v>342</v>
      </c>
      <c r="R14" s="64" t="s">
        <v>342</v>
      </c>
    </row>
    <row r="15" spans="1:18" s="13" customFormat="1">
      <c r="A15" s="215"/>
      <c r="B15" s="209"/>
      <c r="C15" s="224" t="s">
        <v>74</v>
      </c>
      <c r="D15" s="224"/>
      <c r="E15" s="224"/>
      <c r="F15" s="179">
        <f>SUM(F11:F14)</f>
        <v>0</v>
      </c>
      <c r="G15" s="179"/>
      <c r="H15" s="179"/>
      <c r="I15" s="179">
        <f t="shared" ref="I15:R15" si="2">SUM(I11:I14)</f>
        <v>0</v>
      </c>
      <c r="J15" s="179">
        <f t="shared" si="2"/>
        <v>0</v>
      </c>
      <c r="K15" s="179">
        <f t="shared" si="2"/>
        <v>0</v>
      </c>
      <c r="L15" s="179">
        <f t="shared" si="2"/>
        <v>0</v>
      </c>
      <c r="M15" s="179">
        <f t="shared" si="2"/>
        <v>0</v>
      </c>
      <c r="N15" s="179">
        <f t="shared" si="2"/>
        <v>0</v>
      </c>
      <c r="O15" s="179">
        <f t="shared" si="2"/>
        <v>0</v>
      </c>
      <c r="P15" s="179">
        <f t="shared" si="2"/>
        <v>0</v>
      </c>
      <c r="Q15" s="179">
        <f t="shared" si="2"/>
        <v>0</v>
      </c>
      <c r="R15" s="179">
        <f t="shared" si="2"/>
        <v>0</v>
      </c>
    </row>
    <row r="16" spans="1:18" s="13" customFormat="1">
      <c r="A16" s="215"/>
      <c r="B16" s="209"/>
      <c r="C16" s="224" t="s">
        <v>75</v>
      </c>
      <c r="D16" s="224"/>
      <c r="E16" s="224"/>
      <c r="F16" s="180">
        <f>F15/2</f>
        <v>0</v>
      </c>
      <c r="G16" s="180"/>
      <c r="H16" s="180"/>
      <c r="I16" s="180">
        <f t="shared" ref="I16:R16" si="3">I15/2</f>
        <v>0</v>
      </c>
      <c r="J16" s="180">
        <f t="shared" si="3"/>
        <v>0</v>
      </c>
      <c r="K16" s="180">
        <f t="shared" si="3"/>
        <v>0</v>
      </c>
      <c r="L16" s="180">
        <f t="shared" si="3"/>
        <v>0</v>
      </c>
      <c r="M16" s="180">
        <f t="shared" si="3"/>
        <v>0</v>
      </c>
      <c r="N16" s="180">
        <f t="shared" si="3"/>
        <v>0</v>
      </c>
      <c r="O16" s="180">
        <f t="shared" si="3"/>
        <v>0</v>
      </c>
      <c r="P16" s="180">
        <f t="shared" si="3"/>
        <v>0</v>
      </c>
      <c r="Q16" s="180">
        <f t="shared" si="3"/>
        <v>0</v>
      </c>
      <c r="R16" s="180">
        <f t="shared" si="3"/>
        <v>0</v>
      </c>
    </row>
    <row r="17" spans="1:258">
      <c r="A17" s="215"/>
      <c r="B17" s="209"/>
      <c r="C17" s="140"/>
      <c r="D17" s="141"/>
      <c r="E17" s="140"/>
      <c r="F17" s="142"/>
      <c r="G17" s="142"/>
      <c r="H17" s="142"/>
      <c r="I17" s="143"/>
      <c r="J17" s="142"/>
      <c r="K17" s="142"/>
      <c r="L17" s="142"/>
      <c r="M17" s="142"/>
      <c r="N17" s="142"/>
      <c r="O17" s="142"/>
      <c r="P17" s="142"/>
      <c r="Q17" s="142"/>
      <c r="R17" s="144"/>
    </row>
    <row r="18" spans="1:258" s="102" customFormat="1" ht="16.5" customHeight="1">
      <c r="A18" s="215"/>
      <c r="B18" s="209"/>
      <c r="C18" s="201" t="s">
        <v>241</v>
      </c>
      <c r="D18" s="49">
        <v>43478</v>
      </c>
      <c r="E18" s="50" t="s">
        <v>11</v>
      </c>
      <c r="F18" s="64" t="s">
        <v>342</v>
      </c>
      <c r="G18" s="64" t="s">
        <v>342</v>
      </c>
      <c r="H18" s="64" t="s">
        <v>342</v>
      </c>
      <c r="I18" s="64" t="s">
        <v>342</v>
      </c>
      <c r="J18" s="64" t="s">
        <v>342</v>
      </c>
      <c r="K18" s="64" t="s">
        <v>342</v>
      </c>
      <c r="L18" s="64" t="s">
        <v>342</v>
      </c>
      <c r="M18" s="64" t="s">
        <v>342</v>
      </c>
      <c r="N18" s="64" t="s">
        <v>342</v>
      </c>
      <c r="O18" s="64" t="s">
        <v>342</v>
      </c>
      <c r="P18" s="64" t="s">
        <v>342</v>
      </c>
      <c r="Q18" s="64" t="s">
        <v>342</v>
      </c>
      <c r="R18" s="64" t="s">
        <v>342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  <c r="IW18" s="101"/>
      <c r="IX18" s="101"/>
    </row>
    <row r="19" spans="1:258" s="102" customFormat="1" ht="16.5" customHeight="1">
      <c r="A19" s="215"/>
      <c r="B19" s="209"/>
      <c r="C19" s="201"/>
      <c r="D19" s="106">
        <v>43485</v>
      </c>
      <c r="E19" s="107" t="s">
        <v>285</v>
      </c>
      <c r="F19" s="64" t="s">
        <v>342</v>
      </c>
      <c r="G19" s="64" t="s">
        <v>342</v>
      </c>
      <c r="H19" s="64" t="s">
        <v>342</v>
      </c>
      <c r="I19" s="64" t="s">
        <v>342</v>
      </c>
      <c r="J19" s="64" t="s">
        <v>342</v>
      </c>
      <c r="K19" s="64" t="s">
        <v>342</v>
      </c>
      <c r="L19" s="64" t="s">
        <v>342</v>
      </c>
      <c r="M19" s="64" t="s">
        <v>342</v>
      </c>
      <c r="N19" s="64" t="s">
        <v>342</v>
      </c>
      <c r="O19" s="64" t="s">
        <v>342</v>
      </c>
      <c r="P19" s="64" t="s">
        <v>342</v>
      </c>
      <c r="Q19" s="64" t="s">
        <v>342</v>
      </c>
      <c r="R19" s="64" t="s">
        <v>342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  <c r="IW19" s="101"/>
      <c r="IX19" s="101"/>
    </row>
    <row r="20" spans="1:258" s="102" customFormat="1" ht="16.5" customHeight="1">
      <c r="A20" s="215"/>
      <c r="B20" s="209"/>
      <c r="C20" s="201"/>
      <c r="D20" s="106">
        <v>43492</v>
      </c>
      <c r="E20" s="107" t="s">
        <v>29</v>
      </c>
      <c r="F20" s="64" t="s">
        <v>342</v>
      </c>
      <c r="G20" s="64" t="s">
        <v>342</v>
      </c>
      <c r="H20" s="64" t="s">
        <v>342</v>
      </c>
      <c r="I20" s="64" t="s">
        <v>342</v>
      </c>
      <c r="J20" s="64" t="s">
        <v>342</v>
      </c>
      <c r="K20" s="64" t="s">
        <v>342</v>
      </c>
      <c r="L20" s="64" t="s">
        <v>342</v>
      </c>
      <c r="M20" s="64" t="s">
        <v>342</v>
      </c>
      <c r="N20" s="64" t="s">
        <v>342</v>
      </c>
      <c r="O20" s="64" t="s">
        <v>342</v>
      </c>
      <c r="P20" s="64" t="s">
        <v>342</v>
      </c>
      <c r="Q20" s="64" t="s">
        <v>342</v>
      </c>
      <c r="R20" s="64" t="s">
        <v>342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  <c r="IV20" s="101"/>
      <c r="IW20" s="101"/>
      <c r="IX20" s="101"/>
    </row>
    <row r="21" spans="1:258">
      <c r="A21" s="215"/>
      <c r="B21" s="209"/>
      <c r="C21" s="229" t="s">
        <v>242</v>
      </c>
      <c r="D21" s="230"/>
      <c r="E21" s="230"/>
      <c r="F21" s="158">
        <f t="shared" ref="F21:R21" si="4">SUM(F18:F18)</f>
        <v>0</v>
      </c>
      <c r="G21" s="158"/>
      <c r="H21" s="158"/>
      <c r="I21" s="158">
        <f t="shared" si="4"/>
        <v>0</v>
      </c>
      <c r="J21" s="158">
        <f t="shared" si="4"/>
        <v>0</v>
      </c>
      <c r="K21" s="158">
        <f t="shared" si="4"/>
        <v>0</v>
      </c>
      <c r="L21" s="158">
        <f t="shared" si="4"/>
        <v>0</v>
      </c>
      <c r="M21" s="158">
        <f t="shared" si="4"/>
        <v>0</v>
      </c>
      <c r="N21" s="158">
        <f t="shared" si="4"/>
        <v>0</v>
      </c>
      <c r="O21" s="158">
        <f t="shared" si="4"/>
        <v>0</v>
      </c>
      <c r="P21" s="158">
        <f t="shared" si="4"/>
        <v>0</v>
      </c>
      <c r="Q21" s="158">
        <f t="shared" si="4"/>
        <v>0</v>
      </c>
      <c r="R21" s="158">
        <f t="shared" si="4"/>
        <v>0</v>
      </c>
    </row>
    <row r="22" spans="1:258">
      <c r="A22" s="215"/>
      <c r="B22" s="209"/>
      <c r="C22" s="229" t="s">
        <v>243</v>
      </c>
      <c r="D22" s="230"/>
      <c r="E22" s="230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</row>
    <row r="23" spans="1:258">
      <c r="A23" s="215"/>
      <c r="B23" s="209"/>
      <c r="C23" s="140"/>
      <c r="D23" s="141"/>
      <c r="E23" s="140"/>
      <c r="F23" s="142"/>
      <c r="G23" s="142"/>
      <c r="H23" s="142"/>
      <c r="I23" s="143"/>
      <c r="J23" s="142"/>
      <c r="K23" s="142"/>
      <c r="L23" s="142"/>
      <c r="M23" s="142"/>
      <c r="N23" s="142"/>
      <c r="O23" s="142"/>
      <c r="P23" s="142"/>
      <c r="Q23" s="142"/>
      <c r="R23" s="144"/>
    </row>
    <row r="24" spans="1:258">
      <c r="A24" s="215"/>
      <c r="B24" s="209"/>
      <c r="C24" s="201" t="s">
        <v>238</v>
      </c>
      <c r="D24" s="49"/>
      <c r="E24" s="5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258">
      <c r="A25" s="215"/>
      <c r="B25" s="209"/>
      <c r="C25" s="202"/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258">
      <c r="A26" s="215"/>
      <c r="B26" s="209"/>
      <c r="C26" s="203" t="s">
        <v>239</v>
      </c>
      <c r="D26" s="204"/>
      <c r="E26" s="204"/>
      <c r="F26" s="138">
        <f>SUM(F24:F25)</f>
        <v>0</v>
      </c>
      <c r="G26" s="138"/>
      <c r="H26" s="138"/>
      <c r="I26" s="138">
        <f t="shared" ref="I26:R26" si="5">SUM(I24:I25)</f>
        <v>0</v>
      </c>
      <c r="J26" s="138">
        <f t="shared" si="5"/>
        <v>0</v>
      </c>
      <c r="K26" s="138">
        <f t="shared" si="5"/>
        <v>0</v>
      </c>
      <c r="L26" s="138">
        <f t="shared" si="5"/>
        <v>0</v>
      </c>
      <c r="M26" s="138">
        <f t="shared" si="5"/>
        <v>0</v>
      </c>
      <c r="N26" s="138">
        <f t="shared" si="5"/>
        <v>0</v>
      </c>
      <c r="O26" s="138">
        <f t="shared" si="5"/>
        <v>0</v>
      </c>
      <c r="P26" s="138">
        <f t="shared" si="5"/>
        <v>0</v>
      </c>
      <c r="Q26" s="138">
        <f t="shared" si="5"/>
        <v>0</v>
      </c>
      <c r="R26" s="138">
        <f t="shared" si="5"/>
        <v>0</v>
      </c>
    </row>
    <row r="27" spans="1:258">
      <c r="A27" s="215"/>
      <c r="B27" s="209"/>
      <c r="C27" s="203" t="s">
        <v>240</v>
      </c>
      <c r="D27" s="204"/>
      <c r="E27" s="204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</row>
    <row r="28" spans="1:258">
      <c r="A28" s="215"/>
      <c r="B28" s="209"/>
      <c r="C28" s="140"/>
      <c r="D28" s="141"/>
      <c r="E28" s="140"/>
      <c r="F28" s="142"/>
      <c r="G28" s="142"/>
      <c r="H28" s="142"/>
      <c r="I28" s="143"/>
      <c r="J28" s="142"/>
      <c r="K28" s="142"/>
      <c r="L28" s="142"/>
      <c r="M28" s="142"/>
      <c r="N28" s="142"/>
      <c r="O28" s="142"/>
      <c r="P28" s="142"/>
      <c r="Q28" s="142"/>
      <c r="R28" s="144"/>
    </row>
    <row r="29" spans="1:258">
      <c r="A29" s="215"/>
      <c r="B29" s="209"/>
      <c r="C29" s="201" t="s">
        <v>244</v>
      </c>
      <c r="D29" s="49"/>
      <c r="E29" s="5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258">
      <c r="A30" s="215"/>
      <c r="B30" s="209"/>
      <c r="C30" s="201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258">
      <c r="A31" s="215"/>
      <c r="B31" s="209"/>
      <c r="C31" s="199" t="s">
        <v>245</v>
      </c>
      <c r="D31" s="200"/>
      <c r="E31" s="200"/>
      <c r="F31" s="145">
        <f t="shared" ref="F31:R31" si="6">SUM(F29:F30)</f>
        <v>0</v>
      </c>
      <c r="G31" s="145"/>
      <c r="H31" s="145"/>
      <c r="I31" s="145">
        <f t="shared" si="6"/>
        <v>0</v>
      </c>
      <c r="J31" s="145">
        <f t="shared" si="6"/>
        <v>0</v>
      </c>
      <c r="K31" s="145">
        <f t="shared" si="6"/>
        <v>0</v>
      </c>
      <c r="L31" s="145">
        <f t="shared" si="6"/>
        <v>0</v>
      </c>
      <c r="M31" s="145">
        <f t="shared" si="6"/>
        <v>0</v>
      </c>
      <c r="N31" s="145">
        <f t="shared" si="6"/>
        <v>0</v>
      </c>
      <c r="O31" s="145">
        <f t="shared" si="6"/>
        <v>0</v>
      </c>
      <c r="P31" s="145">
        <f t="shared" si="6"/>
        <v>0</v>
      </c>
      <c r="Q31" s="145">
        <f t="shared" si="6"/>
        <v>0</v>
      </c>
      <c r="R31" s="145">
        <f t="shared" si="6"/>
        <v>0</v>
      </c>
    </row>
    <row r="32" spans="1:258">
      <c r="A32" s="215"/>
      <c r="B32" s="209"/>
      <c r="C32" s="199" t="s">
        <v>246</v>
      </c>
      <c r="D32" s="200"/>
      <c r="E32" s="200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</row>
    <row r="33" spans="1:18">
      <c r="B33" s="1"/>
      <c r="C33" s="1"/>
      <c r="E33" s="1"/>
      <c r="F33" s="62"/>
      <c r="G33" s="62"/>
      <c r="H33" s="62"/>
      <c r="I33" s="78"/>
    </row>
    <row r="34" spans="1:18">
      <c r="B34" s="1"/>
      <c r="C34" s="1"/>
      <c r="E34" s="1"/>
      <c r="F34" s="62"/>
      <c r="G34" s="62"/>
      <c r="H34" s="62"/>
      <c r="I34" s="78"/>
    </row>
    <row r="35" spans="1:18" ht="15.95" customHeight="1">
      <c r="A35" s="215" t="s">
        <v>16</v>
      </c>
      <c r="B35" s="209" t="s">
        <v>290</v>
      </c>
      <c r="C35" s="211" t="s">
        <v>70</v>
      </c>
      <c r="D35" s="49">
        <v>43359</v>
      </c>
      <c r="E35" s="11" t="s">
        <v>27</v>
      </c>
      <c r="F35" s="64">
        <v>4</v>
      </c>
      <c r="G35" s="64">
        <v>2</v>
      </c>
      <c r="H35" s="64">
        <v>5</v>
      </c>
      <c r="I35" s="64">
        <v>0</v>
      </c>
      <c r="J35" s="64">
        <v>0</v>
      </c>
      <c r="K35" s="64">
        <v>0</v>
      </c>
      <c r="L35" s="64">
        <v>0</v>
      </c>
      <c r="M35" s="64">
        <v>1</v>
      </c>
      <c r="N35" s="64">
        <v>0</v>
      </c>
      <c r="O35" s="64">
        <v>1</v>
      </c>
      <c r="P35" s="64">
        <v>2</v>
      </c>
      <c r="Q35" s="64">
        <v>1</v>
      </c>
      <c r="R35" s="64">
        <v>0</v>
      </c>
    </row>
    <row r="36" spans="1:18">
      <c r="A36" s="215"/>
      <c r="B36" s="209"/>
      <c r="C36" s="211"/>
      <c r="D36" s="63">
        <v>43373</v>
      </c>
      <c r="E36" s="11" t="s">
        <v>28</v>
      </c>
      <c r="F36" s="64">
        <v>9</v>
      </c>
      <c r="G36" s="64">
        <v>4</v>
      </c>
      <c r="H36" s="64">
        <v>17</v>
      </c>
      <c r="I36" s="64">
        <v>0</v>
      </c>
      <c r="J36" s="64">
        <v>0</v>
      </c>
      <c r="K36" s="64">
        <v>1</v>
      </c>
      <c r="L36" s="64">
        <v>1</v>
      </c>
      <c r="M36" s="64">
        <v>6</v>
      </c>
      <c r="N36" s="64">
        <v>9</v>
      </c>
      <c r="O36" s="64">
        <v>15</v>
      </c>
      <c r="P36" s="64">
        <v>0</v>
      </c>
      <c r="Q36" s="64">
        <v>0</v>
      </c>
      <c r="R36" s="64">
        <v>0</v>
      </c>
    </row>
    <row r="37" spans="1:18" s="2" customFormat="1">
      <c r="A37" s="215"/>
      <c r="B37" s="209"/>
      <c r="C37" s="211"/>
      <c r="D37" s="63">
        <v>43387</v>
      </c>
      <c r="E37" s="11" t="s">
        <v>323</v>
      </c>
      <c r="F37" s="64">
        <v>17</v>
      </c>
      <c r="G37" s="64">
        <v>7</v>
      </c>
      <c r="H37" s="64">
        <v>14</v>
      </c>
      <c r="I37" s="64">
        <v>0</v>
      </c>
      <c r="J37" s="64">
        <v>0</v>
      </c>
      <c r="K37" s="64">
        <v>3</v>
      </c>
      <c r="L37" s="64">
        <v>8</v>
      </c>
      <c r="M37" s="64">
        <v>5</v>
      </c>
      <c r="N37" s="64">
        <v>8</v>
      </c>
      <c r="O37" s="64">
        <v>13</v>
      </c>
      <c r="P37" s="64">
        <v>0</v>
      </c>
      <c r="Q37" s="64">
        <v>0</v>
      </c>
      <c r="R37" s="64">
        <v>0</v>
      </c>
    </row>
    <row r="38" spans="1:18" s="2" customFormat="1">
      <c r="A38" s="215"/>
      <c r="B38" s="209"/>
      <c r="C38" s="211"/>
      <c r="D38" s="63">
        <v>43408</v>
      </c>
      <c r="E38" s="11" t="s">
        <v>11</v>
      </c>
      <c r="F38" s="64">
        <v>14</v>
      </c>
      <c r="G38" s="64">
        <v>6</v>
      </c>
      <c r="H38" s="64">
        <v>15</v>
      </c>
      <c r="I38" s="64">
        <v>0</v>
      </c>
      <c r="J38" s="64">
        <v>0</v>
      </c>
      <c r="K38" s="64">
        <v>2</v>
      </c>
      <c r="L38" s="64">
        <v>5</v>
      </c>
      <c r="M38" s="64">
        <v>2</v>
      </c>
      <c r="N38" s="64">
        <v>1</v>
      </c>
      <c r="O38" s="64">
        <v>3</v>
      </c>
      <c r="P38" s="64">
        <v>1</v>
      </c>
      <c r="Q38" s="64">
        <v>1</v>
      </c>
      <c r="R38" s="64">
        <v>0</v>
      </c>
    </row>
    <row r="39" spans="1:18" s="2" customFormat="1">
      <c r="A39" s="215"/>
      <c r="B39" s="209"/>
      <c r="C39" s="211"/>
      <c r="D39" s="63">
        <v>43412</v>
      </c>
      <c r="E39" s="11" t="s">
        <v>9</v>
      </c>
      <c r="F39" s="64">
        <v>10</v>
      </c>
      <c r="G39" s="64">
        <v>4</v>
      </c>
      <c r="H39" s="64">
        <v>11</v>
      </c>
      <c r="I39" s="64">
        <v>0</v>
      </c>
      <c r="J39" s="64">
        <v>0</v>
      </c>
      <c r="K39" s="64">
        <v>2</v>
      </c>
      <c r="L39" s="64">
        <v>4</v>
      </c>
      <c r="M39" s="64">
        <v>5</v>
      </c>
      <c r="N39" s="64">
        <v>1</v>
      </c>
      <c r="O39" s="64">
        <v>6</v>
      </c>
      <c r="P39" s="64">
        <v>0</v>
      </c>
      <c r="Q39" s="64">
        <v>0</v>
      </c>
      <c r="R39" s="64">
        <v>3</v>
      </c>
    </row>
    <row r="40" spans="1:18" s="12" customFormat="1">
      <c r="A40" s="215"/>
      <c r="B40" s="209"/>
      <c r="C40" s="212" t="s">
        <v>72</v>
      </c>
      <c r="D40" s="212"/>
      <c r="E40" s="212"/>
      <c r="F40" s="169">
        <f t="shared" ref="F40:R40" si="7">SUM(F35:F39)</f>
        <v>54</v>
      </c>
      <c r="G40" s="169">
        <f t="shared" si="7"/>
        <v>23</v>
      </c>
      <c r="H40" s="169">
        <f t="shared" si="7"/>
        <v>62</v>
      </c>
      <c r="I40" s="169">
        <f t="shared" si="7"/>
        <v>0</v>
      </c>
      <c r="J40" s="169">
        <f t="shared" si="7"/>
        <v>0</v>
      </c>
      <c r="K40" s="169">
        <f t="shared" si="7"/>
        <v>8</v>
      </c>
      <c r="L40" s="169">
        <f t="shared" si="7"/>
        <v>18</v>
      </c>
      <c r="M40" s="169">
        <f t="shared" si="7"/>
        <v>19</v>
      </c>
      <c r="N40" s="169">
        <f t="shared" si="7"/>
        <v>19</v>
      </c>
      <c r="O40" s="169">
        <f t="shared" si="7"/>
        <v>38</v>
      </c>
      <c r="P40" s="169">
        <f t="shared" si="7"/>
        <v>3</v>
      </c>
      <c r="Q40" s="169">
        <f t="shared" si="7"/>
        <v>2</v>
      </c>
      <c r="R40" s="169">
        <f t="shared" si="7"/>
        <v>3</v>
      </c>
    </row>
    <row r="41" spans="1:18" s="12" customFormat="1">
      <c r="A41" s="215"/>
      <c r="B41" s="209"/>
      <c r="C41" s="212" t="s">
        <v>73</v>
      </c>
      <c r="D41" s="212"/>
      <c r="E41" s="212"/>
      <c r="F41" s="169">
        <f>F40/5</f>
        <v>10.8</v>
      </c>
      <c r="G41" s="169">
        <f t="shared" ref="G41:H41" si="8">G40/5</f>
        <v>4.5999999999999996</v>
      </c>
      <c r="H41" s="169">
        <f t="shared" si="8"/>
        <v>12.4</v>
      </c>
      <c r="I41" s="169">
        <f t="shared" ref="I41:R41" si="9">I40/5</f>
        <v>0</v>
      </c>
      <c r="J41" s="169">
        <f t="shared" si="9"/>
        <v>0</v>
      </c>
      <c r="K41" s="169">
        <f t="shared" si="9"/>
        <v>1.6</v>
      </c>
      <c r="L41" s="169">
        <f t="shared" si="9"/>
        <v>3.6</v>
      </c>
      <c r="M41" s="169">
        <f t="shared" si="9"/>
        <v>3.8</v>
      </c>
      <c r="N41" s="169">
        <f t="shared" si="9"/>
        <v>3.8</v>
      </c>
      <c r="O41" s="169">
        <f t="shared" si="9"/>
        <v>7.6</v>
      </c>
      <c r="P41" s="169">
        <f t="shared" si="9"/>
        <v>0.6</v>
      </c>
      <c r="Q41" s="169">
        <f t="shared" si="9"/>
        <v>0.4</v>
      </c>
      <c r="R41" s="169">
        <f t="shared" si="9"/>
        <v>0.6</v>
      </c>
    </row>
    <row r="42" spans="1:18" s="12" customFormat="1">
      <c r="A42" s="215"/>
      <c r="B42" s="209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</row>
    <row r="43" spans="1:18" s="2" customFormat="1">
      <c r="A43" s="215"/>
      <c r="B43" s="209"/>
      <c r="C43" s="211" t="s">
        <v>71</v>
      </c>
      <c r="D43" s="63">
        <v>43429</v>
      </c>
      <c r="E43" s="11" t="s">
        <v>29</v>
      </c>
      <c r="F43" s="64">
        <v>4</v>
      </c>
      <c r="G43" s="64">
        <v>1</v>
      </c>
      <c r="H43" s="64">
        <v>3</v>
      </c>
      <c r="I43" s="64">
        <v>0</v>
      </c>
      <c r="J43" s="64">
        <v>0</v>
      </c>
      <c r="K43" s="64">
        <v>2</v>
      </c>
      <c r="L43" s="64">
        <v>2</v>
      </c>
      <c r="M43" s="64">
        <v>2</v>
      </c>
      <c r="N43" s="64">
        <v>1</v>
      </c>
      <c r="O43" s="64">
        <v>3</v>
      </c>
      <c r="P43" s="64">
        <v>0</v>
      </c>
      <c r="Q43" s="64">
        <v>0</v>
      </c>
      <c r="R43" s="64">
        <v>0</v>
      </c>
    </row>
    <row r="44" spans="1:18" s="2" customFormat="1">
      <c r="A44" s="215"/>
      <c r="B44" s="209"/>
      <c r="C44" s="211"/>
      <c r="D44" s="49">
        <v>43440</v>
      </c>
      <c r="E44" s="11" t="s">
        <v>285</v>
      </c>
      <c r="F44" s="64">
        <v>16</v>
      </c>
      <c r="G44" s="64">
        <v>8</v>
      </c>
      <c r="H44" s="64">
        <v>17</v>
      </c>
      <c r="I44" s="64">
        <v>0</v>
      </c>
      <c r="J44" s="64">
        <v>0</v>
      </c>
      <c r="K44" s="64">
        <v>0</v>
      </c>
      <c r="L44" s="64">
        <v>4</v>
      </c>
      <c r="M44" s="64">
        <v>3</v>
      </c>
      <c r="N44" s="64">
        <v>3</v>
      </c>
      <c r="O44" s="64">
        <v>6</v>
      </c>
      <c r="P44" s="64">
        <v>0</v>
      </c>
      <c r="Q44" s="64">
        <v>0</v>
      </c>
      <c r="R44" s="64">
        <v>0</v>
      </c>
    </row>
    <row r="45" spans="1:18" s="2" customFormat="1">
      <c r="A45" s="215"/>
      <c r="B45" s="209"/>
      <c r="C45" s="211"/>
      <c r="D45" s="63">
        <v>43450</v>
      </c>
      <c r="E45" s="11" t="s">
        <v>8</v>
      </c>
      <c r="F45" s="64" t="s">
        <v>342</v>
      </c>
      <c r="G45" s="64" t="s">
        <v>342</v>
      </c>
      <c r="H45" s="64" t="s">
        <v>342</v>
      </c>
      <c r="I45" s="64" t="s">
        <v>342</v>
      </c>
      <c r="J45" s="64" t="s">
        <v>342</v>
      </c>
      <c r="K45" s="64" t="s">
        <v>342</v>
      </c>
      <c r="L45" s="64" t="s">
        <v>342</v>
      </c>
      <c r="M45" s="64" t="s">
        <v>342</v>
      </c>
      <c r="N45" s="64" t="s">
        <v>342</v>
      </c>
      <c r="O45" s="64" t="s">
        <v>342</v>
      </c>
      <c r="P45" s="64" t="s">
        <v>342</v>
      </c>
      <c r="Q45" s="64" t="s">
        <v>342</v>
      </c>
      <c r="R45" s="64" t="s">
        <v>342</v>
      </c>
    </row>
    <row r="46" spans="1:18" s="2" customFormat="1">
      <c r="A46" s="215"/>
      <c r="B46" s="209"/>
      <c r="C46" s="211"/>
      <c r="D46" s="63">
        <v>43471</v>
      </c>
      <c r="E46" s="11" t="s">
        <v>7</v>
      </c>
      <c r="F46" s="64">
        <v>18</v>
      </c>
      <c r="G46" s="64">
        <v>8</v>
      </c>
      <c r="H46" s="64">
        <v>18</v>
      </c>
      <c r="I46" s="64">
        <v>0</v>
      </c>
      <c r="J46" s="64">
        <v>0</v>
      </c>
      <c r="K46" s="64">
        <v>2</v>
      </c>
      <c r="L46" s="64">
        <v>4</v>
      </c>
      <c r="M46" s="64">
        <v>5</v>
      </c>
      <c r="N46" s="64">
        <v>1</v>
      </c>
      <c r="O46" s="64">
        <v>6</v>
      </c>
      <c r="P46" s="64">
        <v>0</v>
      </c>
      <c r="Q46" s="64">
        <v>0</v>
      </c>
      <c r="R46" s="64">
        <v>0</v>
      </c>
    </row>
    <row r="47" spans="1:18" s="13" customFormat="1">
      <c r="A47" s="215"/>
      <c r="B47" s="209"/>
      <c r="C47" s="224" t="s">
        <v>74</v>
      </c>
      <c r="D47" s="224"/>
      <c r="E47" s="224"/>
      <c r="F47" s="179">
        <f>SUM(F43:F46)</f>
        <v>38</v>
      </c>
      <c r="G47" s="179">
        <f t="shared" ref="G47:H47" si="10">SUM(G43:G46)</f>
        <v>17</v>
      </c>
      <c r="H47" s="179">
        <f t="shared" si="10"/>
        <v>38</v>
      </c>
      <c r="I47" s="179">
        <f t="shared" ref="I47:R47" si="11">SUM(I43:I46)</f>
        <v>0</v>
      </c>
      <c r="J47" s="179">
        <f t="shared" si="11"/>
        <v>0</v>
      </c>
      <c r="K47" s="179">
        <f t="shared" si="11"/>
        <v>4</v>
      </c>
      <c r="L47" s="179">
        <f t="shared" si="11"/>
        <v>10</v>
      </c>
      <c r="M47" s="179">
        <f t="shared" si="11"/>
        <v>10</v>
      </c>
      <c r="N47" s="179">
        <f t="shared" si="11"/>
        <v>5</v>
      </c>
      <c r="O47" s="179">
        <f t="shared" si="11"/>
        <v>15</v>
      </c>
      <c r="P47" s="179">
        <f t="shared" si="11"/>
        <v>0</v>
      </c>
      <c r="Q47" s="179">
        <f t="shared" si="11"/>
        <v>0</v>
      </c>
      <c r="R47" s="179">
        <f t="shared" si="11"/>
        <v>0</v>
      </c>
    </row>
    <row r="48" spans="1:18" s="13" customFormat="1">
      <c r="A48" s="215"/>
      <c r="B48" s="209"/>
      <c r="C48" s="224" t="s">
        <v>75</v>
      </c>
      <c r="D48" s="224"/>
      <c r="E48" s="224"/>
      <c r="F48" s="180">
        <f>F47/3</f>
        <v>12.666666666666666</v>
      </c>
      <c r="G48" s="180">
        <f t="shared" ref="G48:H48" si="12">G47/3</f>
        <v>5.666666666666667</v>
      </c>
      <c r="H48" s="180">
        <f t="shared" si="12"/>
        <v>12.666666666666666</v>
      </c>
      <c r="I48" s="180">
        <f t="shared" ref="I48:R48" si="13">I47/3</f>
        <v>0</v>
      </c>
      <c r="J48" s="180">
        <f t="shared" si="13"/>
        <v>0</v>
      </c>
      <c r="K48" s="180">
        <f t="shared" si="13"/>
        <v>1.3333333333333333</v>
      </c>
      <c r="L48" s="180">
        <f t="shared" si="13"/>
        <v>3.3333333333333335</v>
      </c>
      <c r="M48" s="180">
        <f t="shared" si="13"/>
        <v>3.3333333333333335</v>
      </c>
      <c r="N48" s="180">
        <f t="shared" si="13"/>
        <v>1.6666666666666667</v>
      </c>
      <c r="O48" s="180">
        <f t="shared" si="13"/>
        <v>5</v>
      </c>
      <c r="P48" s="180">
        <f t="shared" si="13"/>
        <v>0</v>
      </c>
      <c r="Q48" s="180">
        <f t="shared" si="13"/>
        <v>0</v>
      </c>
      <c r="R48" s="180">
        <f t="shared" si="13"/>
        <v>0</v>
      </c>
    </row>
    <row r="49" spans="1:258">
      <c r="A49" s="215"/>
      <c r="B49" s="209"/>
      <c r="C49" s="140"/>
      <c r="D49" s="141"/>
      <c r="E49" s="140"/>
      <c r="F49" s="142"/>
      <c r="G49" s="142"/>
      <c r="H49" s="142"/>
      <c r="I49" s="143"/>
      <c r="J49" s="142"/>
      <c r="K49" s="142"/>
      <c r="L49" s="142"/>
      <c r="M49" s="142"/>
      <c r="N49" s="142"/>
      <c r="O49" s="142"/>
      <c r="P49" s="142"/>
      <c r="Q49" s="142"/>
      <c r="R49" s="144"/>
    </row>
    <row r="50" spans="1:258" s="102" customFormat="1" ht="16.5" customHeight="1">
      <c r="A50" s="215"/>
      <c r="B50" s="209"/>
      <c r="C50" s="201" t="s">
        <v>241</v>
      </c>
      <c r="D50" s="49">
        <v>43478</v>
      </c>
      <c r="E50" s="50" t="s">
        <v>11</v>
      </c>
      <c r="F50" s="130">
        <v>15</v>
      </c>
      <c r="G50" s="130">
        <v>7</v>
      </c>
      <c r="H50" s="130">
        <v>15</v>
      </c>
      <c r="I50" s="130">
        <v>0</v>
      </c>
      <c r="J50" s="130">
        <v>0</v>
      </c>
      <c r="K50" s="130">
        <v>1</v>
      </c>
      <c r="L50" s="130">
        <v>2</v>
      </c>
      <c r="M50" s="130">
        <v>7</v>
      </c>
      <c r="N50" s="130">
        <v>0</v>
      </c>
      <c r="O50" s="130">
        <v>7</v>
      </c>
      <c r="P50" s="130">
        <v>0</v>
      </c>
      <c r="Q50" s="130">
        <v>0</v>
      </c>
      <c r="R50" s="130">
        <v>2</v>
      </c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1"/>
      <c r="IG50" s="101"/>
      <c r="IH50" s="101"/>
      <c r="II50" s="101"/>
      <c r="IJ50" s="101"/>
      <c r="IK50" s="101"/>
      <c r="IL50" s="101"/>
      <c r="IM50" s="101"/>
      <c r="IN50" s="101"/>
      <c r="IO50" s="101"/>
      <c r="IP50" s="101"/>
      <c r="IQ50" s="101"/>
      <c r="IR50" s="101"/>
      <c r="IS50" s="101"/>
      <c r="IT50" s="101"/>
      <c r="IU50" s="101"/>
      <c r="IV50" s="101"/>
      <c r="IW50" s="101"/>
      <c r="IX50" s="101"/>
    </row>
    <row r="51" spans="1:258" s="102" customFormat="1" ht="16.5" customHeight="1">
      <c r="A51" s="215"/>
      <c r="B51" s="209"/>
      <c r="C51" s="201"/>
      <c r="D51" s="106">
        <v>43485</v>
      </c>
      <c r="E51" s="107" t="s">
        <v>285</v>
      </c>
      <c r="F51" s="130">
        <v>2</v>
      </c>
      <c r="G51" s="130">
        <v>1</v>
      </c>
      <c r="H51" s="130">
        <v>4</v>
      </c>
      <c r="I51" s="130">
        <v>0</v>
      </c>
      <c r="J51" s="130">
        <v>0</v>
      </c>
      <c r="K51" s="130">
        <v>0</v>
      </c>
      <c r="L51" s="130">
        <v>0</v>
      </c>
      <c r="M51" s="130">
        <v>2</v>
      </c>
      <c r="N51" s="130">
        <v>1</v>
      </c>
      <c r="O51" s="130">
        <v>3</v>
      </c>
      <c r="P51" s="130">
        <v>0</v>
      </c>
      <c r="Q51" s="130">
        <v>0</v>
      </c>
      <c r="R51" s="130">
        <v>0</v>
      </c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  <c r="IF51" s="101"/>
      <c r="IG51" s="101"/>
      <c r="IH51" s="101"/>
      <c r="II51" s="101"/>
      <c r="IJ51" s="101"/>
      <c r="IK51" s="101"/>
      <c r="IL51" s="101"/>
      <c r="IM51" s="101"/>
      <c r="IN51" s="101"/>
      <c r="IO51" s="101"/>
      <c r="IP51" s="101"/>
      <c r="IQ51" s="101"/>
      <c r="IR51" s="101"/>
      <c r="IS51" s="101"/>
      <c r="IT51" s="101"/>
      <c r="IU51" s="101"/>
      <c r="IV51" s="101"/>
      <c r="IW51" s="101"/>
      <c r="IX51" s="101"/>
    </row>
    <row r="52" spans="1:258" s="102" customFormat="1" ht="16.5" customHeight="1">
      <c r="A52" s="215"/>
      <c r="B52" s="209"/>
      <c r="C52" s="201"/>
      <c r="D52" s="106">
        <v>43492</v>
      </c>
      <c r="E52" s="107" t="s">
        <v>29</v>
      </c>
      <c r="F52" s="130">
        <v>9</v>
      </c>
      <c r="G52" s="130">
        <v>4</v>
      </c>
      <c r="H52" s="130">
        <v>9</v>
      </c>
      <c r="I52" s="130">
        <v>0</v>
      </c>
      <c r="J52" s="130">
        <v>0</v>
      </c>
      <c r="K52" s="130">
        <v>1</v>
      </c>
      <c r="L52" s="130">
        <v>2</v>
      </c>
      <c r="M52" s="130">
        <v>1</v>
      </c>
      <c r="N52" s="130">
        <v>1</v>
      </c>
      <c r="O52" s="130">
        <v>2</v>
      </c>
      <c r="P52" s="130">
        <v>0</v>
      </c>
      <c r="Q52" s="130">
        <v>1</v>
      </c>
      <c r="R52" s="130">
        <v>0</v>
      </c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101"/>
      <c r="ID52" s="101"/>
      <c r="IE52" s="101"/>
      <c r="IF52" s="101"/>
      <c r="IG52" s="101"/>
      <c r="IH52" s="101"/>
      <c r="II52" s="101"/>
      <c r="IJ52" s="101"/>
      <c r="IK52" s="101"/>
      <c r="IL52" s="101"/>
      <c r="IM52" s="101"/>
      <c r="IN52" s="101"/>
      <c r="IO52" s="101"/>
      <c r="IP52" s="101"/>
      <c r="IQ52" s="101"/>
      <c r="IR52" s="101"/>
      <c r="IS52" s="101"/>
      <c r="IT52" s="101"/>
      <c r="IU52" s="101"/>
      <c r="IV52" s="101"/>
      <c r="IW52" s="101"/>
      <c r="IX52" s="101"/>
    </row>
    <row r="53" spans="1:258">
      <c r="A53" s="215"/>
      <c r="B53" s="209"/>
      <c r="C53" s="229" t="s">
        <v>242</v>
      </c>
      <c r="D53" s="230"/>
      <c r="E53" s="230"/>
      <c r="F53" s="158">
        <f>SUM(F50:F52)</f>
        <v>26</v>
      </c>
      <c r="G53" s="158">
        <f t="shared" ref="G53:R53" si="14">SUM(G50:G52)</f>
        <v>12</v>
      </c>
      <c r="H53" s="158">
        <f t="shared" si="14"/>
        <v>28</v>
      </c>
      <c r="I53" s="158">
        <f t="shared" si="14"/>
        <v>0</v>
      </c>
      <c r="J53" s="158">
        <f t="shared" si="14"/>
        <v>0</v>
      </c>
      <c r="K53" s="158">
        <f t="shared" si="14"/>
        <v>2</v>
      </c>
      <c r="L53" s="158">
        <f t="shared" si="14"/>
        <v>4</v>
      </c>
      <c r="M53" s="158">
        <f t="shared" si="14"/>
        <v>10</v>
      </c>
      <c r="N53" s="158">
        <f t="shared" si="14"/>
        <v>2</v>
      </c>
      <c r="O53" s="158">
        <f t="shared" si="14"/>
        <v>12</v>
      </c>
      <c r="P53" s="158">
        <f t="shared" si="14"/>
        <v>0</v>
      </c>
      <c r="Q53" s="158">
        <f t="shared" si="14"/>
        <v>1</v>
      </c>
      <c r="R53" s="158">
        <f t="shared" si="14"/>
        <v>2</v>
      </c>
    </row>
    <row r="54" spans="1:258">
      <c r="A54" s="215"/>
      <c r="B54" s="209"/>
      <c r="C54" s="229" t="s">
        <v>243</v>
      </c>
      <c r="D54" s="230"/>
      <c r="E54" s="230"/>
      <c r="F54" s="159">
        <f>F53/3</f>
        <v>8.6666666666666661</v>
      </c>
      <c r="G54" s="159">
        <f t="shared" ref="G54:R54" si="15">G53/3</f>
        <v>4</v>
      </c>
      <c r="H54" s="159">
        <f t="shared" si="15"/>
        <v>9.3333333333333339</v>
      </c>
      <c r="I54" s="159">
        <f t="shared" si="15"/>
        <v>0</v>
      </c>
      <c r="J54" s="159">
        <f t="shared" si="15"/>
        <v>0</v>
      </c>
      <c r="K54" s="159">
        <f t="shared" si="15"/>
        <v>0.66666666666666663</v>
      </c>
      <c r="L54" s="159">
        <f t="shared" si="15"/>
        <v>1.3333333333333333</v>
      </c>
      <c r="M54" s="159">
        <f t="shared" si="15"/>
        <v>3.3333333333333335</v>
      </c>
      <c r="N54" s="159">
        <f t="shared" si="15"/>
        <v>0.66666666666666663</v>
      </c>
      <c r="O54" s="159">
        <f t="shared" si="15"/>
        <v>4</v>
      </c>
      <c r="P54" s="159">
        <f t="shared" si="15"/>
        <v>0</v>
      </c>
      <c r="Q54" s="159">
        <f t="shared" si="15"/>
        <v>0.33333333333333331</v>
      </c>
      <c r="R54" s="159">
        <f t="shared" si="15"/>
        <v>0.66666666666666663</v>
      </c>
    </row>
    <row r="55" spans="1:258">
      <c r="A55" s="215"/>
      <c r="B55" s="209"/>
      <c r="C55" s="140"/>
      <c r="D55" s="141"/>
      <c r="E55" s="140"/>
      <c r="F55" s="142"/>
      <c r="G55" s="142"/>
      <c r="H55" s="142"/>
      <c r="I55" s="143"/>
      <c r="J55" s="142"/>
      <c r="K55" s="142"/>
      <c r="L55" s="142"/>
      <c r="M55" s="142"/>
      <c r="N55" s="142"/>
      <c r="O55" s="142"/>
      <c r="P55" s="142"/>
      <c r="Q55" s="142"/>
      <c r="R55" s="144"/>
    </row>
    <row r="56" spans="1:258">
      <c r="A56" s="215"/>
      <c r="B56" s="209"/>
      <c r="C56" s="201" t="s">
        <v>238</v>
      </c>
      <c r="D56" s="49"/>
      <c r="E56" s="50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258">
      <c r="A57" s="215"/>
      <c r="B57" s="209"/>
      <c r="C57" s="202"/>
      <c r="D57" s="49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</row>
    <row r="58" spans="1:258">
      <c r="A58" s="215"/>
      <c r="B58" s="209"/>
      <c r="C58" s="203" t="s">
        <v>239</v>
      </c>
      <c r="D58" s="204"/>
      <c r="E58" s="204"/>
      <c r="F58" s="138">
        <f>SUM(F56:F57)</f>
        <v>0</v>
      </c>
      <c r="G58" s="138"/>
      <c r="H58" s="138"/>
      <c r="I58" s="138">
        <f t="shared" ref="I58:R58" si="16">SUM(I56:I57)</f>
        <v>0</v>
      </c>
      <c r="J58" s="138">
        <f t="shared" si="16"/>
        <v>0</v>
      </c>
      <c r="K58" s="138">
        <f t="shared" si="16"/>
        <v>0</v>
      </c>
      <c r="L58" s="138">
        <f t="shared" si="16"/>
        <v>0</v>
      </c>
      <c r="M58" s="138">
        <f t="shared" si="16"/>
        <v>0</v>
      </c>
      <c r="N58" s="138">
        <f t="shared" si="16"/>
        <v>0</v>
      </c>
      <c r="O58" s="138">
        <f t="shared" si="16"/>
        <v>0</v>
      </c>
      <c r="P58" s="138">
        <f t="shared" si="16"/>
        <v>0</v>
      </c>
      <c r="Q58" s="138">
        <f t="shared" si="16"/>
        <v>0</v>
      </c>
      <c r="R58" s="138">
        <f t="shared" si="16"/>
        <v>0</v>
      </c>
    </row>
    <row r="59" spans="1:258">
      <c r="A59" s="215"/>
      <c r="B59" s="209"/>
      <c r="C59" s="203" t="s">
        <v>240</v>
      </c>
      <c r="D59" s="204"/>
      <c r="E59" s="204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</row>
    <row r="60" spans="1:258">
      <c r="A60" s="215"/>
      <c r="B60" s="209"/>
      <c r="C60" s="140"/>
      <c r="D60" s="141"/>
      <c r="E60" s="140"/>
      <c r="F60" s="142"/>
      <c r="G60" s="142"/>
      <c r="H60" s="142"/>
      <c r="I60" s="143"/>
      <c r="J60" s="142"/>
      <c r="K60" s="142"/>
      <c r="L60" s="142"/>
      <c r="M60" s="142"/>
      <c r="N60" s="142"/>
      <c r="O60" s="142"/>
      <c r="P60" s="142"/>
      <c r="Q60" s="142"/>
      <c r="R60" s="144"/>
    </row>
    <row r="61" spans="1:258">
      <c r="A61" s="215"/>
      <c r="B61" s="209"/>
      <c r="C61" s="201" t="s">
        <v>244</v>
      </c>
      <c r="D61" s="49"/>
      <c r="E61" s="50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258">
      <c r="A62" s="215"/>
      <c r="B62" s="209"/>
      <c r="C62" s="201"/>
      <c r="D62" s="49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  <row r="63" spans="1:258">
      <c r="A63" s="215"/>
      <c r="B63" s="209"/>
      <c r="C63" s="199" t="s">
        <v>245</v>
      </c>
      <c r="D63" s="200"/>
      <c r="E63" s="200"/>
      <c r="F63" s="145">
        <f t="shared" ref="F63:R63" si="17">SUM(F61:F62)</f>
        <v>0</v>
      </c>
      <c r="G63" s="145"/>
      <c r="H63" s="145"/>
      <c r="I63" s="145">
        <f t="shared" si="17"/>
        <v>0</v>
      </c>
      <c r="J63" s="145">
        <f t="shared" si="17"/>
        <v>0</v>
      </c>
      <c r="K63" s="145">
        <f t="shared" si="17"/>
        <v>0</v>
      </c>
      <c r="L63" s="145">
        <f t="shared" si="17"/>
        <v>0</v>
      </c>
      <c r="M63" s="145">
        <f t="shared" si="17"/>
        <v>0</v>
      </c>
      <c r="N63" s="145">
        <f t="shared" si="17"/>
        <v>0</v>
      </c>
      <c r="O63" s="145">
        <f t="shared" si="17"/>
        <v>0</v>
      </c>
      <c r="P63" s="145">
        <f t="shared" si="17"/>
        <v>0</v>
      </c>
      <c r="Q63" s="145">
        <f t="shared" si="17"/>
        <v>0</v>
      </c>
      <c r="R63" s="145">
        <f t="shared" si="17"/>
        <v>0</v>
      </c>
    </row>
    <row r="64" spans="1:258">
      <c r="A64" s="215"/>
      <c r="B64" s="209"/>
      <c r="C64" s="199" t="s">
        <v>246</v>
      </c>
      <c r="D64" s="200"/>
      <c r="E64" s="200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</row>
    <row r="65" spans="1:18">
      <c r="B65" s="1"/>
      <c r="C65" s="1"/>
      <c r="E65" s="1"/>
      <c r="F65" s="62"/>
      <c r="G65" s="62"/>
      <c r="H65" s="62"/>
      <c r="I65" s="78"/>
    </row>
    <row r="66" spans="1:18">
      <c r="B66" s="1"/>
      <c r="C66" s="1"/>
      <c r="E66" s="1"/>
      <c r="F66" s="62"/>
      <c r="G66" s="62"/>
      <c r="H66" s="62"/>
      <c r="I66" s="75"/>
    </row>
    <row r="67" spans="1:18" ht="15.95" customHeight="1">
      <c r="A67" s="215" t="s">
        <v>16</v>
      </c>
      <c r="B67" s="209" t="s">
        <v>291</v>
      </c>
      <c r="C67" s="211" t="s">
        <v>70</v>
      </c>
      <c r="D67" s="49">
        <v>43359</v>
      </c>
      <c r="E67" s="11" t="s">
        <v>27</v>
      </c>
      <c r="F67" s="77">
        <v>3</v>
      </c>
      <c r="G67" s="77">
        <v>1</v>
      </c>
      <c r="H67" s="77">
        <v>5</v>
      </c>
      <c r="I67" s="64">
        <v>0</v>
      </c>
      <c r="J67" s="64">
        <v>1</v>
      </c>
      <c r="K67" s="64">
        <v>1</v>
      </c>
      <c r="L67" s="64">
        <v>3</v>
      </c>
      <c r="M67" s="64">
        <v>0</v>
      </c>
      <c r="N67" s="64">
        <v>2</v>
      </c>
      <c r="O67" s="64">
        <v>2</v>
      </c>
      <c r="P67" s="64">
        <v>1</v>
      </c>
      <c r="Q67" s="64">
        <v>0</v>
      </c>
      <c r="R67" s="64">
        <v>0</v>
      </c>
    </row>
    <row r="68" spans="1:18">
      <c r="A68" s="215"/>
      <c r="B68" s="209"/>
      <c r="C68" s="211"/>
      <c r="D68" s="63">
        <v>43373</v>
      </c>
      <c r="E68" s="11" t="s">
        <v>28</v>
      </c>
      <c r="F68" s="77">
        <v>11</v>
      </c>
      <c r="G68" s="77">
        <v>5</v>
      </c>
      <c r="H68" s="77">
        <v>7</v>
      </c>
      <c r="I68" s="64">
        <v>1</v>
      </c>
      <c r="J68" s="64">
        <v>1</v>
      </c>
      <c r="K68" s="64">
        <v>0</v>
      </c>
      <c r="L68" s="64">
        <v>0</v>
      </c>
      <c r="M68" s="64">
        <v>3</v>
      </c>
      <c r="N68" s="64">
        <v>1</v>
      </c>
      <c r="O68" s="64">
        <v>4</v>
      </c>
      <c r="P68" s="64">
        <v>0</v>
      </c>
      <c r="Q68" s="64">
        <v>0</v>
      </c>
      <c r="R68" s="64">
        <v>0</v>
      </c>
    </row>
    <row r="69" spans="1:18" s="2" customFormat="1">
      <c r="A69" s="215"/>
      <c r="B69" s="209"/>
      <c r="C69" s="211"/>
      <c r="D69" s="63">
        <v>43387</v>
      </c>
      <c r="E69" s="11" t="s">
        <v>323</v>
      </c>
      <c r="F69" s="77">
        <v>7</v>
      </c>
      <c r="G69" s="77">
        <v>3</v>
      </c>
      <c r="H69" s="77">
        <v>8</v>
      </c>
      <c r="I69" s="64">
        <v>0</v>
      </c>
      <c r="J69" s="64">
        <v>1</v>
      </c>
      <c r="K69" s="64">
        <v>1</v>
      </c>
      <c r="L69" s="64">
        <v>2</v>
      </c>
      <c r="M69" s="64">
        <v>1</v>
      </c>
      <c r="N69" s="64">
        <v>1</v>
      </c>
      <c r="O69" s="64">
        <v>2</v>
      </c>
      <c r="P69" s="64">
        <v>1</v>
      </c>
      <c r="Q69" s="64">
        <v>1</v>
      </c>
      <c r="R69" s="64">
        <v>1</v>
      </c>
    </row>
    <row r="70" spans="1:18" s="2" customFormat="1">
      <c r="A70" s="215"/>
      <c r="B70" s="209"/>
      <c r="C70" s="211"/>
      <c r="D70" s="63">
        <v>43408</v>
      </c>
      <c r="E70" s="11" t="s">
        <v>11</v>
      </c>
      <c r="F70" s="77" t="s">
        <v>342</v>
      </c>
      <c r="G70" s="77" t="s">
        <v>342</v>
      </c>
      <c r="H70" s="77" t="s">
        <v>342</v>
      </c>
      <c r="I70" s="77" t="s">
        <v>342</v>
      </c>
      <c r="J70" s="77" t="s">
        <v>342</v>
      </c>
      <c r="K70" s="77" t="s">
        <v>342</v>
      </c>
      <c r="L70" s="77" t="s">
        <v>342</v>
      </c>
      <c r="M70" s="77" t="s">
        <v>342</v>
      </c>
      <c r="N70" s="77" t="s">
        <v>342</v>
      </c>
      <c r="O70" s="77" t="s">
        <v>342</v>
      </c>
      <c r="P70" s="77" t="s">
        <v>342</v>
      </c>
      <c r="Q70" s="77" t="s">
        <v>342</v>
      </c>
      <c r="R70" s="77" t="s">
        <v>342</v>
      </c>
    </row>
    <row r="71" spans="1:18" s="2" customFormat="1">
      <c r="A71" s="215"/>
      <c r="B71" s="209"/>
      <c r="C71" s="211"/>
      <c r="D71" s="63">
        <v>43412</v>
      </c>
      <c r="E71" s="11" t="s">
        <v>9</v>
      </c>
      <c r="F71" s="77">
        <v>2</v>
      </c>
      <c r="G71" s="77">
        <v>1</v>
      </c>
      <c r="H71" s="77">
        <v>2</v>
      </c>
      <c r="I71" s="64">
        <v>0</v>
      </c>
      <c r="J71" s="64">
        <v>0</v>
      </c>
      <c r="K71" s="64">
        <v>0</v>
      </c>
      <c r="L71" s="64">
        <v>0</v>
      </c>
      <c r="M71" s="64">
        <v>3</v>
      </c>
      <c r="N71" s="64">
        <v>0</v>
      </c>
      <c r="O71" s="64">
        <v>3</v>
      </c>
      <c r="P71" s="64">
        <v>1</v>
      </c>
      <c r="Q71" s="64">
        <v>0</v>
      </c>
      <c r="R71" s="64">
        <v>0</v>
      </c>
    </row>
    <row r="72" spans="1:18" s="12" customFormat="1">
      <c r="A72" s="215"/>
      <c r="B72" s="209"/>
      <c r="C72" s="212" t="s">
        <v>72</v>
      </c>
      <c r="D72" s="212"/>
      <c r="E72" s="212"/>
      <c r="F72" s="169">
        <f t="shared" ref="F72:R72" si="18">SUM(F67:F71)</f>
        <v>23</v>
      </c>
      <c r="G72" s="169">
        <f t="shared" si="18"/>
        <v>10</v>
      </c>
      <c r="H72" s="169">
        <f t="shared" si="18"/>
        <v>22</v>
      </c>
      <c r="I72" s="169">
        <f t="shared" si="18"/>
        <v>1</v>
      </c>
      <c r="J72" s="169">
        <f t="shared" si="18"/>
        <v>3</v>
      </c>
      <c r="K72" s="169">
        <f t="shared" si="18"/>
        <v>2</v>
      </c>
      <c r="L72" s="169">
        <f t="shared" si="18"/>
        <v>5</v>
      </c>
      <c r="M72" s="169">
        <f t="shared" si="18"/>
        <v>7</v>
      </c>
      <c r="N72" s="169">
        <f t="shared" si="18"/>
        <v>4</v>
      </c>
      <c r="O72" s="169">
        <f t="shared" si="18"/>
        <v>11</v>
      </c>
      <c r="P72" s="169">
        <f t="shared" si="18"/>
        <v>3</v>
      </c>
      <c r="Q72" s="169">
        <f t="shared" si="18"/>
        <v>1</v>
      </c>
      <c r="R72" s="169">
        <f t="shared" si="18"/>
        <v>1</v>
      </c>
    </row>
    <row r="73" spans="1:18" s="12" customFormat="1">
      <c r="A73" s="215"/>
      <c r="B73" s="209"/>
      <c r="C73" s="212" t="s">
        <v>73</v>
      </c>
      <c r="D73" s="212"/>
      <c r="E73" s="212"/>
      <c r="F73" s="170">
        <f>F72/4</f>
        <v>5.75</v>
      </c>
      <c r="G73" s="170">
        <f t="shared" ref="G73:H73" si="19">G72/4</f>
        <v>2.5</v>
      </c>
      <c r="H73" s="170">
        <f t="shared" si="19"/>
        <v>5.5</v>
      </c>
      <c r="I73" s="170">
        <f t="shared" ref="I73:R73" si="20">I72/4</f>
        <v>0.25</v>
      </c>
      <c r="J73" s="170">
        <f t="shared" si="20"/>
        <v>0.75</v>
      </c>
      <c r="K73" s="170">
        <f t="shared" si="20"/>
        <v>0.5</v>
      </c>
      <c r="L73" s="170">
        <f t="shared" si="20"/>
        <v>1.25</v>
      </c>
      <c r="M73" s="170">
        <f t="shared" si="20"/>
        <v>1.75</v>
      </c>
      <c r="N73" s="170">
        <f t="shared" si="20"/>
        <v>1</v>
      </c>
      <c r="O73" s="170">
        <f t="shared" si="20"/>
        <v>2.75</v>
      </c>
      <c r="P73" s="170">
        <f t="shared" si="20"/>
        <v>0.75</v>
      </c>
      <c r="Q73" s="170">
        <f t="shared" si="20"/>
        <v>0.25</v>
      </c>
      <c r="R73" s="170">
        <f t="shared" si="20"/>
        <v>0.25</v>
      </c>
    </row>
    <row r="74" spans="1:18" s="12" customFormat="1">
      <c r="A74" s="215"/>
      <c r="B74" s="209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</row>
    <row r="75" spans="1:18" s="2" customFormat="1">
      <c r="A75" s="215"/>
      <c r="B75" s="209"/>
      <c r="C75" s="211" t="s">
        <v>71</v>
      </c>
      <c r="D75" s="63">
        <v>43429</v>
      </c>
      <c r="E75" s="11" t="s">
        <v>29</v>
      </c>
      <c r="F75" s="64">
        <v>0</v>
      </c>
      <c r="G75" s="64">
        <v>0</v>
      </c>
      <c r="H75" s="64">
        <v>1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</row>
    <row r="76" spans="1:18" s="2" customFormat="1">
      <c r="A76" s="215"/>
      <c r="B76" s="209"/>
      <c r="C76" s="211"/>
      <c r="D76" s="49">
        <v>43440</v>
      </c>
      <c r="E76" s="11" t="s">
        <v>285</v>
      </c>
      <c r="F76" s="64">
        <v>1</v>
      </c>
      <c r="G76" s="64">
        <v>0</v>
      </c>
      <c r="H76" s="64">
        <v>0</v>
      </c>
      <c r="I76" s="64">
        <v>0</v>
      </c>
      <c r="J76" s="64">
        <v>0</v>
      </c>
      <c r="K76" s="64">
        <v>1</v>
      </c>
      <c r="L76" s="64">
        <v>2</v>
      </c>
      <c r="M76" s="64">
        <v>2</v>
      </c>
      <c r="N76" s="64">
        <v>0</v>
      </c>
      <c r="O76" s="64">
        <v>2</v>
      </c>
      <c r="P76" s="64">
        <v>1</v>
      </c>
      <c r="Q76" s="64">
        <v>2</v>
      </c>
      <c r="R76" s="64">
        <v>0</v>
      </c>
    </row>
    <row r="77" spans="1:18" s="2" customFormat="1">
      <c r="A77" s="215"/>
      <c r="B77" s="209"/>
      <c r="C77" s="211"/>
      <c r="D77" s="63">
        <v>43450</v>
      </c>
      <c r="E77" s="11" t="s">
        <v>8</v>
      </c>
      <c r="F77" s="64">
        <v>4</v>
      </c>
      <c r="G77" s="64">
        <v>2</v>
      </c>
      <c r="H77" s="64">
        <v>5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</row>
    <row r="78" spans="1:18" s="2" customFormat="1">
      <c r="A78" s="215"/>
      <c r="B78" s="209"/>
      <c r="C78" s="211"/>
      <c r="D78" s="63">
        <v>43471</v>
      </c>
      <c r="E78" s="11" t="s">
        <v>7</v>
      </c>
      <c r="F78" s="64">
        <v>4</v>
      </c>
      <c r="G78" s="64">
        <v>1</v>
      </c>
      <c r="H78" s="64">
        <v>1</v>
      </c>
      <c r="I78" s="64">
        <v>0</v>
      </c>
      <c r="J78" s="64">
        <v>0</v>
      </c>
      <c r="K78" s="64">
        <v>2</v>
      </c>
      <c r="L78" s="64">
        <v>2</v>
      </c>
      <c r="M78" s="64">
        <v>0</v>
      </c>
      <c r="N78" s="64">
        <v>0</v>
      </c>
      <c r="O78" s="64">
        <v>0</v>
      </c>
      <c r="P78" s="64">
        <v>0</v>
      </c>
      <c r="Q78" s="64">
        <v>1</v>
      </c>
      <c r="R78" s="64">
        <v>0</v>
      </c>
    </row>
    <row r="79" spans="1:18" s="13" customFormat="1">
      <c r="A79" s="215"/>
      <c r="B79" s="209"/>
      <c r="C79" s="224" t="s">
        <v>74</v>
      </c>
      <c r="D79" s="224"/>
      <c r="E79" s="224"/>
      <c r="F79" s="179">
        <f>SUM(F75:F78)</f>
        <v>9</v>
      </c>
      <c r="G79" s="179">
        <f t="shared" ref="G79:H79" si="21">SUM(G75:G78)</f>
        <v>3</v>
      </c>
      <c r="H79" s="179">
        <f t="shared" si="21"/>
        <v>7</v>
      </c>
      <c r="I79" s="179">
        <f t="shared" ref="I79:R79" si="22">SUM(I75:I78)</f>
        <v>0</v>
      </c>
      <c r="J79" s="179">
        <f t="shared" si="22"/>
        <v>0</v>
      </c>
      <c r="K79" s="179">
        <f t="shared" si="22"/>
        <v>3</v>
      </c>
      <c r="L79" s="179">
        <f t="shared" si="22"/>
        <v>4</v>
      </c>
      <c r="M79" s="179">
        <f t="shared" si="22"/>
        <v>2</v>
      </c>
      <c r="N79" s="179">
        <f t="shared" si="22"/>
        <v>0</v>
      </c>
      <c r="O79" s="179">
        <f t="shared" si="22"/>
        <v>2</v>
      </c>
      <c r="P79" s="179">
        <f t="shared" si="22"/>
        <v>1</v>
      </c>
      <c r="Q79" s="179">
        <f t="shared" si="22"/>
        <v>3</v>
      </c>
      <c r="R79" s="179">
        <f t="shared" si="22"/>
        <v>0</v>
      </c>
    </row>
    <row r="80" spans="1:18" s="13" customFormat="1">
      <c r="A80" s="215"/>
      <c r="B80" s="209"/>
      <c r="C80" s="224" t="s">
        <v>75</v>
      </c>
      <c r="D80" s="224"/>
      <c r="E80" s="224"/>
      <c r="F80" s="180">
        <f>F79/4</f>
        <v>2.25</v>
      </c>
      <c r="G80" s="180">
        <f t="shared" ref="G80:H80" si="23">G79/4</f>
        <v>0.75</v>
      </c>
      <c r="H80" s="180">
        <f t="shared" si="23"/>
        <v>1.75</v>
      </c>
      <c r="I80" s="180">
        <f t="shared" ref="I80:R80" si="24">I79/4</f>
        <v>0</v>
      </c>
      <c r="J80" s="180">
        <f t="shared" si="24"/>
        <v>0</v>
      </c>
      <c r="K80" s="180">
        <f t="shared" si="24"/>
        <v>0.75</v>
      </c>
      <c r="L80" s="180">
        <f t="shared" si="24"/>
        <v>1</v>
      </c>
      <c r="M80" s="180">
        <f t="shared" si="24"/>
        <v>0.5</v>
      </c>
      <c r="N80" s="180">
        <f t="shared" si="24"/>
        <v>0</v>
      </c>
      <c r="O80" s="180">
        <f t="shared" si="24"/>
        <v>0.5</v>
      </c>
      <c r="P80" s="180">
        <f t="shared" si="24"/>
        <v>0.25</v>
      </c>
      <c r="Q80" s="180">
        <f t="shared" si="24"/>
        <v>0.75</v>
      </c>
      <c r="R80" s="180">
        <f t="shared" si="24"/>
        <v>0</v>
      </c>
    </row>
    <row r="81" spans="1:258">
      <c r="A81" s="215"/>
      <c r="B81" s="209"/>
      <c r="C81" s="140"/>
      <c r="D81" s="141"/>
      <c r="E81" s="140"/>
      <c r="F81" s="142"/>
      <c r="G81" s="142"/>
      <c r="H81" s="142"/>
      <c r="I81" s="143"/>
      <c r="J81" s="142"/>
      <c r="K81" s="142"/>
      <c r="L81" s="142"/>
      <c r="M81" s="142"/>
      <c r="N81" s="142"/>
      <c r="O81" s="142"/>
      <c r="P81" s="142"/>
      <c r="Q81" s="142"/>
      <c r="R81" s="144"/>
    </row>
    <row r="82" spans="1:258" s="102" customFormat="1" ht="16.5" customHeight="1">
      <c r="A82" s="215"/>
      <c r="B82" s="209"/>
      <c r="C82" s="201" t="s">
        <v>241</v>
      </c>
      <c r="D82" s="49">
        <v>43478</v>
      </c>
      <c r="E82" s="50" t="s">
        <v>11</v>
      </c>
      <c r="F82" s="130">
        <v>3</v>
      </c>
      <c r="G82" s="130">
        <v>1</v>
      </c>
      <c r="H82" s="130">
        <v>4</v>
      </c>
      <c r="I82" s="130">
        <v>1</v>
      </c>
      <c r="J82" s="130">
        <v>2</v>
      </c>
      <c r="K82" s="130">
        <v>0</v>
      </c>
      <c r="L82" s="130">
        <v>0</v>
      </c>
      <c r="M82" s="130">
        <v>0</v>
      </c>
      <c r="N82" s="130">
        <v>1</v>
      </c>
      <c r="O82" s="130">
        <v>1</v>
      </c>
      <c r="P82" s="130">
        <v>0</v>
      </c>
      <c r="Q82" s="130">
        <v>0</v>
      </c>
      <c r="R82" s="130">
        <v>0</v>
      </c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01"/>
      <c r="EF82" s="101"/>
      <c r="EG82" s="101"/>
      <c r="EH82" s="101"/>
      <c r="EI82" s="101"/>
      <c r="EJ82" s="101"/>
      <c r="EK82" s="101"/>
      <c r="EL82" s="101"/>
      <c r="EM82" s="101"/>
      <c r="EN82" s="101"/>
      <c r="EO82" s="101"/>
      <c r="EP82" s="101"/>
      <c r="EQ82" s="101"/>
      <c r="ER82" s="101"/>
      <c r="ES82" s="101"/>
      <c r="ET82" s="101"/>
      <c r="EU82" s="101"/>
      <c r="EV82" s="101"/>
      <c r="EW82" s="101"/>
      <c r="EX82" s="101"/>
      <c r="EY82" s="101"/>
      <c r="EZ82" s="101"/>
      <c r="FA82" s="101"/>
      <c r="FB82" s="101"/>
      <c r="FC82" s="101"/>
      <c r="FD82" s="101"/>
      <c r="FE82" s="101"/>
      <c r="FF82" s="101"/>
      <c r="FG82" s="101"/>
      <c r="FH82" s="101"/>
      <c r="FI82" s="101"/>
      <c r="FJ82" s="101"/>
      <c r="FK82" s="101"/>
      <c r="FL82" s="101"/>
      <c r="FM82" s="101"/>
      <c r="FN82" s="101"/>
      <c r="FO82" s="101"/>
      <c r="FP82" s="101"/>
      <c r="FQ82" s="101"/>
      <c r="FR82" s="101"/>
      <c r="FS82" s="101"/>
      <c r="FT82" s="101"/>
      <c r="FU82" s="101"/>
      <c r="FV82" s="101"/>
      <c r="FW82" s="101"/>
      <c r="FX82" s="101"/>
      <c r="FY82" s="101"/>
      <c r="FZ82" s="101"/>
      <c r="GA82" s="101"/>
      <c r="GB82" s="101"/>
      <c r="GC82" s="101"/>
      <c r="GD82" s="101"/>
      <c r="GE82" s="101"/>
      <c r="GF82" s="101"/>
      <c r="GG82" s="101"/>
      <c r="GH82" s="101"/>
      <c r="GI82" s="101"/>
      <c r="GJ82" s="101"/>
      <c r="GK82" s="101"/>
      <c r="GL82" s="101"/>
      <c r="GM82" s="101"/>
      <c r="GN82" s="101"/>
      <c r="GO82" s="101"/>
      <c r="GP82" s="101"/>
      <c r="GQ82" s="101"/>
      <c r="GR82" s="101"/>
      <c r="GS82" s="101"/>
      <c r="GT82" s="101"/>
      <c r="GU82" s="101"/>
      <c r="GV82" s="101"/>
      <c r="GW82" s="101"/>
      <c r="GX82" s="101"/>
      <c r="GY82" s="101"/>
      <c r="GZ82" s="101"/>
      <c r="HA82" s="101"/>
      <c r="HB82" s="101"/>
      <c r="HC82" s="101"/>
      <c r="HD82" s="101"/>
      <c r="HE82" s="101"/>
      <c r="HF82" s="101"/>
      <c r="HG82" s="101"/>
      <c r="HH82" s="101"/>
      <c r="HI82" s="101"/>
      <c r="HJ82" s="101"/>
      <c r="HK82" s="101"/>
      <c r="HL82" s="101"/>
      <c r="HM82" s="101"/>
      <c r="HN82" s="101"/>
      <c r="HO82" s="101"/>
      <c r="HP82" s="101"/>
      <c r="HQ82" s="101"/>
      <c r="HR82" s="101"/>
      <c r="HS82" s="101"/>
      <c r="HT82" s="101"/>
      <c r="HU82" s="101"/>
      <c r="HV82" s="101"/>
      <c r="HW82" s="101"/>
      <c r="HX82" s="101"/>
      <c r="HY82" s="101"/>
      <c r="HZ82" s="101"/>
      <c r="IA82" s="101"/>
      <c r="IB82" s="101"/>
      <c r="IC82" s="101"/>
      <c r="ID82" s="101"/>
      <c r="IE82" s="101"/>
      <c r="IF82" s="101"/>
      <c r="IG82" s="101"/>
      <c r="IH82" s="101"/>
      <c r="II82" s="101"/>
      <c r="IJ82" s="101"/>
      <c r="IK82" s="101"/>
      <c r="IL82" s="101"/>
      <c r="IM82" s="101"/>
      <c r="IN82" s="101"/>
      <c r="IO82" s="101"/>
      <c r="IP82" s="101"/>
      <c r="IQ82" s="101"/>
      <c r="IR82" s="101"/>
      <c r="IS82" s="101"/>
      <c r="IT82" s="101"/>
      <c r="IU82" s="101"/>
      <c r="IV82" s="101"/>
      <c r="IW82" s="101"/>
      <c r="IX82" s="101"/>
    </row>
    <row r="83" spans="1:258" s="102" customFormat="1" ht="16.5" customHeight="1">
      <c r="A83" s="215"/>
      <c r="B83" s="209"/>
      <c r="C83" s="201"/>
      <c r="D83" s="106">
        <v>43485</v>
      </c>
      <c r="E83" s="107" t="s">
        <v>285</v>
      </c>
      <c r="F83" s="130">
        <v>2</v>
      </c>
      <c r="G83" s="130">
        <v>1</v>
      </c>
      <c r="H83" s="130">
        <v>1</v>
      </c>
      <c r="I83" s="130">
        <v>0</v>
      </c>
      <c r="J83" s="130">
        <v>0</v>
      </c>
      <c r="K83" s="130">
        <v>0</v>
      </c>
      <c r="L83" s="130">
        <v>0</v>
      </c>
      <c r="M83" s="130">
        <v>0</v>
      </c>
      <c r="N83" s="130">
        <v>0</v>
      </c>
      <c r="O83" s="130">
        <v>0</v>
      </c>
      <c r="P83" s="130">
        <v>0</v>
      </c>
      <c r="Q83" s="130">
        <v>0</v>
      </c>
      <c r="R83" s="130">
        <v>0</v>
      </c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01"/>
      <c r="EF83" s="101"/>
      <c r="EG83" s="101"/>
      <c r="EH83" s="101"/>
      <c r="EI83" s="101"/>
      <c r="EJ83" s="101"/>
      <c r="EK83" s="101"/>
      <c r="EL83" s="101"/>
      <c r="EM83" s="101"/>
      <c r="EN83" s="101"/>
      <c r="EO83" s="101"/>
      <c r="EP83" s="101"/>
      <c r="EQ83" s="101"/>
      <c r="ER83" s="101"/>
      <c r="ES83" s="101"/>
      <c r="ET83" s="101"/>
      <c r="EU83" s="101"/>
      <c r="EV83" s="101"/>
      <c r="EW83" s="101"/>
      <c r="EX83" s="101"/>
      <c r="EY83" s="101"/>
      <c r="EZ83" s="101"/>
      <c r="FA83" s="101"/>
      <c r="FB83" s="101"/>
      <c r="FC83" s="101"/>
      <c r="FD83" s="101"/>
      <c r="FE83" s="101"/>
      <c r="FF83" s="101"/>
      <c r="FG83" s="101"/>
      <c r="FH83" s="101"/>
      <c r="FI83" s="101"/>
      <c r="FJ83" s="101"/>
      <c r="FK83" s="101"/>
      <c r="FL83" s="101"/>
      <c r="FM83" s="101"/>
      <c r="FN83" s="101"/>
      <c r="FO83" s="101"/>
      <c r="FP83" s="101"/>
      <c r="FQ83" s="101"/>
      <c r="FR83" s="101"/>
      <c r="FS83" s="101"/>
      <c r="FT83" s="101"/>
      <c r="FU83" s="101"/>
      <c r="FV83" s="101"/>
      <c r="FW83" s="101"/>
      <c r="FX83" s="101"/>
      <c r="FY83" s="101"/>
      <c r="FZ83" s="101"/>
      <c r="GA83" s="101"/>
      <c r="GB83" s="101"/>
      <c r="GC83" s="101"/>
      <c r="GD83" s="101"/>
      <c r="GE83" s="101"/>
      <c r="GF83" s="101"/>
      <c r="GG83" s="101"/>
      <c r="GH83" s="101"/>
      <c r="GI83" s="101"/>
      <c r="GJ83" s="101"/>
      <c r="GK83" s="101"/>
      <c r="GL83" s="101"/>
      <c r="GM83" s="101"/>
      <c r="GN83" s="101"/>
      <c r="GO83" s="101"/>
      <c r="GP83" s="101"/>
      <c r="GQ83" s="101"/>
      <c r="GR83" s="101"/>
      <c r="GS83" s="101"/>
      <c r="GT83" s="101"/>
      <c r="GU83" s="101"/>
      <c r="GV83" s="101"/>
      <c r="GW83" s="101"/>
      <c r="GX83" s="101"/>
      <c r="GY83" s="101"/>
      <c r="GZ83" s="101"/>
      <c r="HA83" s="101"/>
      <c r="HB83" s="101"/>
      <c r="HC83" s="101"/>
      <c r="HD83" s="101"/>
      <c r="HE83" s="101"/>
      <c r="HF83" s="101"/>
      <c r="HG83" s="101"/>
      <c r="HH83" s="101"/>
      <c r="HI83" s="101"/>
      <c r="HJ83" s="101"/>
      <c r="HK83" s="101"/>
      <c r="HL83" s="101"/>
      <c r="HM83" s="101"/>
      <c r="HN83" s="101"/>
      <c r="HO83" s="101"/>
      <c r="HP83" s="101"/>
      <c r="HQ83" s="101"/>
      <c r="HR83" s="101"/>
      <c r="HS83" s="101"/>
      <c r="HT83" s="101"/>
      <c r="HU83" s="101"/>
      <c r="HV83" s="101"/>
      <c r="HW83" s="101"/>
      <c r="HX83" s="101"/>
      <c r="HY83" s="101"/>
      <c r="HZ83" s="101"/>
      <c r="IA83" s="101"/>
      <c r="IB83" s="101"/>
      <c r="IC83" s="101"/>
      <c r="ID83" s="101"/>
      <c r="IE83" s="101"/>
      <c r="IF83" s="101"/>
      <c r="IG83" s="101"/>
      <c r="IH83" s="101"/>
      <c r="II83" s="101"/>
      <c r="IJ83" s="101"/>
      <c r="IK83" s="101"/>
      <c r="IL83" s="101"/>
      <c r="IM83" s="101"/>
      <c r="IN83" s="101"/>
      <c r="IO83" s="101"/>
      <c r="IP83" s="101"/>
      <c r="IQ83" s="101"/>
      <c r="IR83" s="101"/>
      <c r="IS83" s="101"/>
      <c r="IT83" s="101"/>
      <c r="IU83" s="101"/>
      <c r="IV83" s="101"/>
      <c r="IW83" s="101"/>
      <c r="IX83" s="101"/>
    </row>
    <row r="84" spans="1:258" s="102" customFormat="1" ht="16.5" customHeight="1">
      <c r="A84" s="215"/>
      <c r="B84" s="209"/>
      <c r="C84" s="201"/>
      <c r="D84" s="106">
        <v>43492</v>
      </c>
      <c r="E84" s="107" t="s">
        <v>29</v>
      </c>
      <c r="F84" s="130">
        <v>0</v>
      </c>
      <c r="G84" s="130">
        <v>0</v>
      </c>
      <c r="H84" s="130">
        <v>2</v>
      </c>
      <c r="I84" s="130">
        <v>0</v>
      </c>
      <c r="J84" s="130">
        <v>2</v>
      </c>
      <c r="K84" s="130">
        <v>0</v>
      </c>
      <c r="L84" s="130">
        <v>0</v>
      </c>
      <c r="M84" s="130">
        <v>2</v>
      </c>
      <c r="N84" s="130">
        <v>0</v>
      </c>
      <c r="O84" s="130">
        <v>2</v>
      </c>
      <c r="P84" s="130">
        <v>0</v>
      </c>
      <c r="Q84" s="130">
        <v>2</v>
      </c>
      <c r="R84" s="130">
        <v>0</v>
      </c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1"/>
      <c r="EF84" s="101"/>
      <c r="EG84" s="101"/>
      <c r="EH84" s="101"/>
      <c r="EI84" s="101"/>
      <c r="EJ84" s="101"/>
      <c r="EK84" s="101"/>
      <c r="EL84" s="101"/>
      <c r="EM84" s="101"/>
      <c r="EN84" s="101"/>
      <c r="EO84" s="101"/>
      <c r="EP84" s="101"/>
      <c r="EQ84" s="101"/>
      <c r="ER84" s="101"/>
      <c r="ES84" s="101"/>
      <c r="ET84" s="101"/>
      <c r="EU84" s="101"/>
      <c r="EV84" s="101"/>
      <c r="EW84" s="101"/>
      <c r="EX84" s="101"/>
      <c r="EY84" s="101"/>
      <c r="EZ84" s="101"/>
      <c r="FA84" s="101"/>
      <c r="FB84" s="101"/>
      <c r="FC84" s="101"/>
      <c r="FD84" s="101"/>
      <c r="FE84" s="101"/>
      <c r="FF84" s="101"/>
      <c r="FG84" s="101"/>
      <c r="FH84" s="101"/>
      <c r="FI84" s="101"/>
      <c r="FJ84" s="101"/>
      <c r="FK84" s="101"/>
      <c r="FL84" s="101"/>
      <c r="FM84" s="101"/>
      <c r="FN84" s="101"/>
      <c r="FO84" s="101"/>
      <c r="FP84" s="101"/>
      <c r="FQ84" s="101"/>
      <c r="FR84" s="101"/>
      <c r="FS84" s="101"/>
      <c r="FT84" s="101"/>
      <c r="FU84" s="101"/>
      <c r="FV84" s="101"/>
      <c r="FW84" s="101"/>
      <c r="FX84" s="101"/>
      <c r="FY84" s="101"/>
      <c r="FZ84" s="101"/>
      <c r="GA84" s="101"/>
      <c r="GB84" s="101"/>
      <c r="GC84" s="101"/>
      <c r="GD84" s="101"/>
      <c r="GE84" s="101"/>
      <c r="GF84" s="101"/>
      <c r="GG84" s="101"/>
      <c r="GH84" s="101"/>
      <c r="GI84" s="101"/>
      <c r="GJ84" s="101"/>
      <c r="GK84" s="101"/>
      <c r="GL84" s="101"/>
      <c r="GM84" s="101"/>
      <c r="GN84" s="101"/>
      <c r="GO84" s="101"/>
      <c r="GP84" s="101"/>
      <c r="GQ84" s="101"/>
      <c r="GR84" s="101"/>
      <c r="GS84" s="101"/>
      <c r="GT84" s="101"/>
      <c r="GU84" s="101"/>
      <c r="GV84" s="101"/>
      <c r="GW84" s="101"/>
      <c r="GX84" s="101"/>
      <c r="GY84" s="101"/>
      <c r="GZ84" s="101"/>
      <c r="HA84" s="101"/>
      <c r="HB84" s="101"/>
      <c r="HC84" s="101"/>
      <c r="HD84" s="101"/>
      <c r="HE84" s="101"/>
      <c r="HF84" s="101"/>
      <c r="HG84" s="101"/>
      <c r="HH84" s="101"/>
      <c r="HI84" s="101"/>
      <c r="HJ84" s="101"/>
      <c r="HK84" s="101"/>
      <c r="HL84" s="101"/>
      <c r="HM84" s="101"/>
      <c r="HN84" s="101"/>
      <c r="HO84" s="101"/>
      <c r="HP84" s="101"/>
      <c r="HQ84" s="101"/>
      <c r="HR84" s="101"/>
      <c r="HS84" s="101"/>
      <c r="HT84" s="101"/>
      <c r="HU84" s="101"/>
      <c r="HV84" s="101"/>
      <c r="HW84" s="101"/>
      <c r="HX84" s="101"/>
      <c r="HY84" s="101"/>
      <c r="HZ84" s="101"/>
      <c r="IA84" s="101"/>
      <c r="IB84" s="101"/>
      <c r="IC84" s="101"/>
      <c r="ID84" s="101"/>
      <c r="IE84" s="101"/>
      <c r="IF84" s="101"/>
      <c r="IG84" s="101"/>
      <c r="IH84" s="101"/>
      <c r="II84" s="101"/>
      <c r="IJ84" s="101"/>
      <c r="IK84" s="101"/>
      <c r="IL84" s="101"/>
      <c r="IM84" s="101"/>
      <c r="IN84" s="101"/>
      <c r="IO84" s="101"/>
      <c r="IP84" s="101"/>
      <c r="IQ84" s="101"/>
      <c r="IR84" s="101"/>
      <c r="IS84" s="101"/>
      <c r="IT84" s="101"/>
      <c r="IU84" s="101"/>
      <c r="IV84" s="101"/>
      <c r="IW84" s="101"/>
      <c r="IX84" s="101"/>
    </row>
    <row r="85" spans="1:258">
      <c r="A85" s="215"/>
      <c r="B85" s="209"/>
      <c r="C85" s="229" t="s">
        <v>242</v>
      </c>
      <c r="D85" s="230"/>
      <c r="E85" s="230"/>
      <c r="F85" s="158">
        <f>SUM(F82:F84)</f>
        <v>5</v>
      </c>
      <c r="G85" s="158">
        <f t="shared" ref="G85:R85" si="25">SUM(G82:G84)</f>
        <v>2</v>
      </c>
      <c r="H85" s="158">
        <f t="shared" si="25"/>
        <v>7</v>
      </c>
      <c r="I85" s="158">
        <f t="shared" si="25"/>
        <v>1</v>
      </c>
      <c r="J85" s="158">
        <f t="shared" si="25"/>
        <v>4</v>
      </c>
      <c r="K85" s="158">
        <f t="shared" si="25"/>
        <v>0</v>
      </c>
      <c r="L85" s="158">
        <f t="shared" si="25"/>
        <v>0</v>
      </c>
      <c r="M85" s="158">
        <f t="shared" si="25"/>
        <v>2</v>
      </c>
      <c r="N85" s="158">
        <f t="shared" si="25"/>
        <v>1</v>
      </c>
      <c r="O85" s="158">
        <f t="shared" si="25"/>
        <v>3</v>
      </c>
      <c r="P85" s="158">
        <f t="shared" si="25"/>
        <v>0</v>
      </c>
      <c r="Q85" s="158">
        <f t="shared" si="25"/>
        <v>2</v>
      </c>
      <c r="R85" s="158">
        <f t="shared" si="25"/>
        <v>0</v>
      </c>
    </row>
    <row r="86" spans="1:258">
      <c r="A86" s="215"/>
      <c r="B86" s="209"/>
      <c r="C86" s="229" t="s">
        <v>243</v>
      </c>
      <c r="D86" s="230"/>
      <c r="E86" s="230"/>
      <c r="F86" s="159">
        <f>F85/3</f>
        <v>1.6666666666666667</v>
      </c>
      <c r="G86" s="159">
        <f t="shared" ref="G86:R86" si="26">G85/3</f>
        <v>0.66666666666666663</v>
      </c>
      <c r="H86" s="159">
        <f t="shared" si="26"/>
        <v>2.3333333333333335</v>
      </c>
      <c r="I86" s="159">
        <f t="shared" si="26"/>
        <v>0.33333333333333331</v>
      </c>
      <c r="J86" s="159">
        <f t="shared" si="26"/>
        <v>1.3333333333333333</v>
      </c>
      <c r="K86" s="159">
        <f t="shared" si="26"/>
        <v>0</v>
      </c>
      <c r="L86" s="159">
        <f t="shared" si="26"/>
        <v>0</v>
      </c>
      <c r="M86" s="159">
        <f t="shared" si="26"/>
        <v>0.66666666666666663</v>
      </c>
      <c r="N86" s="159">
        <f t="shared" si="26"/>
        <v>0.33333333333333331</v>
      </c>
      <c r="O86" s="159">
        <f t="shared" si="26"/>
        <v>1</v>
      </c>
      <c r="P86" s="159">
        <f t="shared" si="26"/>
        <v>0</v>
      </c>
      <c r="Q86" s="159">
        <f t="shared" si="26"/>
        <v>0.66666666666666663</v>
      </c>
      <c r="R86" s="159">
        <f t="shared" si="26"/>
        <v>0</v>
      </c>
    </row>
    <row r="87" spans="1:258">
      <c r="A87" s="215"/>
      <c r="B87" s="209"/>
      <c r="C87" s="140"/>
      <c r="D87" s="141"/>
      <c r="E87" s="140"/>
      <c r="F87" s="142"/>
      <c r="G87" s="142"/>
      <c r="H87" s="142"/>
      <c r="I87" s="143"/>
      <c r="J87" s="142"/>
      <c r="K87" s="142"/>
      <c r="L87" s="142"/>
      <c r="M87" s="142"/>
      <c r="N87" s="142"/>
      <c r="O87" s="142"/>
      <c r="P87" s="142"/>
      <c r="Q87" s="142"/>
      <c r="R87" s="144"/>
    </row>
    <row r="88" spans="1:258">
      <c r="A88" s="215"/>
      <c r="B88" s="209"/>
      <c r="C88" s="201" t="s">
        <v>238</v>
      </c>
      <c r="D88" s="49"/>
      <c r="E88" s="50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</row>
    <row r="89" spans="1:258">
      <c r="A89" s="215"/>
      <c r="B89" s="209"/>
      <c r="C89" s="202"/>
      <c r="D89" s="49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</row>
    <row r="90" spans="1:258">
      <c r="A90" s="215"/>
      <c r="B90" s="209"/>
      <c r="C90" s="203" t="s">
        <v>239</v>
      </c>
      <c r="D90" s="204"/>
      <c r="E90" s="204"/>
      <c r="F90" s="138">
        <f>SUM(F88:F89)</f>
        <v>0</v>
      </c>
      <c r="G90" s="138"/>
      <c r="H90" s="138"/>
      <c r="I90" s="138">
        <f t="shared" ref="I90:R90" si="27">SUM(I88:I89)</f>
        <v>0</v>
      </c>
      <c r="J90" s="138">
        <f t="shared" si="27"/>
        <v>0</v>
      </c>
      <c r="K90" s="138">
        <f t="shared" si="27"/>
        <v>0</v>
      </c>
      <c r="L90" s="138">
        <f t="shared" si="27"/>
        <v>0</v>
      </c>
      <c r="M90" s="138">
        <f t="shared" si="27"/>
        <v>0</v>
      </c>
      <c r="N90" s="138">
        <f t="shared" si="27"/>
        <v>0</v>
      </c>
      <c r="O90" s="138">
        <f t="shared" si="27"/>
        <v>0</v>
      </c>
      <c r="P90" s="138">
        <f t="shared" si="27"/>
        <v>0</v>
      </c>
      <c r="Q90" s="138">
        <f t="shared" si="27"/>
        <v>0</v>
      </c>
      <c r="R90" s="138">
        <f t="shared" si="27"/>
        <v>0</v>
      </c>
    </row>
    <row r="91" spans="1:258">
      <c r="A91" s="215"/>
      <c r="B91" s="209"/>
      <c r="C91" s="203" t="s">
        <v>240</v>
      </c>
      <c r="D91" s="204"/>
      <c r="E91" s="204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</row>
    <row r="92" spans="1:258">
      <c r="A92" s="215"/>
      <c r="B92" s="209"/>
      <c r="C92" s="140"/>
      <c r="D92" s="141"/>
      <c r="E92" s="140"/>
      <c r="F92" s="142"/>
      <c r="G92" s="142"/>
      <c r="H92" s="142"/>
      <c r="I92" s="143"/>
      <c r="J92" s="142"/>
      <c r="K92" s="142"/>
      <c r="L92" s="142"/>
      <c r="M92" s="142"/>
      <c r="N92" s="142"/>
      <c r="O92" s="142"/>
      <c r="P92" s="142"/>
      <c r="Q92" s="142"/>
      <c r="R92" s="144"/>
    </row>
    <row r="93" spans="1:258">
      <c r="A93" s="215"/>
      <c r="B93" s="209"/>
      <c r="C93" s="201" t="s">
        <v>244</v>
      </c>
      <c r="D93" s="49"/>
      <c r="E93" s="50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1:258">
      <c r="A94" s="215"/>
      <c r="B94" s="209"/>
      <c r="C94" s="201"/>
      <c r="D94" s="49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258">
      <c r="A95" s="215"/>
      <c r="B95" s="209"/>
      <c r="C95" s="199" t="s">
        <v>245</v>
      </c>
      <c r="D95" s="200"/>
      <c r="E95" s="200"/>
      <c r="F95" s="145">
        <f t="shared" ref="F95:R95" si="28">SUM(F93:F94)</f>
        <v>0</v>
      </c>
      <c r="G95" s="145"/>
      <c r="H95" s="145"/>
      <c r="I95" s="145">
        <f t="shared" si="28"/>
        <v>0</v>
      </c>
      <c r="J95" s="145">
        <f t="shared" si="28"/>
        <v>0</v>
      </c>
      <c r="K95" s="145">
        <f t="shared" si="28"/>
        <v>0</v>
      </c>
      <c r="L95" s="145">
        <f t="shared" si="28"/>
        <v>0</v>
      </c>
      <c r="M95" s="145">
        <f t="shared" si="28"/>
        <v>0</v>
      </c>
      <c r="N95" s="145">
        <f t="shared" si="28"/>
        <v>0</v>
      </c>
      <c r="O95" s="145">
        <f t="shared" si="28"/>
        <v>0</v>
      </c>
      <c r="P95" s="145">
        <f t="shared" si="28"/>
        <v>0</v>
      </c>
      <c r="Q95" s="145">
        <f t="shared" si="28"/>
        <v>0</v>
      </c>
      <c r="R95" s="145">
        <f t="shared" si="28"/>
        <v>0</v>
      </c>
    </row>
    <row r="96" spans="1:258">
      <c r="A96" s="215"/>
      <c r="B96" s="209"/>
      <c r="C96" s="199" t="s">
        <v>246</v>
      </c>
      <c r="D96" s="200"/>
      <c r="E96" s="200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</row>
    <row r="97" spans="1:18">
      <c r="B97" s="1"/>
      <c r="C97" s="1"/>
      <c r="E97" s="1"/>
      <c r="F97" s="62"/>
      <c r="G97" s="62"/>
      <c r="H97" s="62"/>
      <c r="I97" s="78"/>
    </row>
    <row r="98" spans="1:18">
      <c r="B98" s="1"/>
      <c r="C98" s="1"/>
      <c r="E98" s="1"/>
      <c r="F98" s="62"/>
      <c r="G98" s="62"/>
      <c r="H98" s="62"/>
      <c r="I98" s="78"/>
    </row>
    <row r="99" spans="1:18" ht="15.95" customHeight="1">
      <c r="A99" s="215" t="s">
        <v>16</v>
      </c>
      <c r="B99" s="209" t="s">
        <v>35</v>
      </c>
      <c r="C99" s="211" t="s">
        <v>70</v>
      </c>
      <c r="D99" s="49">
        <v>43359</v>
      </c>
      <c r="E99" s="11" t="s">
        <v>27</v>
      </c>
      <c r="F99" s="64" t="s">
        <v>342</v>
      </c>
      <c r="G99" s="64" t="s">
        <v>342</v>
      </c>
      <c r="H99" s="64" t="s">
        <v>342</v>
      </c>
      <c r="I99" s="64" t="s">
        <v>342</v>
      </c>
      <c r="J99" s="64" t="s">
        <v>342</v>
      </c>
      <c r="K99" s="64" t="s">
        <v>342</v>
      </c>
      <c r="L99" s="64" t="s">
        <v>342</v>
      </c>
      <c r="M99" s="64" t="s">
        <v>342</v>
      </c>
      <c r="N99" s="64" t="s">
        <v>342</v>
      </c>
      <c r="O99" s="64" t="s">
        <v>342</v>
      </c>
      <c r="P99" s="64" t="s">
        <v>342</v>
      </c>
      <c r="Q99" s="64" t="s">
        <v>342</v>
      </c>
      <c r="R99" s="64" t="s">
        <v>342</v>
      </c>
    </row>
    <row r="100" spans="1:18">
      <c r="A100" s="215"/>
      <c r="B100" s="209"/>
      <c r="C100" s="211"/>
      <c r="D100" s="63">
        <v>43373</v>
      </c>
      <c r="E100" s="11" t="s">
        <v>28</v>
      </c>
      <c r="F100" s="64" t="s">
        <v>342</v>
      </c>
      <c r="G100" s="64" t="s">
        <v>342</v>
      </c>
      <c r="H100" s="64" t="s">
        <v>342</v>
      </c>
      <c r="I100" s="77" t="s">
        <v>342</v>
      </c>
      <c r="J100" s="77" t="s">
        <v>342</v>
      </c>
      <c r="K100" s="77" t="s">
        <v>342</v>
      </c>
      <c r="L100" s="77" t="s">
        <v>342</v>
      </c>
      <c r="M100" s="77" t="s">
        <v>342</v>
      </c>
      <c r="N100" s="77" t="s">
        <v>342</v>
      </c>
      <c r="O100" s="77" t="s">
        <v>342</v>
      </c>
      <c r="P100" s="77" t="s">
        <v>342</v>
      </c>
      <c r="Q100" s="77" t="s">
        <v>342</v>
      </c>
      <c r="R100" s="77" t="s">
        <v>342</v>
      </c>
    </row>
    <row r="101" spans="1:18" s="2" customFormat="1">
      <c r="A101" s="215"/>
      <c r="B101" s="209"/>
      <c r="C101" s="211"/>
      <c r="D101" s="63">
        <v>43387</v>
      </c>
      <c r="E101" s="11" t="s">
        <v>323</v>
      </c>
      <c r="F101" s="64" t="s">
        <v>342</v>
      </c>
      <c r="G101" s="64" t="s">
        <v>342</v>
      </c>
      <c r="H101" s="64" t="s">
        <v>342</v>
      </c>
      <c r="I101" s="64" t="s">
        <v>342</v>
      </c>
      <c r="J101" s="64" t="s">
        <v>342</v>
      </c>
      <c r="K101" s="64" t="s">
        <v>342</v>
      </c>
      <c r="L101" s="64" t="s">
        <v>342</v>
      </c>
      <c r="M101" s="64" t="s">
        <v>342</v>
      </c>
      <c r="N101" s="64" t="s">
        <v>342</v>
      </c>
      <c r="O101" s="64" t="s">
        <v>342</v>
      </c>
      <c r="P101" s="64" t="s">
        <v>342</v>
      </c>
      <c r="Q101" s="64" t="s">
        <v>342</v>
      </c>
      <c r="R101" s="64" t="s">
        <v>342</v>
      </c>
    </row>
    <row r="102" spans="1:18" s="2" customFormat="1">
      <c r="A102" s="215"/>
      <c r="B102" s="209"/>
      <c r="C102" s="211"/>
      <c r="D102" s="63">
        <v>43408</v>
      </c>
      <c r="E102" s="11" t="s">
        <v>11</v>
      </c>
      <c r="F102" s="64" t="s">
        <v>342</v>
      </c>
      <c r="G102" s="64" t="s">
        <v>342</v>
      </c>
      <c r="H102" s="64" t="s">
        <v>342</v>
      </c>
      <c r="I102" s="77" t="s">
        <v>342</v>
      </c>
      <c r="J102" s="77" t="s">
        <v>342</v>
      </c>
      <c r="K102" s="77" t="s">
        <v>342</v>
      </c>
      <c r="L102" s="77" t="s">
        <v>342</v>
      </c>
      <c r="M102" s="77" t="s">
        <v>342</v>
      </c>
      <c r="N102" s="77" t="s">
        <v>342</v>
      </c>
      <c r="O102" s="77" t="s">
        <v>342</v>
      </c>
      <c r="P102" s="77" t="s">
        <v>342</v>
      </c>
      <c r="Q102" s="77" t="s">
        <v>342</v>
      </c>
      <c r="R102" s="77" t="s">
        <v>342</v>
      </c>
    </row>
    <row r="103" spans="1:18" s="2" customFormat="1">
      <c r="A103" s="215"/>
      <c r="B103" s="209"/>
      <c r="C103" s="211"/>
      <c r="D103" s="63">
        <v>43412</v>
      </c>
      <c r="E103" s="11" t="s">
        <v>9</v>
      </c>
      <c r="F103" s="64" t="s">
        <v>342</v>
      </c>
      <c r="G103" s="64" t="s">
        <v>342</v>
      </c>
      <c r="H103" s="64" t="s">
        <v>342</v>
      </c>
      <c r="I103" s="77" t="s">
        <v>342</v>
      </c>
      <c r="J103" s="77" t="s">
        <v>342</v>
      </c>
      <c r="K103" s="77" t="s">
        <v>342</v>
      </c>
      <c r="L103" s="77" t="s">
        <v>342</v>
      </c>
      <c r="M103" s="77" t="s">
        <v>342</v>
      </c>
      <c r="N103" s="77" t="s">
        <v>342</v>
      </c>
      <c r="O103" s="77" t="s">
        <v>342</v>
      </c>
      <c r="P103" s="77" t="s">
        <v>342</v>
      </c>
      <c r="Q103" s="77" t="s">
        <v>342</v>
      </c>
      <c r="R103" s="77" t="s">
        <v>342</v>
      </c>
    </row>
    <row r="104" spans="1:18" s="12" customFormat="1">
      <c r="A104" s="215"/>
      <c r="B104" s="209"/>
      <c r="C104" s="212" t="s">
        <v>72</v>
      </c>
      <c r="D104" s="212"/>
      <c r="E104" s="212"/>
      <c r="F104" s="169">
        <f t="shared" ref="F104:R104" si="29">SUM(F99:F103)</f>
        <v>0</v>
      </c>
      <c r="G104" s="169"/>
      <c r="H104" s="169"/>
      <c r="I104" s="169">
        <f t="shared" si="29"/>
        <v>0</v>
      </c>
      <c r="J104" s="169">
        <f t="shared" si="29"/>
        <v>0</v>
      </c>
      <c r="K104" s="169">
        <f t="shared" si="29"/>
        <v>0</v>
      </c>
      <c r="L104" s="169">
        <f t="shared" si="29"/>
        <v>0</v>
      </c>
      <c r="M104" s="169">
        <f t="shared" si="29"/>
        <v>0</v>
      </c>
      <c r="N104" s="169">
        <f t="shared" si="29"/>
        <v>0</v>
      </c>
      <c r="O104" s="169">
        <f t="shared" si="29"/>
        <v>0</v>
      </c>
      <c r="P104" s="169">
        <f t="shared" si="29"/>
        <v>0</v>
      </c>
      <c r="Q104" s="169">
        <f t="shared" si="29"/>
        <v>0</v>
      </c>
      <c r="R104" s="169">
        <f t="shared" si="29"/>
        <v>0</v>
      </c>
    </row>
    <row r="105" spans="1:18" s="12" customFormat="1">
      <c r="A105" s="215"/>
      <c r="B105" s="209"/>
      <c r="C105" s="212" t="s">
        <v>73</v>
      </c>
      <c r="D105" s="212"/>
      <c r="E105" s="212"/>
      <c r="F105" s="170">
        <f>F104/6</f>
        <v>0</v>
      </c>
      <c r="G105" s="170"/>
      <c r="H105" s="170"/>
      <c r="I105" s="170">
        <f t="shared" ref="I105:R105" si="30">I104/6</f>
        <v>0</v>
      </c>
      <c r="J105" s="170">
        <f t="shared" si="30"/>
        <v>0</v>
      </c>
      <c r="K105" s="170">
        <f t="shared" si="30"/>
        <v>0</v>
      </c>
      <c r="L105" s="170">
        <f t="shared" si="30"/>
        <v>0</v>
      </c>
      <c r="M105" s="170">
        <f t="shared" si="30"/>
        <v>0</v>
      </c>
      <c r="N105" s="170">
        <f t="shared" si="30"/>
        <v>0</v>
      </c>
      <c r="O105" s="170">
        <f t="shared" si="30"/>
        <v>0</v>
      </c>
      <c r="P105" s="170">
        <f t="shared" si="30"/>
        <v>0</v>
      </c>
      <c r="Q105" s="170">
        <f t="shared" si="30"/>
        <v>0</v>
      </c>
      <c r="R105" s="170">
        <f t="shared" si="30"/>
        <v>0</v>
      </c>
    </row>
    <row r="106" spans="1:18" s="12" customFormat="1">
      <c r="A106" s="215"/>
      <c r="B106" s="209"/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</row>
    <row r="107" spans="1:18" s="2" customFormat="1">
      <c r="A107" s="215"/>
      <c r="B107" s="209"/>
      <c r="C107" s="211" t="s">
        <v>71</v>
      </c>
      <c r="D107" s="63">
        <v>43429</v>
      </c>
      <c r="E107" s="11" t="s">
        <v>29</v>
      </c>
      <c r="F107" s="64" t="s">
        <v>342</v>
      </c>
      <c r="G107" s="64" t="s">
        <v>342</v>
      </c>
      <c r="H107" s="64" t="s">
        <v>342</v>
      </c>
      <c r="I107" s="64" t="s">
        <v>342</v>
      </c>
      <c r="J107" s="64" t="s">
        <v>342</v>
      </c>
      <c r="K107" s="64" t="s">
        <v>342</v>
      </c>
      <c r="L107" s="64" t="s">
        <v>342</v>
      </c>
      <c r="M107" s="64" t="s">
        <v>342</v>
      </c>
      <c r="N107" s="64" t="s">
        <v>342</v>
      </c>
      <c r="O107" s="64" t="s">
        <v>342</v>
      </c>
      <c r="P107" s="64" t="s">
        <v>342</v>
      </c>
      <c r="Q107" s="64" t="s">
        <v>342</v>
      </c>
      <c r="R107" s="64" t="s">
        <v>342</v>
      </c>
    </row>
    <row r="108" spans="1:18" s="2" customFormat="1">
      <c r="A108" s="215"/>
      <c r="B108" s="209"/>
      <c r="C108" s="211"/>
      <c r="D108" s="49">
        <v>43440</v>
      </c>
      <c r="E108" s="11" t="s">
        <v>285</v>
      </c>
      <c r="F108" s="64" t="s">
        <v>342</v>
      </c>
      <c r="G108" s="64" t="s">
        <v>342</v>
      </c>
      <c r="H108" s="64" t="s">
        <v>342</v>
      </c>
      <c r="I108" s="64" t="s">
        <v>342</v>
      </c>
      <c r="J108" s="64" t="s">
        <v>342</v>
      </c>
      <c r="K108" s="64" t="s">
        <v>342</v>
      </c>
      <c r="L108" s="64" t="s">
        <v>342</v>
      </c>
      <c r="M108" s="64" t="s">
        <v>342</v>
      </c>
      <c r="N108" s="64" t="s">
        <v>342</v>
      </c>
      <c r="O108" s="64" t="s">
        <v>342</v>
      </c>
      <c r="P108" s="64" t="s">
        <v>342</v>
      </c>
      <c r="Q108" s="64" t="s">
        <v>342</v>
      </c>
      <c r="R108" s="64" t="s">
        <v>342</v>
      </c>
    </row>
    <row r="109" spans="1:18" s="2" customFormat="1">
      <c r="A109" s="215"/>
      <c r="B109" s="209"/>
      <c r="C109" s="211"/>
      <c r="D109" s="63">
        <v>43450</v>
      </c>
      <c r="E109" s="11" t="s">
        <v>8</v>
      </c>
      <c r="F109" s="64" t="s">
        <v>342</v>
      </c>
      <c r="G109" s="64" t="s">
        <v>342</v>
      </c>
      <c r="H109" s="64" t="s">
        <v>342</v>
      </c>
      <c r="I109" s="64" t="s">
        <v>342</v>
      </c>
      <c r="J109" s="64" t="s">
        <v>342</v>
      </c>
      <c r="K109" s="64" t="s">
        <v>342</v>
      </c>
      <c r="L109" s="64" t="s">
        <v>342</v>
      </c>
      <c r="M109" s="64" t="s">
        <v>342</v>
      </c>
      <c r="N109" s="64" t="s">
        <v>342</v>
      </c>
      <c r="O109" s="64" t="s">
        <v>342</v>
      </c>
      <c r="P109" s="64" t="s">
        <v>342</v>
      </c>
      <c r="Q109" s="64" t="s">
        <v>342</v>
      </c>
      <c r="R109" s="64" t="s">
        <v>342</v>
      </c>
    </row>
    <row r="110" spans="1:18" s="2" customFormat="1">
      <c r="A110" s="215"/>
      <c r="B110" s="209"/>
      <c r="C110" s="211"/>
      <c r="D110" s="63">
        <v>43471</v>
      </c>
      <c r="E110" s="11" t="s">
        <v>7</v>
      </c>
      <c r="F110" s="64" t="s">
        <v>342</v>
      </c>
      <c r="G110" s="64" t="s">
        <v>342</v>
      </c>
      <c r="H110" s="64" t="s">
        <v>342</v>
      </c>
      <c r="I110" s="64" t="s">
        <v>342</v>
      </c>
      <c r="J110" s="64" t="s">
        <v>342</v>
      </c>
      <c r="K110" s="64" t="s">
        <v>342</v>
      </c>
      <c r="L110" s="64" t="s">
        <v>342</v>
      </c>
      <c r="M110" s="64" t="s">
        <v>342</v>
      </c>
      <c r="N110" s="64" t="s">
        <v>342</v>
      </c>
      <c r="O110" s="64" t="s">
        <v>342</v>
      </c>
      <c r="P110" s="64" t="s">
        <v>342</v>
      </c>
      <c r="Q110" s="64" t="s">
        <v>342</v>
      </c>
      <c r="R110" s="64" t="s">
        <v>342</v>
      </c>
    </row>
    <row r="111" spans="1:18" s="13" customFormat="1">
      <c r="A111" s="215"/>
      <c r="B111" s="209"/>
      <c r="C111" s="224" t="s">
        <v>74</v>
      </c>
      <c r="D111" s="224"/>
      <c r="E111" s="224"/>
      <c r="F111" s="179">
        <f>SUM(F107:F110)</f>
        <v>0</v>
      </c>
      <c r="G111" s="179"/>
      <c r="H111" s="179"/>
      <c r="I111" s="179">
        <f t="shared" ref="I111:R111" si="31">SUM(I107:I110)</f>
        <v>0</v>
      </c>
      <c r="J111" s="179">
        <f t="shared" si="31"/>
        <v>0</v>
      </c>
      <c r="K111" s="179">
        <f t="shared" si="31"/>
        <v>0</v>
      </c>
      <c r="L111" s="179">
        <f t="shared" si="31"/>
        <v>0</v>
      </c>
      <c r="M111" s="179">
        <f t="shared" si="31"/>
        <v>0</v>
      </c>
      <c r="N111" s="179">
        <f t="shared" si="31"/>
        <v>0</v>
      </c>
      <c r="O111" s="179">
        <f t="shared" si="31"/>
        <v>0</v>
      </c>
      <c r="P111" s="179">
        <f t="shared" si="31"/>
        <v>0</v>
      </c>
      <c r="Q111" s="179">
        <f t="shared" si="31"/>
        <v>0</v>
      </c>
      <c r="R111" s="179">
        <f t="shared" si="31"/>
        <v>0</v>
      </c>
    </row>
    <row r="112" spans="1:18" s="13" customFormat="1">
      <c r="A112" s="215"/>
      <c r="B112" s="209"/>
      <c r="C112" s="224" t="s">
        <v>75</v>
      </c>
      <c r="D112" s="224"/>
      <c r="E112" s="224"/>
      <c r="F112" s="180">
        <f>F111/4</f>
        <v>0</v>
      </c>
      <c r="G112" s="180"/>
      <c r="H112" s="180"/>
      <c r="I112" s="180">
        <f t="shared" ref="I112:R112" si="32">I111/4</f>
        <v>0</v>
      </c>
      <c r="J112" s="180">
        <f t="shared" si="32"/>
        <v>0</v>
      </c>
      <c r="K112" s="180">
        <f t="shared" si="32"/>
        <v>0</v>
      </c>
      <c r="L112" s="180">
        <f t="shared" si="32"/>
        <v>0</v>
      </c>
      <c r="M112" s="180">
        <f t="shared" si="32"/>
        <v>0</v>
      </c>
      <c r="N112" s="180">
        <f t="shared" si="32"/>
        <v>0</v>
      </c>
      <c r="O112" s="180">
        <f t="shared" si="32"/>
        <v>0</v>
      </c>
      <c r="P112" s="180">
        <f t="shared" si="32"/>
        <v>0</v>
      </c>
      <c r="Q112" s="180">
        <f t="shared" si="32"/>
        <v>0</v>
      </c>
      <c r="R112" s="180">
        <f t="shared" si="32"/>
        <v>0</v>
      </c>
    </row>
    <row r="113" spans="1:258">
      <c r="A113" s="215"/>
      <c r="B113" s="209"/>
      <c r="C113" s="140"/>
      <c r="D113" s="141"/>
      <c r="E113" s="140"/>
      <c r="F113" s="142"/>
      <c r="G113" s="142"/>
      <c r="H113" s="142"/>
      <c r="I113" s="143"/>
      <c r="J113" s="142"/>
      <c r="K113" s="142"/>
      <c r="L113" s="142"/>
      <c r="M113" s="142"/>
      <c r="N113" s="142"/>
      <c r="O113" s="142"/>
      <c r="P113" s="142"/>
      <c r="Q113" s="142"/>
      <c r="R113" s="144"/>
    </row>
    <row r="114" spans="1:258" s="102" customFormat="1" ht="16.5" customHeight="1">
      <c r="A114" s="215"/>
      <c r="B114" s="209"/>
      <c r="C114" s="201" t="s">
        <v>241</v>
      </c>
      <c r="D114" s="49">
        <v>43478</v>
      </c>
      <c r="E114" s="50" t="s">
        <v>11</v>
      </c>
      <c r="F114" s="64" t="s">
        <v>342</v>
      </c>
      <c r="G114" s="64" t="s">
        <v>342</v>
      </c>
      <c r="H114" s="64" t="s">
        <v>342</v>
      </c>
      <c r="I114" s="64" t="s">
        <v>342</v>
      </c>
      <c r="J114" s="64" t="s">
        <v>342</v>
      </c>
      <c r="K114" s="64" t="s">
        <v>342</v>
      </c>
      <c r="L114" s="64" t="s">
        <v>342</v>
      </c>
      <c r="M114" s="64" t="s">
        <v>342</v>
      </c>
      <c r="N114" s="64" t="s">
        <v>342</v>
      </c>
      <c r="O114" s="64" t="s">
        <v>342</v>
      </c>
      <c r="P114" s="64" t="s">
        <v>342</v>
      </c>
      <c r="Q114" s="64" t="s">
        <v>342</v>
      </c>
      <c r="R114" s="64" t="s">
        <v>342</v>
      </c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  <c r="CM114" s="101"/>
      <c r="CN114" s="101"/>
      <c r="CO114" s="101"/>
      <c r="CP114" s="101"/>
      <c r="CQ114" s="101"/>
      <c r="CR114" s="101"/>
      <c r="CS114" s="101"/>
      <c r="CT114" s="101"/>
      <c r="CU114" s="101"/>
      <c r="CV114" s="101"/>
      <c r="CW114" s="101"/>
      <c r="CX114" s="101"/>
      <c r="CY114" s="101"/>
      <c r="CZ114" s="101"/>
      <c r="DA114" s="101"/>
      <c r="DB114" s="101"/>
      <c r="DC114" s="101"/>
      <c r="DD114" s="101"/>
      <c r="DE114" s="101"/>
      <c r="DF114" s="101"/>
      <c r="DG114" s="101"/>
      <c r="DH114" s="101"/>
      <c r="DI114" s="101"/>
      <c r="DJ114" s="101"/>
      <c r="DK114" s="101"/>
      <c r="DL114" s="101"/>
      <c r="DM114" s="101"/>
      <c r="DN114" s="101"/>
      <c r="DO114" s="101"/>
      <c r="DP114" s="101"/>
      <c r="DQ114" s="101"/>
      <c r="DR114" s="101"/>
      <c r="DS114" s="101"/>
      <c r="DT114" s="101"/>
      <c r="DU114" s="101"/>
      <c r="DV114" s="101"/>
      <c r="DW114" s="101"/>
      <c r="DX114" s="101"/>
      <c r="DY114" s="101"/>
      <c r="DZ114" s="101"/>
      <c r="EA114" s="101"/>
      <c r="EB114" s="101"/>
      <c r="EC114" s="101"/>
      <c r="ED114" s="101"/>
      <c r="EE114" s="101"/>
      <c r="EF114" s="101"/>
      <c r="EG114" s="101"/>
      <c r="EH114" s="101"/>
      <c r="EI114" s="101"/>
      <c r="EJ114" s="101"/>
      <c r="EK114" s="101"/>
      <c r="EL114" s="101"/>
      <c r="EM114" s="101"/>
      <c r="EN114" s="101"/>
      <c r="EO114" s="101"/>
      <c r="EP114" s="101"/>
      <c r="EQ114" s="101"/>
      <c r="ER114" s="101"/>
      <c r="ES114" s="101"/>
      <c r="ET114" s="101"/>
      <c r="EU114" s="101"/>
      <c r="EV114" s="101"/>
      <c r="EW114" s="101"/>
      <c r="EX114" s="101"/>
      <c r="EY114" s="101"/>
      <c r="EZ114" s="101"/>
      <c r="FA114" s="101"/>
      <c r="FB114" s="101"/>
      <c r="FC114" s="101"/>
      <c r="FD114" s="101"/>
      <c r="FE114" s="101"/>
      <c r="FF114" s="101"/>
      <c r="FG114" s="101"/>
      <c r="FH114" s="101"/>
      <c r="FI114" s="101"/>
      <c r="FJ114" s="101"/>
      <c r="FK114" s="101"/>
      <c r="FL114" s="101"/>
      <c r="FM114" s="101"/>
      <c r="FN114" s="101"/>
      <c r="FO114" s="101"/>
      <c r="FP114" s="101"/>
      <c r="FQ114" s="101"/>
      <c r="FR114" s="101"/>
      <c r="FS114" s="101"/>
      <c r="FT114" s="101"/>
      <c r="FU114" s="101"/>
      <c r="FV114" s="101"/>
      <c r="FW114" s="101"/>
      <c r="FX114" s="101"/>
      <c r="FY114" s="101"/>
      <c r="FZ114" s="101"/>
      <c r="GA114" s="101"/>
      <c r="GB114" s="101"/>
      <c r="GC114" s="101"/>
      <c r="GD114" s="101"/>
      <c r="GE114" s="101"/>
      <c r="GF114" s="101"/>
      <c r="GG114" s="101"/>
      <c r="GH114" s="101"/>
      <c r="GI114" s="101"/>
      <c r="GJ114" s="101"/>
      <c r="GK114" s="101"/>
      <c r="GL114" s="101"/>
      <c r="GM114" s="101"/>
      <c r="GN114" s="101"/>
      <c r="GO114" s="101"/>
      <c r="GP114" s="101"/>
      <c r="GQ114" s="101"/>
      <c r="GR114" s="101"/>
      <c r="GS114" s="101"/>
      <c r="GT114" s="101"/>
      <c r="GU114" s="101"/>
      <c r="GV114" s="101"/>
      <c r="GW114" s="101"/>
      <c r="GX114" s="101"/>
      <c r="GY114" s="101"/>
      <c r="GZ114" s="101"/>
      <c r="HA114" s="101"/>
      <c r="HB114" s="101"/>
      <c r="HC114" s="101"/>
      <c r="HD114" s="101"/>
      <c r="HE114" s="101"/>
      <c r="HF114" s="101"/>
      <c r="HG114" s="101"/>
      <c r="HH114" s="101"/>
      <c r="HI114" s="101"/>
      <c r="HJ114" s="101"/>
      <c r="HK114" s="101"/>
      <c r="HL114" s="101"/>
      <c r="HM114" s="101"/>
      <c r="HN114" s="101"/>
      <c r="HO114" s="101"/>
      <c r="HP114" s="101"/>
      <c r="HQ114" s="101"/>
      <c r="HR114" s="101"/>
      <c r="HS114" s="101"/>
      <c r="HT114" s="101"/>
      <c r="HU114" s="101"/>
      <c r="HV114" s="101"/>
      <c r="HW114" s="101"/>
      <c r="HX114" s="101"/>
      <c r="HY114" s="101"/>
      <c r="HZ114" s="101"/>
      <c r="IA114" s="101"/>
      <c r="IB114" s="101"/>
      <c r="IC114" s="101"/>
      <c r="ID114" s="101"/>
      <c r="IE114" s="101"/>
      <c r="IF114" s="101"/>
      <c r="IG114" s="101"/>
      <c r="IH114" s="101"/>
      <c r="II114" s="101"/>
      <c r="IJ114" s="101"/>
      <c r="IK114" s="101"/>
      <c r="IL114" s="101"/>
      <c r="IM114" s="101"/>
      <c r="IN114" s="101"/>
      <c r="IO114" s="101"/>
      <c r="IP114" s="101"/>
      <c r="IQ114" s="101"/>
      <c r="IR114" s="101"/>
      <c r="IS114" s="101"/>
      <c r="IT114" s="101"/>
      <c r="IU114" s="101"/>
      <c r="IV114" s="101"/>
      <c r="IW114" s="101"/>
      <c r="IX114" s="101"/>
    </row>
    <row r="115" spans="1:258" s="102" customFormat="1" ht="16.5" customHeight="1">
      <c r="A115" s="215"/>
      <c r="B115" s="209"/>
      <c r="C115" s="201"/>
      <c r="D115" s="106">
        <v>43485</v>
      </c>
      <c r="E115" s="107" t="s">
        <v>285</v>
      </c>
      <c r="F115" s="64" t="s">
        <v>342</v>
      </c>
      <c r="G115" s="64" t="s">
        <v>342</v>
      </c>
      <c r="H115" s="64" t="s">
        <v>342</v>
      </c>
      <c r="I115" s="64" t="s">
        <v>342</v>
      </c>
      <c r="J115" s="64" t="s">
        <v>342</v>
      </c>
      <c r="K115" s="64" t="s">
        <v>342</v>
      </c>
      <c r="L115" s="64" t="s">
        <v>342</v>
      </c>
      <c r="M115" s="64" t="s">
        <v>342</v>
      </c>
      <c r="N115" s="64" t="s">
        <v>342</v>
      </c>
      <c r="O115" s="64" t="s">
        <v>342</v>
      </c>
      <c r="P115" s="64" t="s">
        <v>342</v>
      </c>
      <c r="Q115" s="64" t="s">
        <v>342</v>
      </c>
      <c r="R115" s="64" t="s">
        <v>342</v>
      </c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101"/>
      <c r="DW115" s="101"/>
      <c r="DX115" s="101"/>
      <c r="DY115" s="101"/>
      <c r="DZ115" s="101"/>
      <c r="EA115" s="101"/>
      <c r="EB115" s="101"/>
      <c r="EC115" s="101"/>
      <c r="ED115" s="101"/>
      <c r="EE115" s="101"/>
      <c r="EF115" s="101"/>
      <c r="EG115" s="101"/>
      <c r="EH115" s="101"/>
      <c r="EI115" s="101"/>
      <c r="EJ115" s="101"/>
      <c r="EK115" s="101"/>
      <c r="EL115" s="101"/>
      <c r="EM115" s="101"/>
      <c r="EN115" s="101"/>
      <c r="EO115" s="101"/>
      <c r="EP115" s="101"/>
      <c r="EQ115" s="101"/>
      <c r="ER115" s="101"/>
      <c r="ES115" s="101"/>
      <c r="ET115" s="101"/>
      <c r="EU115" s="101"/>
      <c r="EV115" s="101"/>
      <c r="EW115" s="101"/>
      <c r="EX115" s="101"/>
      <c r="EY115" s="101"/>
      <c r="EZ115" s="101"/>
      <c r="FA115" s="101"/>
      <c r="FB115" s="101"/>
      <c r="FC115" s="101"/>
      <c r="FD115" s="101"/>
      <c r="FE115" s="101"/>
      <c r="FF115" s="101"/>
      <c r="FG115" s="101"/>
      <c r="FH115" s="101"/>
      <c r="FI115" s="101"/>
      <c r="FJ115" s="101"/>
      <c r="FK115" s="101"/>
      <c r="FL115" s="101"/>
      <c r="FM115" s="101"/>
      <c r="FN115" s="101"/>
      <c r="FO115" s="101"/>
      <c r="FP115" s="101"/>
      <c r="FQ115" s="101"/>
      <c r="FR115" s="101"/>
      <c r="FS115" s="101"/>
      <c r="FT115" s="101"/>
      <c r="FU115" s="101"/>
      <c r="FV115" s="101"/>
      <c r="FW115" s="101"/>
      <c r="FX115" s="101"/>
      <c r="FY115" s="101"/>
      <c r="FZ115" s="101"/>
      <c r="GA115" s="101"/>
      <c r="GB115" s="101"/>
      <c r="GC115" s="101"/>
      <c r="GD115" s="101"/>
      <c r="GE115" s="101"/>
      <c r="GF115" s="101"/>
      <c r="GG115" s="101"/>
      <c r="GH115" s="101"/>
      <c r="GI115" s="101"/>
      <c r="GJ115" s="101"/>
      <c r="GK115" s="101"/>
      <c r="GL115" s="101"/>
      <c r="GM115" s="101"/>
      <c r="GN115" s="101"/>
      <c r="GO115" s="101"/>
      <c r="GP115" s="101"/>
      <c r="GQ115" s="101"/>
      <c r="GR115" s="101"/>
      <c r="GS115" s="101"/>
      <c r="GT115" s="101"/>
      <c r="GU115" s="101"/>
      <c r="GV115" s="101"/>
      <c r="GW115" s="101"/>
      <c r="GX115" s="101"/>
      <c r="GY115" s="101"/>
      <c r="GZ115" s="101"/>
      <c r="HA115" s="101"/>
      <c r="HB115" s="101"/>
      <c r="HC115" s="101"/>
      <c r="HD115" s="101"/>
      <c r="HE115" s="101"/>
      <c r="HF115" s="101"/>
      <c r="HG115" s="101"/>
      <c r="HH115" s="101"/>
      <c r="HI115" s="101"/>
      <c r="HJ115" s="101"/>
      <c r="HK115" s="101"/>
      <c r="HL115" s="101"/>
      <c r="HM115" s="101"/>
      <c r="HN115" s="101"/>
      <c r="HO115" s="101"/>
      <c r="HP115" s="101"/>
      <c r="HQ115" s="101"/>
      <c r="HR115" s="101"/>
      <c r="HS115" s="101"/>
      <c r="HT115" s="101"/>
      <c r="HU115" s="101"/>
      <c r="HV115" s="101"/>
      <c r="HW115" s="101"/>
      <c r="HX115" s="101"/>
      <c r="HY115" s="101"/>
      <c r="HZ115" s="101"/>
      <c r="IA115" s="101"/>
      <c r="IB115" s="101"/>
      <c r="IC115" s="101"/>
      <c r="ID115" s="101"/>
      <c r="IE115" s="101"/>
      <c r="IF115" s="101"/>
      <c r="IG115" s="101"/>
      <c r="IH115" s="101"/>
      <c r="II115" s="101"/>
      <c r="IJ115" s="101"/>
      <c r="IK115" s="101"/>
      <c r="IL115" s="101"/>
      <c r="IM115" s="101"/>
      <c r="IN115" s="101"/>
      <c r="IO115" s="101"/>
      <c r="IP115" s="101"/>
      <c r="IQ115" s="101"/>
      <c r="IR115" s="101"/>
      <c r="IS115" s="101"/>
      <c r="IT115" s="101"/>
      <c r="IU115" s="101"/>
      <c r="IV115" s="101"/>
      <c r="IW115" s="101"/>
      <c r="IX115" s="101"/>
    </row>
    <row r="116" spans="1:258" s="102" customFormat="1" ht="16.5" customHeight="1">
      <c r="A116" s="215"/>
      <c r="B116" s="209"/>
      <c r="C116" s="201"/>
      <c r="D116" s="106">
        <v>43492</v>
      </c>
      <c r="E116" s="107" t="s">
        <v>29</v>
      </c>
      <c r="F116" s="64" t="s">
        <v>342</v>
      </c>
      <c r="G116" s="64" t="s">
        <v>342</v>
      </c>
      <c r="H116" s="64" t="s">
        <v>342</v>
      </c>
      <c r="I116" s="64" t="s">
        <v>342</v>
      </c>
      <c r="J116" s="64" t="s">
        <v>342</v>
      </c>
      <c r="K116" s="64" t="s">
        <v>342</v>
      </c>
      <c r="L116" s="64" t="s">
        <v>342</v>
      </c>
      <c r="M116" s="64" t="s">
        <v>342</v>
      </c>
      <c r="N116" s="64" t="s">
        <v>342</v>
      </c>
      <c r="O116" s="64" t="s">
        <v>342</v>
      </c>
      <c r="P116" s="64" t="s">
        <v>342</v>
      </c>
      <c r="Q116" s="64" t="s">
        <v>342</v>
      </c>
      <c r="R116" s="64" t="s">
        <v>342</v>
      </c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101"/>
      <c r="FL116" s="101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101"/>
      <c r="HA116" s="101"/>
      <c r="HB116" s="101"/>
      <c r="HC116" s="101"/>
      <c r="HD116" s="101"/>
      <c r="HE116" s="101"/>
      <c r="HF116" s="101"/>
      <c r="HG116" s="101"/>
      <c r="HH116" s="101"/>
      <c r="HI116" s="101"/>
      <c r="HJ116" s="101"/>
      <c r="HK116" s="101"/>
      <c r="HL116" s="101"/>
      <c r="HM116" s="101"/>
      <c r="HN116" s="101"/>
      <c r="HO116" s="101"/>
      <c r="HP116" s="101"/>
      <c r="HQ116" s="101"/>
      <c r="HR116" s="101"/>
      <c r="HS116" s="101"/>
      <c r="HT116" s="101"/>
      <c r="HU116" s="101"/>
      <c r="HV116" s="101"/>
      <c r="HW116" s="101"/>
      <c r="HX116" s="101"/>
      <c r="HY116" s="101"/>
      <c r="HZ116" s="101"/>
      <c r="IA116" s="101"/>
      <c r="IB116" s="101"/>
      <c r="IC116" s="101"/>
      <c r="ID116" s="101"/>
      <c r="IE116" s="101"/>
      <c r="IF116" s="101"/>
      <c r="IG116" s="101"/>
      <c r="IH116" s="101"/>
      <c r="II116" s="101"/>
      <c r="IJ116" s="101"/>
      <c r="IK116" s="101"/>
      <c r="IL116" s="101"/>
      <c r="IM116" s="101"/>
      <c r="IN116" s="101"/>
      <c r="IO116" s="101"/>
      <c r="IP116" s="101"/>
      <c r="IQ116" s="101"/>
      <c r="IR116" s="101"/>
      <c r="IS116" s="101"/>
      <c r="IT116" s="101"/>
      <c r="IU116" s="101"/>
      <c r="IV116" s="101"/>
      <c r="IW116" s="101"/>
      <c r="IX116" s="101"/>
    </row>
    <row r="117" spans="1:258">
      <c r="A117" s="215"/>
      <c r="B117" s="209"/>
      <c r="C117" s="229" t="s">
        <v>242</v>
      </c>
      <c r="D117" s="230"/>
      <c r="E117" s="230"/>
      <c r="F117" s="158">
        <f t="shared" ref="F117:R117" si="33">SUM(F114:F114)</f>
        <v>0</v>
      </c>
      <c r="G117" s="158">
        <f t="shared" si="33"/>
        <v>0</v>
      </c>
      <c r="H117" s="158">
        <f t="shared" si="33"/>
        <v>0</v>
      </c>
      <c r="I117" s="158">
        <f t="shared" si="33"/>
        <v>0</v>
      </c>
      <c r="J117" s="158">
        <f t="shared" si="33"/>
        <v>0</v>
      </c>
      <c r="K117" s="158">
        <f t="shared" si="33"/>
        <v>0</v>
      </c>
      <c r="L117" s="158">
        <f t="shared" si="33"/>
        <v>0</v>
      </c>
      <c r="M117" s="158">
        <f t="shared" si="33"/>
        <v>0</v>
      </c>
      <c r="N117" s="158">
        <f t="shared" si="33"/>
        <v>0</v>
      </c>
      <c r="O117" s="158">
        <f t="shared" si="33"/>
        <v>0</v>
      </c>
      <c r="P117" s="158">
        <f t="shared" si="33"/>
        <v>0</v>
      </c>
      <c r="Q117" s="158">
        <f t="shared" si="33"/>
        <v>0</v>
      </c>
      <c r="R117" s="158">
        <f t="shared" si="33"/>
        <v>0</v>
      </c>
    </row>
    <row r="118" spans="1:258">
      <c r="A118" s="215"/>
      <c r="B118" s="209"/>
      <c r="C118" s="229" t="s">
        <v>243</v>
      </c>
      <c r="D118" s="230"/>
      <c r="E118" s="230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</row>
    <row r="119" spans="1:258">
      <c r="A119" s="215"/>
      <c r="B119" s="209"/>
      <c r="C119" s="140"/>
      <c r="D119" s="141"/>
      <c r="E119" s="140"/>
      <c r="F119" s="142"/>
      <c r="G119" s="142"/>
      <c r="H119" s="142"/>
      <c r="I119" s="143"/>
      <c r="J119" s="142"/>
      <c r="K119" s="142"/>
      <c r="L119" s="142"/>
      <c r="M119" s="142"/>
      <c r="N119" s="142"/>
      <c r="O119" s="142"/>
      <c r="P119" s="142"/>
      <c r="Q119" s="142"/>
      <c r="R119" s="144"/>
    </row>
    <row r="120" spans="1:258">
      <c r="A120" s="215"/>
      <c r="B120" s="209"/>
      <c r="C120" s="201" t="s">
        <v>238</v>
      </c>
      <c r="D120" s="49"/>
      <c r="E120" s="50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</row>
    <row r="121" spans="1:258">
      <c r="A121" s="215"/>
      <c r="B121" s="209"/>
      <c r="C121" s="202"/>
      <c r="D121" s="49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1:258">
      <c r="A122" s="215"/>
      <c r="B122" s="209"/>
      <c r="C122" s="203" t="s">
        <v>239</v>
      </c>
      <c r="D122" s="204"/>
      <c r="E122" s="204"/>
      <c r="F122" s="138">
        <f>SUM(F120:F121)</f>
        <v>0</v>
      </c>
      <c r="G122" s="138"/>
      <c r="H122" s="138"/>
      <c r="I122" s="138">
        <f t="shared" ref="I122:R122" si="34">SUM(I120:I121)</f>
        <v>0</v>
      </c>
      <c r="J122" s="138">
        <f t="shared" si="34"/>
        <v>0</v>
      </c>
      <c r="K122" s="138">
        <f t="shared" si="34"/>
        <v>0</v>
      </c>
      <c r="L122" s="138">
        <f t="shared" si="34"/>
        <v>0</v>
      </c>
      <c r="M122" s="138">
        <f t="shared" si="34"/>
        <v>0</v>
      </c>
      <c r="N122" s="138">
        <f t="shared" si="34"/>
        <v>0</v>
      </c>
      <c r="O122" s="138">
        <f t="shared" si="34"/>
        <v>0</v>
      </c>
      <c r="P122" s="138">
        <f t="shared" si="34"/>
        <v>0</v>
      </c>
      <c r="Q122" s="138">
        <f t="shared" si="34"/>
        <v>0</v>
      </c>
      <c r="R122" s="138">
        <f t="shared" si="34"/>
        <v>0</v>
      </c>
    </row>
    <row r="123" spans="1:258">
      <c r="A123" s="215"/>
      <c r="B123" s="209"/>
      <c r="C123" s="203" t="s">
        <v>240</v>
      </c>
      <c r="D123" s="204"/>
      <c r="E123" s="204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</row>
    <row r="124" spans="1:258">
      <c r="A124" s="215"/>
      <c r="B124" s="209"/>
      <c r="C124" s="140"/>
      <c r="D124" s="141"/>
      <c r="E124" s="140"/>
      <c r="F124" s="142"/>
      <c r="G124" s="142"/>
      <c r="H124" s="142"/>
      <c r="I124" s="143"/>
      <c r="J124" s="142"/>
      <c r="K124" s="142"/>
      <c r="L124" s="142"/>
      <c r="M124" s="142"/>
      <c r="N124" s="142"/>
      <c r="O124" s="142"/>
      <c r="P124" s="142"/>
      <c r="Q124" s="142"/>
      <c r="R124" s="144"/>
    </row>
    <row r="125" spans="1:258">
      <c r="A125" s="215"/>
      <c r="B125" s="209"/>
      <c r="C125" s="201" t="s">
        <v>244</v>
      </c>
      <c r="D125" s="49"/>
      <c r="E125" s="50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</row>
    <row r="126" spans="1:258">
      <c r="A126" s="215"/>
      <c r="B126" s="209"/>
      <c r="C126" s="201"/>
      <c r="D126" s="49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1:258">
      <c r="A127" s="215"/>
      <c r="B127" s="209"/>
      <c r="C127" s="199" t="s">
        <v>245</v>
      </c>
      <c r="D127" s="200"/>
      <c r="E127" s="200"/>
      <c r="F127" s="145">
        <f t="shared" ref="F127:R127" si="35">SUM(F125:F126)</f>
        <v>0</v>
      </c>
      <c r="G127" s="145"/>
      <c r="H127" s="145"/>
      <c r="I127" s="145">
        <f t="shared" si="35"/>
        <v>0</v>
      </c>
      <c r="J127" s="145">
        <f t="shared" si="35"/>
        <v>0</v>
      </c>
      <c r="K127" s="145">
        <f t="shared" si="35"/>
        <v>0</v>
      </c>
      <c r="L127" s="145">
        <f t="shared" si="35"/>
        <v>0</v>
      </c>
      <c r="M127" s="145">
        <f t="shared" si="35"/>
        <v>0</v>
      </c>
      <c r="N127" s="145">
        <f t="shared" si="35"/>
        <v>0</v>
      </c>
      <c r="O127" s="145">
        <f t="shared" si="35"/>
        <v>0</v>
      </c>
      <c r="P127" s="145">
        <f t="shared" si="35"/>
        <v>0</v>
      </c>
      <c r="Q127" s="145">
        <f t="shared" si="35"/>
        <v>0</v>
      </c>
      <c r="R127" s="145">
        <f t="shared" si="35"/>
        <v>0</v>
      </c>
    </row>
    <row r="128" spans="1:258">
      <c r="A128" s="215"/>
      <c r="B128" s="209"/>
      <c r="C128" s="199" t="s">
        <v>246</v>
      </c>
      <c r="D128" s="200"/>
      <c r="E128" s="200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</row>
    <row r="129" spans="1:18">
      <c r="B129" s="1"/>
      <c r="C129" s="1"/>
      <c r="E129" s="1"/>
      <c r="F129" s="62"/>
      <c r="G129" s="62"/>
      <c r="H129" s="62"/>
      <c r="I129" s="78"/>
    </row>
    <row r="130" spans="1:18">
      <c r="A130" s="2"/>
      <c r="D130" s="3"/>
      <c r="E130" s="2"/>
      <c r="F130" s="65"/>
      <c r="G130" s="65"/>
      <c r="H130" s="65"/>
      <c r="I130" s="75"/>
    </row>
    <row r="131" spans="1:18" ht="15.95" customHeight="1">
      <c r="A131" s="215" t="s">
        <v>16</v>
      </c>
      <c r="B131" s="209" t="s">
        <v>23</v>
      </c>
      <c r="C131" s="211" t="s">
        <v>70</v>
      </c>
      <c r="D131" s="49">
        <v>43359</v>
      </c>
      <c r="E131" s="11" t="s">
        <v>27</v>
      </c>
      <c r="F131" s="77">
        <v>10</v>
      </c>
      <c r="G131" s="77">
        <v>3</v>
      </c>
      <c r="H131" s="77">
        <v>6</v>
      </c>
      <c r="I131" s="64">
        <v>0</v>
      </c>
      <c r="J131" s="64">
        <v>0</v>
      </c>
      <c r="K131" s="64">
        <v>4</v>
      </c>
      <c r="L131" s="64">
        <v>6</v>
      </c>
      <c r="M131" s="64">
        <v>7</v>
      </c>
      <c r="N131" s="64">
        <v>2</v>
      </c>
      <c r="O131" s="64">
        <v>9</v>
      </c>
      <c r="P131" s="64">
        <v>1</v>
      </c>
      <c r="Q131" s="64">
        <v>4</v>
      </c>
      <c r="R131" s="64">
        <v>1</v>
      </c>
    </row>
    <row r="132" spans="1:18">
      <c r="A132" s="215"/>
      <c r="B132" s="209"/>
      <c r="C132" s="211"/>
      <c r="D132" s="63">
        <v>43373</v>
      </c>
      <c r="E132" s="11" t="s">
        <v>28</v>
      </c>
      <c r="F132" s="77">
        <v>6</v>
      </c>
      <c r="G132" s="77">
        <v>1</v>
      </c>
      <c r="H132" s="77">
        <v>5</v>
      </c>
      <c r="I132" s="64">
        <v>0</v>
      </c>
      <c r="J132" s="64">
        <v>0</v>
      </c>
      <c r="K132" s="64">
        <v>4</v>
      </c>
      <c r="L132" s="64">
        <v>6</v>
      </c>
      <c r="M132" s="64">
        <v>3</v>
      </c>
      <c r="N132" s="64">
        <v>3</v>
      </c>
      <c r="O132" s="64">
        <v>6</v>
      </c>
      <c r="P132" s="64">
        <v>0</v>
      </c>
      <c r="Q132" s="64">
        <v>0</v>
      </c>
      <c r="R132" s="64">
        <v>0</v>
      </c>
    </row>
    <row r="133" spans="1:18" s="2" customFormat="1">
      <c r="A133" s="215"/>
      <c r="B133" s="209"/>
      <c r="C133" s="211"/>
      <c r="D133" s="63">
        <v>43387</v>
      </c>
      <c r="E133" s="11" t="s">
        <v>323</v>
      </c>
      <c r="F133" s="77">
        <v>2</v>
      </c>
      <c r="G133" s="77">
        <v>1</v>
      </c>
      <c r="H133" s="77">
        <v>3</v>
      </c>
      <c r="I133" s="77">
        <v>0</v>
      </c>
      <c r="J133" s="77">
        <v>0</v>
      </c>
      <c r="K133" s="77">
        <v>0</v>
      </c>
      <c r="L133" s="77">
        <v>0</v>
      </c>
      <c r="M133" s="77">
        <v>5</v>
      </c>
      <c r="N133" s="77">
        <v>3</v>
      </c>
      <c r="O133" s="77">
        <v>8</v>
      </c>
      <c r="P133" s="77">
        <v>1</v>
      </c>
      <c r="Q133" s="77">
        <v>0</v>
      </c>
      <c r="R133" s="77">
        <v>1</v>
      </c>
    </row>
    <row r="134" spans="1:18" s="2" customFormat="1">
      <c r="A134" s="215"/>
      <c r="B134" s="209"/>
      <c r="C134" s="211"/>
      <c r="D134" s="63">
        <v>43408</v>
      </c>
      <c r="E134" s="11" t="s">
        <v>11</v>
      </c>
      <c r="F134" s="77">
        <v>8</v>
      </c>
      <c r="G134" s="77">
        <v>1</v>
      </c>
      <c r="H134" s="77">
        <v>5</v>
      </c>
      <c r="I134" s="64">
        <v>0</v>
      </c>
      <c r="J134" s="64">
        <v>1</v>
      </c>
      <c r="K134" s="64">
        <v>6</v>
      </c>
      <c r="L134" s="64">
        <v>6</v>
      </c>
      <c r="M134" s="64">
        <v>6</v>
      </c>
      <c r="N134" s="64">
        <v>4</v>
      </c>
      <c r="O134" s="64">
        <v>10</v>
      </c>
      <c r="P134" s="64">
        <v>0</v>
      </c>
      <c r="Q134" s="64">
        <v>0</v>
      </c>
      <c r="R134" s="64">
        <v>0</v>
      </c>
    </row>
    <row r="135" spans="1:18" s="2" customFormat="1">
      <c r="A135" s="215"/>
      <c r="B135" s="209"/>
      <c r="C135" s="211"/>
      <c r="D135" s="63">
        <v>43412</v>
      </c>
      <c r="E135" s="11" t="s">
        <v>9</v>
      </c>
      <c r="F135" s="77">
        <v>9</v>
      </c>
      <c r="G135" s="77">
        <v>3</v>
      </c>
      <c r="H135" s="77">
        <v>5</v>
      </c>
      <c r="I135" s="64">
        <v>1</v>
      </c>
      <c r="J135" s="64">
        <v>1</v>
      </c>
      <c r="K135" s="64">
        <v>2</v>
      </c>
      <c r="L135" s="64">
        <v>2</v>
      </c>
      <c r="M135" s="64">
        <v>6</v>
      </c>
      <c r="N135" s="64">
        <v>4</v>
      </c>
      <c r="O135" s="64">
        <v>10</v>
      </c>
      <c r="P135" s="64">
        <v>0</v>
      </c>
      <c r="Q135" s="64">
        <v>1</v>
      </c>
      <c r="R135" s="64">
        <v>2</v>
      </c>
    </row>
    <row r="136" spans="1:18" s="12" customFormat="1">
      <c r="A136" s="215"/>
      <c r="B136" s="209"/>
      <c r="C136" s="212" t="s">
        <v>72</v>
      </c>
      <c r="D136" s="212"/>
      <c r="E136" s="212"/>
      <c r="F136" s="169">
        <f t="shared" ref="F136:R136" si="36">SUM(F131:F135)</f>
        <v>35</v>
      </c>
      <c r="G136" s="169">
        <f t="shared" si="36"/>
        <v>9</v>
      </c>
      <c r="H136" s="169">
        <f t="shared" si="36"/>
        <v>24</v>
      </c>
      <c r="I136" s="169">
        <f t="shared" si="36"/>
        <v>1</v>
      </c>
      <c r="J136" s="169">
        <f t="shared" si="36"/>
        <v>2</v>
      </c>
      <c r="K136" s="169">
        <f t="shared" si="36"/>
        <v>16</v>
      </c>
      <c r="L136" s="169">
        <f t="shared" si="36"/>
        <v>20</v>
      </c>
      <c r="M136" s="169">
        <f t="shared" si="36"/>
        <v>27</v>
      </c>
      <c r="N136" s="169">
        <f t="shared" si="36"/>
        <v>16</v>
      </c>
      <c r="O136" s="169">
        <f t="shared" si="36"/>
        <v>43</v>
      </c>
      <c r="P136" s="169">
        <f t="shared" si="36"/>
        <v>2</v>
      </c>
      <c r="Q136" s="169">
        <f t="shared" si="36"/>
        <v>5</v>
      </c>
      <c r="R136" s="169">
        <f t="shared" si="36"/>
        <v>4</v>
      </c>
    </row>
    <row r="137" spans="1:18" s="12" customFormat="1">
      <c r="A137" s="215"/>
      <c r="B137" s="209"/>
      <c r="C137" s="212" t="s">
        <v>73</v>
      </c>
      <c r="D137" s="212"/>
      <c r="E137" s="212"/>
      <c r="F137" s="169">
        <f>F136/5</f>
        <v>7</v>
      </c>
      <c r="G137" s="169">
        <f t="shared" ref="G137:H137" si="37">G136/5</f>
        <v>1.8</v>
      </c>
      <c r="H137" s="169">
        <f t="shared" si="37"/>
        <v>4.8</v>
      </c>
      <c r="I137" s="169">
        <f t="shared" ref="I137:R137" si="38">I136/5</f>
        <v>0.2</v>
      </c>
      <c r="J137" s="169">
        <f t="shared" si="38"/>
        <v>0.4</v>
      </c>
      <c r="K137" s="169">
        <f t="shared" si="38"/>
        <v>3.2</v>
      </c>
      <c r="L137" s="169">
        <f t="shared" si="38"/>
        <v>4</v>
      </c>
      <c r="M137" s="169">
        <f t="shared" si="38"/>
        <v>5.4</v>
      </c>
      <c r="N137" s="169">
        <f t="shared" si="38"/>
        <v>3.2</v>
      </c>
      <c r="O137" s="169">
        <f t="shared" si="38"/>
        <v>8.6</v>
      </c>
      <c r="P137" s="169">
        <f t="shared" si="38"/>
        <v>0.4</v>
      </c>
      <c r="Q137" s="169">
        <f t="shared" si="38"/>
        <v>1</v>
      </c>
      <c r="R137" s="169">
        <f t="shared" si="38"/>
        <v>0.8</v>
      </c>
    </row>
    <row r="138" spans="1:18" s="12" customFormat="1">
      <c r="A138" s="215"/>
      <c r="B138" s="209"/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</row>
    <row r="139" spans="1:18" s="2" customFormat="1">
      <c r="A139" s="215"/>
      <c r="B139" s="209"/>
      <c r="C139" s="211" t="s">
        <v>71</v>
      </c>
      <c r="D139" s="63">
        <v>43429</v>
      </c>
      <c r="E139" s="11" t="s">
        <v>29</v>
      </c>
      <c r="F139" s="64">
        <v>5</v>
      </c>
      <c r="G139" s="64">
        <v>1</v>
      </c>
      <c r="H139" s="64">
        <v>5</v>
      </c>
      <c r="I139" s="64">
        <v>0</v>
      </c>
      <c r="J139" s="64">
        <v>0</v>
      </c>
      <c r="K139" s="64">
        <v>3</v>
      </c>
      <c r="L139" s="64">
        <v>4</v>
      </c>
      <c r="M139" s="64">
        <v>4</v>
      </c>
      <c r="N139" s="64">
        <v>1</v>
      </c>
      <c r="O139" s="64">
        <v>5</v>
      </c>
      <c r="P139" s="64">
        <v>0</v>
      </c>
      <c r="Q139" s="64">
        <v>0</v>
      </c>
      <c r="R139" s="64">
        <v>0</v>
      </c>
    </row>
    <row r="140" spans="1:18" s="2" customFormat="1">
      <c r="A140" s="215"/>
      <c r="B140" s="209"/>
      <c r="C140" s="211"/>
      <c r="D140" s="49">
        <v>43440</v>
      </c>
      <c r="E140" s="11" t="s">
        <v>285</v>
      </c>
      <c r="F140" s="64">
        <v>11</v>
      </c>
      <c r="G140" s="64">
        <v>3</v>
      </c>
      <c r="H140" s="64">
        <v>7</v>
      </c>
      <c r="I140" s="64">
        <v>0</v>
      </c>
      <c r="J140" s="64">
        <v>0</v>
      </c>
      <c r="K140" s="64">
        <v>5</v>
      </c>
      <c r="L140" s="64">
        <v>8</v>
      </c>
      <c r="M140" s="64">
        <v>8</v>
      </c>
      <c r="N140" s="64">
        <v>3</v>
      </c>
      <c r="O140" s="64">
        <v>11</v>
      </c>
      <c r="P140" s="64">
        <v>2</v>
      </c>
      <c r="Q140" s="64">
        <v>0</v>
      </c>
      <c r="R140" s="64">
        <v>3</v>
      </c>
    </row>
    <row r="141" spans="1:18" s="2" customFormat="1">
      <c r="A141" s="215"/>
      <c r="B141" s="209"/>
      <c r="C141" s="211"/>
      <c r="D141" s="63">
        <v>43450</v>
      </c>
      <c r="E141" s="11" t="s">
        <v>8</v>
      </c>
      <c r="F141" s="64">
        <v>10</v>
      </c>
      <c r="G141" s="64">
        <v>5</v>
      </c>
      <c r="H141" s="64">
        <v>10</v>
      </c>
      <c r="I141" s="64">
        <v>0</v>
      </c>
      <c r="J141" s="64">
        <v>1</v>
      </c>
      <c r="K141" s="64">
        <v>0</v>
      </c>
      <c r="L141" s="64">
        <v>0</v>
      </c>
      <c r="M141" s="64">
        <v>5</v>
      </c>
      <c r="N141" s="64">
        <v>6</v>
      </c>
      <c r="O141" s="64">
        <v>11</v>
      </c>
      <c r="P141" s="64">
        <v>1</v>
      </c>
      <c r="Q141" s="64">
        <v>0</v>
      </c>
      <c r="R141" s="64">
        <v>0</v>
      </c>
    </row>
    <row r="142" spans="1:18" s="2" customFormat="1">
      <c r="A142" s="215"/>
      <c r="B142" s="209"/>
      <c r="C142" s="211"/>
      <c r="D142" s="63">
        <v>43471</v>
      </c>
      <c r="E142" s="11" t="s">
        <v>7</v>
      </c>
      <c r="F142" s="64">
        <v>7</v>
      </c>
      <c r="G142" s="64">
        <v>3</v>
      </c>
      <c r="H142" s="64">
        <v>6</v>
      </c>
      <c r="I142" s="64">
        <v>0</v>
      </c>
      <c r="J142" s="64">
        <v>0</v>
      </c>
      <c r="K142" s="64">
        <v>1</v>
      </c>
      <c r="L142" s="64">
        <v>2</v>
      </c>
      <c r="M142" s="64">
        <v>3</v>
      </c>
      <c r="N142" s="64">
        <v>2</v>
      </c>
      <c r="O142" s="64">
        <v>5</v>
      </c>
      <c r="P142" s="64">
        <v>0</v>
      </c>
      <c r="Q142" s="64">
        <v>0</v>
      </c>
      <c r="R142" s="64">
        <v>0</v>
      </c>
    </row>
    <row r="143" spans="1:18" s="13" customFormat="1">
      <c r="A143" s="215"/>
      <c r="B143" s="209"/>
      <c r="C143" s="224" t="s">
        <v>74</v>
      </c>
      <c r="D143" s="224"/>
      <c r="E143" s="224"/>
      <c r="F143" s="179">
        <f>SUM(F139:F142)</f>
        <v>33</v>
      </c>
      <c r="G143" s="179">
        <f t="shared" ref="G143:H143" si="39">SUM(G139:G142)</f>
        <v>12</v>
      </c>
      <c r="H143" s="179">
        <f t="shared" si="39"/>
        <v>28</v>
      </c>
      <c r="I143" s="179">
        <f t="shared" ref="I143:R143" si="40">SUM(I139:I142)</f>
        <v>0</v>
      </c>
      <c r="J143" s="179">
        <f t="shared" si="40"/>
        <v>1</v>
      </c>
      <c r="K143" s="179">
        <f t="shared" si="40"/>
        <v>9</v>
      </c>
      <c r="L143" s="179">
        <f t="shared" si="40"/>
        <v>14</v>
      </c>
      <c r="M143" s="179">
        <f t="shared" si="40"/>
        <v>20</v>
      </c>
      <c r="N143" s="179">
        <f t="shared" si="40"/>
        <v>12</v>
      </c>
      <c r="O143" s="179">
        <f t="shared" si="40"/>
        <v>32</v>
      </c>
      <c r="P143" s="179">
        <f t="shared" si="40"/>
        <v>3</v>
      </c>
      <c r="Q143" s="179">
        <f t="shared" si="40"/>
        <v>0</v>
      </c>
      <c r="R143" s="179">
        <f t="shared" si="40"/>
        <v>3</v>
      </c>
    </row>
    <row r="144" spans="1:18" s="13" customFormat="1">
      <c r="A144" s="215"/>
      <c r="B144" s="209"/>
      <c r="C144" s="224" t="s">
        <v>75</v>
      </c>
      <c r="D144" s="224"/>
      <c r="E144" s="224"/>
      <c r="F144" s="180">
        <f>F143/4</f>
        <v>8.25</v>
      </c>
      <c r="G144" s="180">
        <f t="shared" ref="G144:H144" si="41">G143/4</f>
        <v>3</v>
      </c>
      <c r="H144" s="180">
        <f t="shared" si="41"/>
        <v>7</v>
      </c>
      <c r="I144" s="180">
        <f t="shared" ref="I144:R144" si="42">I143/4</f>
        <v>0</v>
      </c>
      <c r="J144" s="180">
        <f t="shared" si="42"/>
        <v>0.25</v>
      </c>
      <c r="K144" s="180">
        <f t="shared" si="42"/>
        <v>2.25</v>
      </c>
      <c r="L144" s="180">
        <f t="shared" si="42"/>
        <v>3.5</v>
      </c>
      <c r="M144" s="180">
        <f t="shared" si="42"/>
        <v>5</v>
      </c>
      <c r="N144" s="180">
        <f t="shared" si="42"/>
        <v>3</v>
      </c>
      <c r="O144" s="180">
        <f t="shared" si="42"/>
        <v>8</v>
      </c>
      <c r="P144" s="180">
        <f t="shared" si="42"/>
        <v>0.75</v>
      </c>
      <c r="Q144" s="180">
        <f t="shared" si="42"/>
        <v>0</v>
      </c>
      <c r="R144" s="180">
        <f t="shared" si="42"/>
        <v>0.75</v>
      </c>
    </row>
    <row r="145" spans="1:258">
      <c r="A145" s="215"/>
      <c r="B145" s="209"/>
      <c r="C145" s="140"/>
      <c r="D145" s="141"/>
      <c r="E145" s="140"/>
      <c r="F145" s="142"/>
      <c r="G145" s="142"/>
      <c r="H145" s="142"/>
      <c r="I145" s="143"/>
      <c r="J145" s="142"/>
      <c r="K145" s="142"/>
      <c r="L145" s="142"/>
      <c r="M145" s="142"/>
      <c r="N145" s="142"/>
      <c r="O145" s="142"/>
      <c r="P145" s="142"/>
      <c r="Q145" s="142"/>
      <c r="R145" s="144"/>
    </row>
    <row r="146" spans="1:258" s="102" customFormat="1" ht="16.5" customHeight="1">
      <c r="A146" s="215"/>
      <c r="B146" s="209"/>
      <c r="C146" s="201" t="s">
        <v>241</v>
      </c>
      <c r="D146" s="49">
        <v>43478</v>
      </c>
      <c r="E146" s="50" t="s">
        <v>11</v>
      </c>
      <c r="F146" s="130">
        <v>7</v>
      </c>
      <c r="G146" s="130">
        <v>3</v>
      </c>
      <c r="H146" s="130">
        <v>10</v>
      </c>
      <c r="I146" s="130">
        <v>0</v>
      </c>
      <c r="J146" s="130">
        <v>0</v>
      </c>
      <c r="K146" s="130">
        <v>1</v>
      </c>
      <c r="L146" s="130">
        <v>4</v>
      </c>
      <c r="M146" s="130">
        <v>5</v>
      </c>
      <c r="N146" s="130">
        <v>5</v>
      </c>
      <c r="O146" s="130">
        <v>10</v>
      </c>
      <c r="P146" s="130">
        <v>2</v>
      </c>
      <c r="Q146" s="130">
        <v>1</v>
      </c>
      <c r="R146" s="130">
        <v>2</v>
      </c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1"/>
      <c r="CM146" s="101"/>
      <c r="CN146" s="101"/>
      <c r="CO146" s="101"/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  <c r="CZ146" s="101"/>
      <c r="DA146" s="101"/>
      <c r="DB146" s="101"/>
      <c r="DC146" s="101"/>
      <c r="DD146" s="101"/>
      <c r="DE146" s="101"/>
      <c r="DF146" s="101"/>
      <c r="DG146" s="101"/>
      <c r="DH146" s="101"/>
      <c r="DI146" s="101"/>
      <c r="DJ146" s="101"/>
      <c r="DK146" s="101"/>
      <c r="DL146" s="101"/>
      <c r="DM146" s="101"/>
      <c r="DN146" s="101"/>
      <c r="DO146" s="101"/>
      <c r="DP146" s="101"/>
      <c r="DQ146" s="101"/>
      <c r="DR146" s="101"/>
      <c r="DS146" s="101"/>
      <c r="DT146" s="101"/>
      <c r="DU146" s="101"/>
      <c r="DV146" s="101"/>
      <c r="DW146" s="101"/>
      <c r="DX146" s="101"/>
      <c r="DY146" s="101"/>
      <c r="DZ146" s="101"/>
      <c r="EA146" s="101"/>
      <c r="EB146" s="101"/>
      <c r="EC146" s="101"/>
      <c r="ED146" s="101"/>
      <c r="EE146" s="101"/>
      <c r="EF146" s="101"/>
      <c r="EG146" s="101"/>
      <c r="EH146" s="101"/>
      <c r="EI146" s="101"/>
      <c r="EJ146" s="101"/>
      <c r="EK146" s="101"/>
      <c r="EL146" s="101"/>
      <c r="EM146" s="101"/>
      <c r="EN146" s="101"/>
      <c r="EO146" s="101"/>
      <c r="EP146" s="101"/>
      <c r="EQ146" s="101"/>
      <c r="ER146" s="101"/>
      <c r="ES146" s="101"/>
      <c r="ET146" s="101"/>
      <c r="EU146" s="101"/>
      <c r="EV146" s="101"/>
      <c r="EW146" s="101"/>
      <c r="EX146" s="101"/>
      <c r="EY146" s="101"/>
      <c r="EZ146" s="101"/>
      <c r="FA146" s="101"/>
      <c r="FB146" s="101"/>
      <c r="FC146" s="101"/>
      <c r="FD146" s="101"/>
      <c r="FE146" s="101"/>
      <c r="FF146" s="101"/>
      <c r="FG146" s="101"/>
      <c r="FH146" s="101"/>
      <c r="FI146" s="101"/>
      <c r="FJ146" s="101"/>
      <c r="FK146" s="101"/>
      <c r="FL146" s="101"/>
      <c r="FM146" s="101"/>
      <c r="FN146" s="101"/>
      <c r="FO146" s="101"/>
      <c r="FP146" s="101"/>
      <c r="FQ146" s="101"/>
      <c r="FR146" s="101"/>
      <c r="FS146" s="101"/>
      <c r="FT146" s="101"/>
      <c r="FU146" s="101"/>
      <c r="FV146" s="101"/>
      <c r="FW146" s="101"/>
      <c r="FX146" s="101"/>
      <c r="FY146" s="101"/>
      <c r="FZ146" s="101"/>
      <c r="GA146" s="101"/>
      <c r="GB146" s="101"/>
      <c r="GC146" s="101"/>
      <c r="GD146" s="101"/>
      <c r="GE146" s="101"/>
      <c r="GF146" s="101"/>
      <c r="GG146" s="101"/>
      <c r="GH146" s="101"/>
      <c r="GI146" s="101"/>
      <c r="GJ146" s="101"/>
      <c r="GK146" s="101"/>
      <c r="GL146" s="101"/>
      <c r="GM146" s="101"/>
      <c r="GN146" s="101"/>
      <c r="GO146" s="101"/>
      <c r="GP146" s="101"/>
      <c r="GQ146" s="101"/>
      <c r="GR146" s="101"/>
      <c r="GS146" s="101"/>
      <c r="GT146" s="101"/>
      <c r="GU146" s="101"/>
      <c r="GV146" s="101"/>
      <c r="GW146" s="101"/>
      <c r="GX146" s="101"/>
      <c r="GY146" s="101"/>
      <c r="GZ146" s="101"/>
      <c r="HA146" s="101"/>
      <c r="HB146" s="101"/>
      <c r="HC146" s="101"/>
      <c r="HD146" s="101"/>
      <c r="HE146" s="101"/>
      <c r="HF146" s="101"/>
      <c r="HG146" s="101"/>
      <c r="HH146" s="101"/>
      <c r="HI146" s="101"/>
      <c r="HJ146" s="101"/>
      <c r="HK146" s="101"/>
      <c r="HL146" s="101"/>
      <c r="HM146" s="101"/>
      <c r="HN146" s="101"/>
      <c r="HO146" s="101"/>
      <c r="HP146" s="101"/>
      <c r="HQ146" s="101"/>
      <c r="HR146" s="101"/>
      <c r="HS146" s="101"/>
      <c r="HT146" s="101"/>
      <c r="HU146" s="101"/>
      <c r="HV146" s="101"/>
      <c r="HW146" s="101"/>
      <c r="HX146" s="101"/>
      <c r="HY146" s="101"/>
      <c r="HZ146" s="101"/>
      <c r="IA146" s="101"/>
      <c r="IB146" s="101"/>
      <c r="IC146" s="101"/>
      <c r="ID146" s="101"/>
      <c r="IE146" s="101"/>
      <c r="IF146" s="101"/>
      <c r="IG146" s="101"/>
      <c r="IH146" s="101"/>
      <c r="II146" s="101"/>
      <c r="IJ146" s="101"/>
      <c r="IK146" s="101"/>
      <c r="IL146" s="101"/>
      <c r="IM146" s="101"/>
      <c r="IN146" s="101"/>
      <c r="IO146" s="101"/>
      <c r="IP146" s="101"/>
      <c r="IQ146" s="101"/>
      <c r="IR146" s="101"/>
      <c r="IS146" s="101"/>
      <c r="IT146" s="101"/>
      <c r="IU146" s="101"/>
      <c r="IV146" s="101"/>
      <c r="IW146" s="101"/>
      <c r="IX146" s="101"/>
    </row>
    <row r="147" spans="1:258" s="102" customFormat="1" ht="16.5" customHeight="1">
      <c r="A147" s="215"/>
      <c r="B147" s="209"/>
      <c r="C147" s="201"/>
      <c r="D147" s="106">
        <v>43485</v>
      </c>
      <c r="E147" s="107" t="s">
        <v>285</v>
      </c>
      <c r="F147" s="130">
        <v>12</v>
      </c>
      <c r="G147" s="130">
        <v>4</v>
      </c>
      <c r="H147" s="130">
        <v>6</v>
      </c>
      <c r="I147" s="130">
        <v>0</v>
      </c>
      <c r="J147" s="130">
        <v>0</v>
      </c>
      <c r="K147" s="130">
        <v>4</v>
      </c>
      <c r="L147" s="130">
        <v>5</v>
      </c>
      <c r="M147" s="130">
        <v>4</v>
      </c>
      <c r="N147" s="130">
        <v>4</v>
      </c>
      <c r="O147" s="130">
        <v>8</v>
      </c>
      <c r="P147" s="130">
        <v>0</v>
      </c>
      <c r="Q147" s="130">
        <v>3</v>
      </c>
      <c r="R147" s="130">
        <v>0</v>
      </c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101"/>
      <c r="CQ147" s="101"/>
      <c r="CR147" s="101"/>
      <c r="CS147" s="101"/>
      <c r="CT147" s="101"/>
      <c r="CU147" s="101"/>
      <c r="CV147" s="101"/>
      <c r="CW147" s="101"/>
      <c r="CX147" s="101"/>
      <c r="CY147" s="101"/>
      <c r="CZ147" s="101"/>
      <c r="DA147" s="101"/>
      <c r="DB147" s="101"/>
      <c r="DC147" s="101"/>
      <c r="DD147" s="101"/>
      <c r="DE147" s="101"/>
      <c r="DF147" s="101"/>
      <c r="DG147" s="101"/>
      <c r="DH147" s="101"/>
      <c r="DI147" s="101"/>
      <c r="DJ147" s="101"/>
      <c r="DK147" s="101"/>
      <c r="DL147" s="101"/>
      <c r="DM147" s="101"/>
      <c r="DN147" s="101"/>
      <c r="DO147" s="101"/>
      <c r="DP147" s="101"/>
      <c r="DQ147" s="101"/>
      <c r="DR147" s="101"/>
      <c r="DS147" s="101"/>
      <c r="DT147" s="101"/>
      <c r="DU147" s="101"/>
      <c r="DV147" s="101"/>
      <c r="DW147" s="101"/>
      <c r="DX147" s="101"/>
      <c r="DY147" s="101"/>
      <c r="DZ147" s="101"/>
      <c r="EA147" s="101"/>
      <c r="EB147" s="101"/>
      <c r="EC147" s="101"/>
      <c r="ED147" s="101"/>
      <c r="EE147" s="101"/>
      <c r="EF147" s="101"/>
      <c r="EG147" s="101"/>
      <c r="EH147" s="101"/>
      <c r="EI147" s="101"/>
      <c r="EJ147" s="101"/>
      <c r="EK147" s="101"/>
      <c r="EL147" s="101"/>
      <c r="EM147" s="101"/>
      <c r="EN147" s="101"/>
      <c r="EO147" s="101"/>
      <c r="EP147" s="101"/>
      <c r="EQ147" s="101"/>
      <c r="ER147" s="101"/>
      <c r="ES147" s="101"/>
      <c r="ET147" s="101"/>
      <c r="EU147" s="101"/>
      <c r="EV147" s="101"/>
      <c r="EW147" s="101"/>
      <c r="EX147" s="101"/>
      <c r="EY147" s="101"/>
      <c r="EZ147" s="101"/>
      <c r="FA147" s="101"/>
      <c r="FB147" s="101"/>
      <c r="FC147" s="101"/>
      <c r="FD147" s="101"/>
      <c r="FE147" s="101"/>
      <c r="FF147" s="101"/>
      <c r="FG147" s="101"/>
      <c r="FH147" s="101"/>
      <c r="FI147" s="101"/>
      <c r="FJ147" s="101"/>
      <c r="FK147" s="101"/>
      <c r="FL147" s="101"/>
      <c r="FM147" s="101"/>
      <c r="FN147" s="101"/>
      <c r="FO147" s="101"/>
      <c r="FP147" s="101"/>
      <c r="FQ147" s="101"/>
      <c r="FR147" s="101"/>
      <c r="FS147" s="101"/>
      <c r="FT147" s="101"/>
      <c r="FU147" s="101"/>
      <c r="FV147" s="101"/>
      <c r="FW147" s="101"/>
      <c r="FX147" s="101"/>
      <c r="FY147" s="101"/>
      <c r="FZ147" s="101"/>
      <c r="GA147" s="101"/>
      <c r="GB147" s="101"/>
      <c r="GC147" s="101"/>
      <c r="GD147" s="101"/>
      <c r="GE147" s="101"/>
      <c r="GF147" s="101"/>
      <c r="GG147" s="101"/>
      <c r="GH147" s="101"/>
      <c r="GI147" s="101"/>
      <c r="GJ147" s="101"/>
      <c r="GK147" s="101"/>
      <c r="GL147" s="101"/>
      <c r="GM147" s="101"/>
      <c r="GN147" s="101"/>
      <c r="GO147" s="101"/>
      <c r="GP147" s="101"/>
      <c r="GQ147" s="101"/>
      <c r="GR147" s="101"/>
      <c r="GS147" s="101"/>
      <c r="GT147" s="101"/>
      <c r="GU147" s="101"/>
      <c r="GV147" s="101"/>
      <c r="GW147" s="101"/>
      <c r="GX147" s="101"/>
      <c r="GY147" s="101"/>
      <c r="GZ147" s="101"/>
      <c r="HA147" s="101"/>
      <c r="HB147" s="101"/>
      <c r="HC147" s="101"/>
      <c r="HD147" s="101"/>
      <c r="HE147" s="101"/>
      <c r="HF147" s="101"/>
      <c r="HG147" s="101"/>
      <c r="HH147" s="101"/>
      <c r="HI147" s="101"/>
      <c r="HJ147" s="101"/>
      <c r="HK147" s="101"/>
      <c r="HL147" s="101"/>
      <c r="HM147" s="101"/>
      <c r="HN147" s="101"/>
      <c r="HO147" s="101"/>
      <c r="HP147" s="101"/>
      <c r="HQ147" s="101"/>
      <c r="HR147" s="101"/>
      <c r="HS147" s="101"/>
      <c r="HT147" s="101"/>
      <c r="HU147" s="101"/>
      <c r="HV147" s="101"/>
      <c r="HW147" s="101"/>
      <c r="HX147" s="101"/>
      <c r="HY147" s="101"/>
      <c r="HZ147" s="101"/>
      <c r="IA147" s="101"/>
      <c r="IB147" s="101"/>
      <c r="IC147" s="101"/>
      <c r="ID147" s="101"/>
      <c r="IE147" s="101"/>
      <c r="IF147" s="101"/>
      <c r="IG147" s="101"/>
      <c r="IH147" s="101"/>
      <c r="II147" s="101"/>
      <c r="IJ147" s="101"/>
      <c r="IK147" s="101"/>
      <c r="IL147" s="101"/>
      <c r="IM147" s="101"/>
      <c r="IN147" s="101"/>
      <c r="IO147" s="101"/>
      <c r="IP147" s="101"/>
      <c r="IQ147" s="101"/>
      <c r="IR147" s="101"/>
      <c r="IS147" s="101"/>
      <c r="IT147" s="101"/>
      <c r="IU147" s="101"/>
      <c r="IV147" s="101"/>
      <c r="IW147" s="101"/>
      <c r="IX147" s="101"/>
    </row>
    <row r="148" spans="1:258" s="102" customFormat="1" ht="16.5" customHeight="1">
      <c r="A148" s="215"/>
      <c r="B148" s="209"/>
      <c r="C148" s="201"/>
      <c r="D148" s="106">
        <v>43492</v>
      </c>
      <c r="E148" s="107" t="s">
        <v>29</v>
      </c>
      <c r="F148" s="130">
        <v>12</v>
      </c>
      <c r="G148" s="130">
        <v>4</v>
      </c>
      <c r="H148" s="130">
        <v>10</v>
      </c>
      <c r="I148" s="130">
        <v>0</v>
      </c>
      <c r="J148" s="130">
        <v>0</v>
      </c>
      <c r="K148" s="130">
        <v>4</v>
      </c>
      <c r="L148" s="130">
        <v>8</v>
      </c>
      <c r="M148" s="130">
        <v>5</v>
      </c>
      <c r="N148" s="130">
        <v>3</v>
      </c>
      <c r="O148" s="130">
        <v>8</v>
      </c>
      <c r="P148" s="130">
        <v>1</v>
      </c>
      <c r="Q148" s="130">
        <v>1</v>
      </c>
      <c r="R148" s="130">
        <v>0</v>
      </c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1"/>
      <c r="CM148" s="101"/>
      <c r="CN148" s="101"/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1"/>
      <c r="DB148" s="101"/>
      <c r="DC148" s="101"/>
      <c r="DD148" s="101"/>
      <c r="DE148" s="101"/>
      <c r="DF148" s="101"/>
      <c r="DG148" s="101"/>
      <c r="DH148" s="101"/>
      <c r="DI148" s="101"/>
      <c r="DJ148" s="101"/>
      <c r="DK148" s="101"/>
      <c r="DL148" s="101"/>
      <c r="DM148" s="101"/>
      <c r="DN148" s="101"/>
      <c r="DO148" s="101"/>
      <c r="DP148" s="101"/>
      <c r="DQ148" s="101"/>
      <c r="DR148" s="101"/>
      <c r="DS148" s="101"/>
      <c r="DT148" s="101"/>
      <c r="DU148" s="101"/>
      <c r="DV148" s="101"/>
      <c r="DW148" s="101"/>
      <c r="DX148" s="101"/>
      <c r="DY148" s="101"/>
      <c r="DZ148" s="101"/>
      <c r="EA148" s="101"/>
      <c r="EB148" s="101"/>
      <c r="EC148" s="101"/>
      <c r="ED148" s="101"/>
      <c r="EE148" s="101"/>
      <c r="EF148" s="101"/>
      <c r="EG148" s="101"/>
      <c r="EH148" s="101"/>
      <c r="EI148" s="101"/>
      <c r="EJ148" s="101"/>
      <c r="EK148" s="101"/>
      <c r="EL148" s="101"/>
      <c r="EM148" s="101"/>
      <c r="EN148" s="101"/>
      <c r="EO148" s="101"/>
      <c r="EP148" s="101"/>
      <c r="EQ148" s="101"/>
      <c r="ER148" s="101"/>
      <c r="ES148" s="101"/>
      <c r="ET148" s="101"/>
      <c r="EU148" s="101"/>
      <c r="EV148" s="101"/>
      <c r="EW148" s="101"/>
      <c r="EX148" s="101"/>
      <c r="EY148" s="101"/>
      <c r="EZ148" s="101"/>
      <c r="FA148" s="101"/>
      <c r="FB148" s="101"/>
      <c r="FC148" s="101"/>
      <c r="FD148" s="101"/>
      <c r="FE148" s="101"/>
      <c r="FF148" s="101"/>
      <c r="FG148" s="101"/>
      <c r="FH148" s="101"/>
      <c r="FI148" s="101"/>
      <c r="FJ148" s="101"/>
      <c r="FK148" s="101"/>
      <c r="FL148" s="101"/>
      <c r="FM148" s="101"/>
      <c r="FN148" s="101"/>
      <c r="FO148" s="101"/>
      <c r="FP148" s="101"/>
      <c r="FQ148" s="101"/>
      <c r="FR148" s="101"/>
      <c r="FS148" s="101"/>
      <c r="FT148" s="101"/>
      <c r="FU148" s="101"/>
      <c r="FV148" s="101"/>
      <c r="FW148" s="101"/>
      <c r="FX148" s="101"/>
      <c r="FY148" s="101"/>
      <c r="FZ148" s="101"/>
      <c r="GA148" s="101"/>
      <c r="GB148" s="101"/>
      <c r="GC148" s="101"/>
      <c r="GD148" s="101"/>
      <c r="GE148" s="101"/>
      <c r="GF148" s="101"/>
      <c r="GG148" s="101"/>
      <c r="GH148" s="101"/>
      <c r="GI148" s="101"/>
      <c r="GJ148" s="101"/>
      <c r="GK148" s="101"/>
      <c r="GL148" s="101"/>
      <c r="GM148" s="101"/>
      <c r="GN148" s="101"/>
      <c r="GO148" s="101"/>
      <c r="GP148" s="101"/>
      <c r="GQ148" s="101"/>
      <c r="GR148" s="101"/>
      <c r="GS148" s="101"/>
      <c r="GT148" s="101"/>
      <c r="GU148" s="101"/>
      <c r="GV148" s="101"/>
      <c r="GW148" s="101"/>
      <c r="GX148" s="101"/>
      <c r="GY148" s="101"/>
      <c r="GZ148" s="101"/>
      <c r="HA148" s="101"/>
      <c r="HB148" s="101"/>
      <c r="HC148" s="101"/>
      <c r="HD148" s="101"/>
      <c r="HE148" s="101"/>
      <c r="HF148" s="101"/>
      <c r="HG148" s="101"/>
      <c r="HH148" s="101"/>
      <c r="HI148" s="101"/>
      <c r="HJ148" s="101"/>
      <c r="HK148" s="101"/>
      <c r="HL148" s="101"/>
      <c r="HM148" s="101"/>
      <c r="HN148" s="101"/>
      <c r="HO148" s="101"/>
      <c r="HP148" s="101"/>
      <c r="HQ148" s="101"/>
      <c r="HR148" s="101"/>
      <c r="HS148" s="101"/>
      <c r="HT148" s="101"/>
      <c r="HU148" s="101"/>
      <c r="HV148" s="101"/>
      <c r="HW148" s="101"/>
      <c r="HX148" s="101"/>
      <c r="HY148" s="101"/>
      <c r="HZ148" s="101"/>
      <c r="IA148" s="101"/>
      <c r="IB148" s="101"/>
      <c r="IC148" s="101"/>
      <c r="ID148" s="101"/>
      <c r="IE148" s="101"/>
      <c r="IF148" s="101"/>
      <c r="IG148" s="101"/>
      <c r="IH148" s="101"/>
      <c r="II148" s="101"/>
      <c r="IJ148" s="101"/>
      <c r="IK148" s="101"/>
      <c r="IL148" s="101"/>
      <c r="IM148" s="101"/>
      <c r="IN148" s="101"/>
      <c r="IO148" s="101"/>
      <c r="IP148" s="101"/>
      <c r="IQ148" s="101"/>
      <c r="IR148" s="101"/>
      <c r="IS148" s="101"/>
      <c r="IT148" s="101"/>
      <c r="IU148" s="101"/>
      <c r="IV148" s="101"/>
      <c r="IW148" s="101"/>
      <c r="IX148" s="101"/>
    </row>
    <row r="149" spans="1:258">
      <c r="A149" s="215"/>
      <c r="B149" s="209"/>
      <c r="C149" s="229" t="s">
        <v>242</v>
      </c>
      <c r="D149" s="230"/>
      <c r="E149" s="230"/>
      <c r="F149" s="158">
        <f>SUM(F146:F148)</f>
        <v>31</v>
      </c>
      <c r="G149" s="158">
        <f t="shared" ref="G149:R149" si="43">SUM(G146:G148)</f>
        <v>11</v>
      </c>
      <c r="H149" s="158">
        <f t="shared" si="43"/>
        <v>26</v>
      </c>
      <c r="I149" s="158">
        <f t="shared" si="43"/>
        <v>0</v>
      </c>
      <c r="J149" s="158">
        <f t="shared" si="43"/>
        <v>0</v>
      </c>
      <c r="K149" s="158">
        <f t="shared" si="43"/>
        <v>9</v>
      </c>
      <c r="L149" s="158">
        <f t="shared" si="43"/>
        <v>17</v>
      </c>
      <c r="M149" s="158">
        <f t="shared" si="43"/>
        <v>14</v>
      </c>
      <c r="N149" s="158">
        <f t="shared" si="43"/>
        <v>12</v>
      </c>
      <c r="O149" s="158">
        <f t="shared" si="43"/>
        <v>26</v>
      </c>
      <c r="P149" s="158">
        <f t="shared" si="43"/>
        <v>3</v>
      </c>
      <c r="Q149" s="158">
        <f t="shared" si="43"/>
        <v>5</v>
      </c>
      <c r="R149" s="158">
        <f t="shared" si="43"/>
        <v>2</v>
      </c>
    </row>
    <row r="150" spans="1:258">
      <c r="A150" s="215"/>
      <c r="B150" s="209"/>
      <c r="C150" s="229" t="s">
        <v>243</v>
      </c>
      <c r="D150" s="230"/>
      <c r="E150" s="230"/>
      <c r="F150" s="159">
        <f>F149/3</f>
        <v>10.333333333333334</v>
      </c>
      <c r="G150" s="159">
        <f t="shared" ref="G150:R150" si="44">G149/3</f>
        <v>3.6666666666666665</v>
      </c>
      <c r="H150" s="159">
        <f t="shared" si="44"/>
        <v>8.6666666666666661</v>
      </c>
      <c r="I150" s="159">
        <f t="shared" si="44"/>
        <v>0</v>
      </c>
      <c r="J150" s="159">
        <f t="shared" si="44"/>
        <v>0</v>
      </c>
      <c r="K150" s="159">
        <f t="shared" si="44"/>
        <v>3</v>
      </c>
      <c r="L150" s="159">
        <f t="shared" si="44"/>
        <v>5.666666666666667</v>
      </c>
      <c r="M150" s="159">
        <f t="shared" si="44"/>
        <v>4.666666666666667</v>
      </c>
      <c r="N150" s="159">
        <f t="shared" si="44"/>
        <v>4</v>
      </c>
      <c r="O150" s="159">
        <f t="shared" si="44"/>
        <v>8.6666666666666661</v>
      </c>
      <c r="P150" s="159">
        <f t="shared" si="44"/>
        <v>1</v>
      </c>
      <c r="Q150" s="159">
        <f t="shared" si="44"/>
        <v>1.6666666666666667</v>
      </c>
      <c r="R150" s="159">
        <f t="shared" si="44"/>
        <v>0.66666666666666663</v>
      </c>
    </row>
    <row r="151" spans="1:258">
      <c r="A151" s="215"/>
      <c r="B151" s="209"/>
      <c r="C151" s="140"/>
      <c r="D151" s="141"/>
      <c r="E151" s="140"/>
      <c r="F151" s="142"/>
      <c r="G151" s="142"/>
      <c r="H151" s="142"/>
      <c r="I151" s="143"/>
      <c r="J151" s="142"/>
      <c r="K151" s="142"/>
      <c r="L151" s="142"/>
      <c r="M151" s="142"/>
      <c r="N151" s="142"/>
      <c r="O151" s="142"/>
      <c r="P151" s="142"/>
      <c r="Q151" s="142"/>
      <c r="R151" s="144"/>
    </row>
    <row r="152" spans="1:258">
      <c r="A152" s="215"/>
      <c r="B152" s="209"/>
      <c r="C152" s="201" t="s">
        <v>238</v>
      </c>
      <c r="D152" s="49"/>
      <c r="E152" s="50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</row>
    <row r="153" spans="1:258">
      <c r="A153" s="215"/>
      <c r="B153" s="209"/>
      <c r="C153" s="202"/>
      <c r="D153" s="49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</row>
    <row r="154" spans="1:258">
      <c r="A154" s="215"/>
      <c r="B154" s="209"/>
      <c r="C154" s="203" t="s">
        <v>239</v>
      </c>
      <c r="D154" s="204"/>
      <c r="E154" s="204"/>
      <c r="F154" s="138">
        <f>SUM(F152:F153)</f>
        <v>0</v>
      </c>
      <c r="G154" s="138"/>
      <c r="H154" s="138"/>
      <c r="I154" s="138">
        <f t="shared" ref="I154:R154" si="45">SUM(I152:I153)</f>
        <v>0</v>
      </c>
      <c r="J154" s="138">
        <f t="shared" si="45"/>
        <v>0</v>
      </c>
      <c r="K154" s="138">
        <f t="shared" si="45"/>
        <v>0</v>
      </c>
      <c r="L154" s="138">
        <f t="shared" si="45"/>
        <v>0</v>
      </c>
      <c r="M154" s="138">
        <f t="shared" si="45"/>
        <v>0</v>
      </c>
      <c r="N154" s="138">
        <f t="shared" si="45"/>
        <v>0</v>
      </c>
      <c r="O154" s="138">
        <f t="shared" si="45"/>
        <v>0</v>
      </c>
      <c r="P154" s="138">
        <f t="shared" si="45"/>
        <v>0</v>
      </c>
      <c r="Q154" s="138">
        <f t="shared" si="45"/>
        <v>0</v>
      </c>
      <c r="R154" s="138">
        <f t="shared" si="45"/>
        <v>0</v>
      </c>
    </row>
    <row r="155" spans="1:258">
      <c r="A155" s="215"/>
      <c r="B155" s="209"/>
      <c r="C155" s="203" t="s">
        <v>240</v>
      </c>
      <c r="D155" s="204"/>
      <c r="E155" s="204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</row>
    <row r="156" spans="1:258">
      <c r="A156" s="215"/>
      <c r="B156" s="209"/>
      <c r="C156" s="140"/>
      <c r="D156" s="141"/>
      <c r="E156" s="140"/>
      <c r="F156" s="142"/>
      <c r="G156" s="142"/>
      <c r="H156" s="142"/>
      <c r="I156" s="143"/>
      <c r="J156" s="142"/>
      <c r="K156" s="142"/>
      <c r="L156" s="142"/>
      <c r="M156" s="142"/>
      <c r="N156" s="142"/>
      <c r="O156" s="142"/>
      <c r="P156" s="142"/>
      <c r="Q156" s="142"/>
      <c r="R156" s="144"/>
    </row>
    <row r="157" spans="1:258">
      <c r="A157" s="215"/>
      <c r="B157" s="209"/>
      <c r="C157" s="201" t="s">
        <v>244</v>
      </c>
      <c r="D157" s="49"/>
      <c r="E157" s="50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</row>
    <row r="158" spans="1:258">
      <c r="A158" s="215"/>
      <c r="B158" s="209"/>
      <c r="C158" s="201"/>
      <c r="D158" s="49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</row>
    <row r="159" spans="1:258">
      <c r="A159" s="215"/>
      <c r="B159" s="209"/>
      <c r="C159" s="199" t="s">
        <v>245</v>
      </c>
      <c r="D159" s="200"/>
      <c r="E159" s="200"/>
      <c r="F159" s="145">
        <f t="shared" ref="F159:R159" si="46">SUM(F157:F158)</f>
        <v>0</v>
      </c>
      <c r="G159" s="145"/>
      <c r="H159" s="145"/>
      <c r="I159" s="145">
        <f t="shared" si="46"/>
        <v>0</v>
      </c>
      <c r="J159" s="145">
        <f t="shared" si="46"/>
        <v>0</v>
      </c>
      <c r="K159" s="145">
        <f t="shared" si="46"/>
        <v>0</v>
      </c>
      <c r="L159" s="145">
        <f t="shared" si="46"/>
        <v>0</v>
      </c>
      <c r="M159" s="145">
        <f t="shared" si="46"/>
        <v>0</v>
      </c>
      <c r="N159" s="145">
        <f t="shared" si="46"/>
        <v>0</v>
      </c>
      <c r="O159" s="145">
        <f t="shared" si="46"/>
        <v>0</v>
      </c>
      <c r="P159" s="145">
        <f t="shared" si="46"/>
        <v>0</v>
      </c>
      <c r="Q159" s="145">
        <f t="shared" si="46"/>
        <v>0</v>
      </c>
      <c r="R159" s="145">
        <f t="shared" si="46"/>
        <v>0</v>
      </c>
    </row>
    <row r="160" spans="1:258">
      <c r="A160" s="215"/>
      <c r="B160" s="209"/>
      <c r="C160" s="199" t="s">
        <v>246</v>
      </c>
      <c r="D160" s="200"/>
      <c r="E160" s="200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</row>
    <row r="161" spans="1:18">
      <c r="B161" s="1"/>
      <c r="C161" s="1"/>
      <c r="E161" s="1"/>
      <c r="F161" s="62"/>
      <c r="G161" s="62"/>
      <c r="H161" s="62"/>
      <c r="I161" s="78"/>
    </row>
    <row r="162" spans="1:18" s="2" customFormat="1">
      <c r="A162" s="1"/>
      <c r="B162" s="1"/>
      <c r="C162" s="1"/>
      <c r="D162" s="4"/>
      <c r="E162" s="1"/>
      <c r="F162" s="62"/>
      <c r="G162" s="62"/>
      <c r="H162" s="62"/>
      <c r="I162" s="78"/>
      <c r="J162" s="65"/>
      <c r="K162" s="65"/>
      <c r="L162" s="65"/>
      <c r="M162" s="65"/>
      <c r="N162" s="65"/>
      <c r="O162" s="65"/>
      <c r="P162" s="65"/>
      <c r="Q162" s="65"/>
      <c r="R162" s="65"/>
    </row>
    <row r="163" spans="1:18" ht="15.95" customHeight="1">
      <c r="A163" s="215" t="s">
        <v>16</v>
      </c>
      <c r="B163" s="209" t="s">
        <v>63</v>
      </c>
      <c r="C163" s="211" t="s">
        <v>70</v>
      </c>
      <c r="D163" s="49">
        <v>43359</v>
      </c>
      <c r="E163" s="11" t="s">
        <v>27</v>
      </c>
      <c r="F163" s="64">
        <v>14</v>
      </c>
      <c r="G163" s="64">
        <v>5</v>
      </c>
      <c r="H163" s="64">
        <v>11</v>
      </c>
      <c r="I163" s="64">
        <v>4</v>
      </c>
      <c r="J163" s="64">
        <v>8</v>
      </c>
      <c r="K163" s="64">
        <v>0</v>
      </c>
      <c r="L163" s="64">
        <v>1</v>
      </c>
      <c r="M163" s="64">
        <v>2</v>
      </c>
      <c r="N163" s="64">
        <v>0</v>
      </c>
      <c r="O163" s="64">
        <v>2</v>
      </c>
      <c r="P163" s="64">
        <v>0</v>
      </c>
      <c r="Q163" s="64">
        <v>4</v>
      </c>
      <c r="R163" s="64">
        <v>0</v>
      </c>
    </row>
    <row r="164" spans="1:18">
      <c r="A164" s="215"/>
      <c r="B164" s="209"/>
      <c r="C164" s="211"/>
      <c r="D164" s="63">
        <v>43373</v>
      </c>
      <c r="E164" s="11" t="s">
        <v>28</v>
      </c>
      <c r="F164" s="77">
        <v>8</v>
      </c>
      <c r="G164" s="77">
        <v>2</v>
      </c>
      <c r="H164" s="77">
        <v>10</v>
      </c>
      <c r="I164" s="64">
        <v>1</v>
      </c>
      <c r="J164" s="64">
        <v>6</v>
      </c>
      <c r="K164" s="64">
        <v>3</v>
      </c>
      <c r="L164" s="64">
        <v>6</v>
      </c>
      <c r="M164" s="64">
        <v>6</v>
      </c>
      <c r="N164" s="64">
        <v>1</v>
      </c>
      <c r="O164" s="64">
        <v>7</v>
      </c>
      <c r="P164" s="64">
        <v>0</v>
      </c>
      <c r="Q164" s="64">
        <v>1</v>
      </c>
      <c r="R164" s="64">
        <v>0</v>
      </c>
    </row>
    <row r="165" spans="1:18" s="2" customFormat="1">
      <c r="A165" s="215"/>
      <c r="B165" s="209"/>
      <c r="C165" s="211"/>
      <c r="D165" s="63">
        <v>43387</v>
      </c>
      <c r="E165" s="11" t="s">
        <v>323</v>
      </c>
      <c r="F165" s="77">
        <v>20</v>
      </c>
      <c r="G165" s="77">
        <v>7</v>
      </c>
      <c r="H165" s="77">
        <v>18</v>
      </c>
      <c r="I165" s="64">
        <v>5</v>
      </c>
      <c r="J165" s="64">
        <v>12</v>
      </c>
      <c r="K165" s="64">
        <v>1</v>
      </c>
      <c r="L165" s="64">
        <v>1</v>
      </c>
      <c r="M165" s="64">
        <v>4</v>
      </c>
      <c r="N165" s="64">
        <v>1</v>
      </c>
      <c r="O165" s="64">
        <v>5</v>
      </c>
      <c r="P165" s="64">
        <v>2</v>
      </c>
      <c r="Q165" s="64">
        <v>0</v>
      </c>
      <c r="R165" s="64">
        <v>0</v>
      </c>
    </row>
    <row r="166" spans="1:18" s="2" customFormat="1">
      <c r="A166" s="215"/>
      <c r="B166" s="209"/>
      <c r="C166" s="211"/>
      <c r="D166" s="63">
        <v>43408</v>
      </c>
      <c r="E166" s="11" t="s">
        <v>11</v>
      </c>
      <c r="F166" s="77">
        <v>6</v>
      </c>
      <c r="G166" s="77">
        <v>2</v>
      </c>
      <c r="H166" s="77">
        <v>13</v>
      </c>
      <c r="I166" s="64">
        <v>1</v>
      </c>
      <c r="J166" s="64">
        <v>5</v>
      </c>
      <c r="K166" s="64">
        <v>1</v>
      </c>
      <c r="L166" s="64">
        <v>2</v>
      </c>
      <c r="M166" s="64">
        <v>4</v>
      </c>
      <c r="N166" s="64">
        <v>1</v>
      </c>
      <c r="O166" s="64">
        <v>5</v>
      </c>
      <c r="P166" s="64">
        <v>3</v>
      </c>
      <c r="Q166" s="64">
        <v>1</v>
      </c>
      <c r="R166" s="64">
        <v>0</v>
      </c>
    </row>
    <row r="167" spans="1:18" s="2" customFormat="1">
      <c r="A167" s="215"/>
      <c r="B167" s="209"/>
      <c r="C167" s="211"/>
      <c r="D167" s="63">
        <v>43412</v>
      </c>
      <c r="E167" s="11" t="s">
        <v>9</v>
      </c>
      <c r="F167" s="77">
        <v>13</v>
      </c>
      <c r="G167" s="77">
        <v>4</v>
      </c>
      <c r="H167" s="77">
        <v>11</v>
      </c>
      <c r="I167" s="64">
        <v>2</v>
      </c>
      <c r="J167" s="64">
        <v>7</v>
      </c>
      <c r="K167" s="64">
        <v>3</v>
      </c>
      <c r="L167" s="64">
        <v>4</v>
      </c>
      <c r="M167" s="64">
        <v>7</v>
      </c>
      <c r="N167" s="64">
        <v>1</v>
      </c>
      <c r="O167" s="64">
        <v>8</v>
      </c>
      <c r="P167" s="64">
        <v>4</v>
      </c>
      <c r="Q167" s="64">
        <v>2</v>
      </c>
      <c r="R167" s="64">
        <v>0</v>
      </c>
    </row>
    <row r="168" spans="1:18" s="12" customFormat="1">
      <c r="A168" s="215"/>
      <c r="B168" s="209"/>
      <c r="C168" s="212" t="s">
        <v>72</v>
      </c>
      <c r="D168" s="212"/>
      <c r="E168" s="212"/>
      <c r="F168" s="169">
        <f t="shared" ref="F168:R168" si="47">SUM(F163:F167)</f>
        <v>61</v>
      </c>
      <c r="G168" s="169">
        <f t="shared" si="47"/>
        <v>20</v>
      </c>
      <c r="H168" s="169">
        <f t="shared" si="47"/>
        <v>63</v>
      </c>
      <c r="I168" s="169">
        <f t="shared" si="47"/>
        <v>13</v>
      </c>
      <c r="J168" s="169">
        <f t="shared" si="47"/>
        <v>38</v>
      </c>
      <c r="K168" s="169">
        <f t="shared" si="47"/>
        <v>8</v>
      </c>
      <c r="L168" s="169">
        <f t="shared" si="47"/>
        <v>14</v>
      </c>
      <c r="M168" s="169">
        <f t="shared" si="47"/>
        <v>23</v>
      </c>
      <c r="N168" s="169">
        <f t="shared" si="47"/>
        <v>4</v>
      </c>
      <c r="O168" s="169">
        <f t="shared" si="47"/>
        <v>27</v>
      </c>
      <c r="P168" s="169">
        <f t="shared" si="47"/>
        <v>9</v>
      </c>
      <c r="Q168" s="169">
        <f t="shared" si="47"/>
        <v>8</v>
      </c>
      <c r="R168" s="169">
        <f t="shared" si="47"/>
        <v>0</v>
      </c>
    </row>
    <row r="169" spans="1:18" s="12" customFormat="1">
      <c r="A169" s="215"/>
      <c r="B169" s="209"/>
      <c r="C169" s="212" t="s">
        <v>73</v>
      </c>
      <c r="D169" s="212"/>
      <c r="E169" s="212"/>
      <c r="F169" s="170">
        <f>F168/5</f>
        <v>12.2</v>
      </c>
      <c r="G169" s="170">
        <f t="shared" ref="G169:H169" si="48">G168/5</f>
        <v>4</v>
      </c>
      <c r="H169" s="170">
        <f t="shared" si="48"/>
        <v>12.6</v>
      </c>
      <c r="I169" s="170">
        <f t="shared" ref="I169:R169" si="49">I168/5</f>
        <v>2.6</v>
      </c>
      <c r="J169" s="170">
        <f t="shared" si="49"/>
        <v>7.6</v>
      </c>
      <c r="K169" s="170">
        <f t="shared" si="49"/>
        <v>1.6</v>
      </c>
      <c r="L169" s="170">
        <f t="shared" si="49"/>
        <v>2.8</v>
      </c>
      <c r="M169" s="170">
        <f t="shared" si="49"/>
        <v>4.5999999999999996</v>
      </c>
      <c r="N169" s="170">
        <f t="shared" si="49"/>
        <v>0.8</v>
      </c>
      <c r="O169" s="170">
        <f t="shared" si="49"/>
        <v>5.4</v>
      </c>
      <c r="P169" s="170">
        <f t="shared" si="49"/>
        <v>1.8</v>
      </c>
      <c r="Q169" s="170">
        <f t="shared" si="49"/>
        <v>1.6</v>
      </c>
      <c r="R169" s="170">
        <f t="shared" si="49"/>
        <v>0</v>
      </c>
    </row>
    <row r="170" spans="1:18" s="12" customFormat="1">
      <c r="A170" s="215"/>
      <c r="B170" s="209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</row>
    <row r="171" spans="1:18" s="2" customFormat="1">
      <c r="A171" s="215"/>
      <c r="B171" s="209"/>
      <c r="C171" s="211" t="s">
        <v>71</v>
      </c>
      <c r="D171" s="63">
        <v>43429</v>
      </c>
      <c r="E171" s="11" t="s">
        <v>29</v>
      </c>
      <c r="F171" s="64">
        <v>10</v>
      </c>
      <c r="G171" s="64">
        <v>2</v>
      </c>
      <c r="H171" s="64">
        <v>6</v>
      </c>
      <c r="I171" s="64">
        <v>2</v>
      </c>
      <c r="J171" s="64">
        <v>5</v>
      </c>
      <c r="K171" s="64">
        <v>4</v>
      </c>
      <c r="L171" s="64">
        <v>6</v>
      </c>
      <c r="M171" s="64">
        <v>2</v>
      </c>
      <c r="N171" s="64">
        <v>0</v>
      </c>
      <c r="O171" s="64">
        <v>2</v>
      </c>
      <c r="P171" s="64">
        <v>1</v>
      </c>
      <c r="Q171" s="64">
        <v>3</v>
      </c>
      <c r="R171" s="64">
        <v>0</v>
      </c>
    </row>
    <row r="172" spans="1:18" s="2" customFormat="1">
      <c r="A172" s="215"/>
      <c r="B172" s="209"/>
      <c r="C172" s="211"/>
      <c r="D172" s="49">
        <v>43440</v>
      </c>
      <c r="E172" s="11" t="s">
        <v>285</v>
      </c>
      <c r="F172" s="64">
        <v>9</v>
      </c>
      <c r="G172" s="64">
        <v>1</v>
      </c>
      <c r="H172" s="64">
        <v>6</v>
      </c>
      <c r="I172" s="64">
        <v>1</v>
      </c>
      <c r="J172" s="64">
        <v>5</v>
      </c>
      <c r="K172" s="64">
        <v>6</v>
      </c>
      <c r="L172" s="64">
        <v>12</v>
      </c>
      <c r="M172" s="64">
        <v>3</v>
      </c>
      <c r="N172" s="64">
        <v>0</v>
      </c>
      <c r="O172" s="64">
        <v>3</v>
      </c>
      <c r="P172" s="64">
        <v>1</v>
      </c>
      <c r="Q172" s="64">
        <v>4</v>
      </c>
      <c r="R172" s="64">
        <v>0</v>
      </c>
    </row>
    <row r="173" spans="1:18" s="2" customFormat="1">
      <c r="A173" s="215"/>
      <c r="B173" s="209"/>
      <c r="C173" s="211"/>
      <c r="D173" s="63">
        <v>43450</v>
      </c>
      <c r="E173" s="11" t="s">
        <v>8</v>
      </c>
      <c r="F173" s="64">
        <v>15</v>
      </c>
      <c r="G173" s="64">
        <v>7</v>
      </c>
      <c r="H173" s="64">
        <v>13</v>
      </c>
      <c r="I173" s="64">
        <v>1</v>
      </c>
      <c r="J173" s="64">
        <v>5</v>
      </c>
      <c r="K173" s="64">
        <v>0</v>
      </c>
      <c r="L173" s="64">
        <v>1</v>
      </c>
      <c r="M173" s="64">
        <v>4</v>
      </c>
      <c r="N173" s="64">
        <v>0</v>
      </c>
      <c r="O173" s="64">
        <v>4</v>
      </c>
      <c r="P173" s="64">
        <v>0</v>
      </c>
      <c r="Q173" s="64">
        <v>2</v>
      </c>
      <c r="R173" s="64">
        <v>0</v>
      </c>
    </row>
    <row r="174" spans="1:18" s="2" customFormat="1">
      <c r="A174" s="215"/>
      <c r="B174" s="209"/>
      <c r="C174" s="211"/>
      <c r="D174" s="63">
        <v>43471</v>
      </c>
      <c r="E174" s="11" t="s">
        <v>7</v>
      </c>
      <c r="F174" s="64">
        <v>6</v>
      </c>
      <c r="G174" s="64">
        <v>1</v>
      </c>
      <c r="H174" s="64">
        <v>4</v>
      </c>
      <c r="I174" s="64">
        <v>1</v>
      </c>
      <c r="J174" s="64">
        <v>1</v>
      </c>
      <c r="K174" s="64">
        <v>3</v>
      </c>
      <c r="L174" s="64">
        <v>6</v>
      </c>
      <c r="M174" s="64">
        <v>5</v>
      </c>
      <c r="N174" s="64">
        <v>2</v>
      </c>
      <c r="O174" s="64">
        <v>7</v>
      </c>
      <c r="P174" s="64">
        <v>4</v>
      </c>
      <c r="Q174" s="64">
        <v>0</v>
      </c>
      <c r="R174" s="64">
        <v>0</v>
      </c>
    </row>
    <row r="175" spans="1:18" s="13" customFormat="1">
      <c r="A175" s="215"/>
      <c r="B175" s="209"/>
      <c r="C175" s="224" t="s">
        <v>74</v>
      </c>
      <c r="D175" s="224"/>
      <c r="E175" s="224"/>
      <c r="F175" s="179">
        <f>SUM(F171:F174)</f>
        <v>40</v>
      </c>
      <c r="G175" s="179">
        <f t="shared" ref="G175:H175" si="50">SUM(G171:G174)</f>
        <v>11</v>
      </c>
      <c r="H175" s="179">
        <f t="shared" si="50"/>
        <v>29</v>
      </c>
      <c r="I175" s="179">
        <f t="shared" ref="I175:R175" si="51">SUM(I171:I174)</f>
        <v>5</v>
      </c>
      <c r="J175" s="179">
        <f t="shared" si="51"/>
        <v>16</v>
      </c>
      <c r="K175" s="179">
        <f t="shared" si="51"/>
        <v>13</v>
      </c>
      <c r="L175" s="179">
        <f t="shared" si="51"/>
        <v>25</v>
      </c>
      <c r="M175" s="179">
        <f t="shared" si="51"/>
        <v>14</v>
      </c>
      <c r="N175" s="179">
        <f t="shared" si="51"/>
        <v>2</v>
      </c>
      <c r="O175" s="179">
        <f t="shared" si="51"/>
        <v>16</v>
      </c>
      <c r="P175" s="179">
        <f t="shared" si="51"/>
        <v>6</v>
      </c>
      <c r="Q175" s="179">
        <f t="shared" si="51"/>
        <v>9</v>
      </c>
      <c r="R175" s="179">
        <f t="shared" si="51"/>
        <v>0</v>
      </c>
    </row>
    <row r="176" spans="1:18" s="13" customFormat="1">
      <c r="A176" s="215"/>
      <c r="B176" s="209"/>
      <c r="C176" s="224" t="s">
        <v>75</v>
      </c>
      <c r="D176" s="224"/>
      <c r="E176" s="224"/>
      <c r="F176" s="180">
        <f>F175/4</f>
        <v>10</v>
      </c>
      <c r="G176" s="180">
        <f t="shared" ref="G176:H176" si="52">G175/4</f>
        <v>2.75</v>
      </c>
      <c r="H176" s="180">
        <f t="shared" si="52"/>
        <v>7.25</v>
      </c>
      <c r="I176" s="180">
        <f t="shared" ref="I176:R176" si="53">I175/4</f>
        <v>1.25</v>
      </c>
      <c r="J176" s="180">
        <f t="shared" si="53"/>
        <v>4</v>
      </c>
      <c r="K176" s="180">
        <f t="shared" si="53"/>
        <v>3.25</v>
      </c>
      <c r="L176" s="180">
        <f t="shared" si="53"/>
        <v>6.25</v>
      </c>
      <c r="M176" s="180">
        <f t="shared" si="53"/>
        <v>3.5</v>
      </c>
      <c r="N176" s="180">
        <f t="shared" si="53"/>
        <v>0.5</v>
      </c>
      <c r="O176" s="180">
        <f t="shared" si="53"/>
        <v>4</v>
      </c>
      <c r="P176" s="180">
        <f t="shared" si="53"/>
        <v>1.5</v>
      </c>
      <c r="Q176" s="180">
        <f t="shared" si="53"/>
        <v>2.25</v>
      </c>
      <c r="R176" s="180">
        <f t="shared" si="53"/>
        <v>0</v>
      </c>
    </row>
    <row r="177" spans="1:258">
      <c r="A177" s="215"/>
      <c r="B177" s="209"/>
      <c r="C177" s="140"/>
      <c r="D177" s="141"/>
      <c r="E177" s="140"/>
      <c r="F177" s="142"/>
      <c r="G177" s="142"/>
      <c r="H177" s="142"/>
      <c r="I177" s="143"/>
      <c r="J177" s="142"/>
      <c r="K177" s="142"/>
      <c r="L177" s="142"/>
      <c r="M177" s="142"/>
      <c r="N177" s="142"/>
      <c r="O177" s="142"/>
      <c r="P177" s="142"/>
      <c r="Q177" s="142"/>
      <c r="R177" s="144"/>
    </row>
    <row r="178" spans="1:258" s="102" customFormat="1" ht="16.5" customHeight="1">
      <c r="A178" s="215"/>
      <c r="B178" s="209"/>
      <c r="C178" s="201" t="s">
        <v>241</v>
      </c>
      <c r="D178" s="49">
        <v>43478</v>
      </c>
      <c r="E178" s="50" t="s">
        <v>11</v>
      </c>
      <c r="F178" s="130">
        <v>16</v>
      </c>
      <c r="G178" s="130">
        <v>5</v>
      </c>
      <c r="H178" s="130">
        <v>16</v>
      </c>
      <c r="I178" s="130">
        <v>4</v>
      </c>
      <c r="J178" s="130">
        <v>11</v>
      </c>
      <c r="K178" s="130">
        <v>2</v>
      </c>
      <c r="L178" s="130">
        <v>3</v>
      </c>
      <c r="M178" s="130">
        <v>2</v>
      </c>
      <c r="N178" s="130">
        <v>1</v>
      </c>
      <c r="O178" s="130">
        <v>3</v>
      </c>
      <c r="P178" s="130">
        <v>1</v>
      </c>
      <c r="Q178" s="130">
        <v>4</v>
      </c>
      <c r="R178" s="130">
        <v>0</v>
      </c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1"/>
      <c r="BN178" s="101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1"/>
      <c r="BZ178" s="101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1"/>
      <c r="CM178" s="101"/>
      <c r="CN178" s="101"/>
      <c r="CO178" s="101"/>
      <c r="CP178" s="101"/>
      <c r="CQ178" s="101"/>
      <c r="CR178" s="101"/>
      <c r="CS178" s="101"/>
      <c r="CT178" s="101"/>
      <c r="CU178" s="101"/>
      <c r="CV178" s="101"/>
      <c r="CW178" s="101"/>
      <c r="CX178" s="101"/>
      <c r="CY178" s="101"/>
      <c r="CZ178" s="101"/>
      <c r="DA178" s="101"/>
      <c r="DB178" s="101"/>
      <c r="DC178" s="101"/>
      <c r="DD178" s="101"/>
      <c r="DE178" s="101"/>
      <c r="DF178" s="101"/>
      <c r="DG178" s="101"/>
      <c r="DH178" s="101"/>
      <c r="DI178" s="101"/>
      <c r="DJ178" s="101"/>
      <c r="DK178" s="101"/>
      <c r="DL178" s="101"/>
      <c r="DM178" s="101"/>
      <c r="DN178" s="101"/>
      <c r="DO178" s="101"/>
      <c r="DP178" s="101"/>
      <c r="DQ178" s="101"/>
      <c r="DR178" s="101"/>
      <c r="DS178" s="101"/>
      <c r="DT178" s="101"/>
      <c r="DU178" s="101"/>
      <c r="DV178" s="101"/>
      <c r="DW178" s="101"/>
      <c r="DX178" s="101"/>
      <c r="DY178" s="101"/>
      <c r="DZ178" s="101"/>
      <c r="EA178" s="101"/>
      <c r="EB178" s="101"/>
      <c r="EC178" s="101"/>
      <c r="ED178" s="101"/>
      <c r="EE178" s="101"/>
      <c r="EF178" s="101"/>
      <c r="EG178" s="101"/>
      <c r="EH178" s="101"/>
      <c r="EI178" s="101"/>
      <c r="EJ178" s="101"/>
      <c r="EK178" s="101"/>
      <c r="EL178" s="101"/>
      <c r="EM178" s="101"/>
      <c r="EN178" s="101"/>
      <c r="EO178" s="101"/>
      <c r="EP178" s="101"/>
      <c r="EQ178" s="101"/>
      <c r="ER178" s="101"/>
      <c r="ES178" s="101"/>
      <c r="ET178" s="101"/>
      <c r="EU178" s="101"/>
      <c r="EV178" s="101"/>
      <c r="EW178" s="101"/>
      <c r="EX178" s="101"/>
      <c r="EY178" s="101"/>
      <c r="EZ178" s="101"/>
      <c r="FA178" s="101"/>
      <c r="FB178" s="101"/>
      <c r="FC178" s="101"/>
      <c r="FD178" s="101"/>
      <c r="FE178" s="101"/>
      <c r="FF178" s="101"/>
      <c r="FG178" s="101"/>
      <c r="FH178" s="101"/>
      <c r="FI178" s="101"/>
      <c r="FJ178" s="101"/>
      <c r="FK178" s="101"/>
      <c r="FL178" s="101"/>
      <c r="FM178" s="101"/>
      <c r="FN178" s="101"/>
      <c r="FO178" s="101"/>
      <c r="FP178" s="101"/>
      <c r="FQ178" s="101"/>
      <c r="FR178" s="101"/>
      <c r="FS178" s="101"/>
      <c r="FT178" s="101"/>
      <c r="FU178" s="101"/>
      <c r="FV178" s="101"/>
      <c r="FW178" s="101"/>
      <c r="FX178" s="101"/>
      <c r="FY178" s="101"/>
      <c r="FZ178" s="101"/>
      <c r="GA178" s="101"/>
      <c r="GB178" s="101"/>
      <c r="GC178" s="101"/>
      <c r="GD178" s="101"/>
      <c r="GE178" s="101"/>
      <c r="GF178" s="101"/>
      <c r="GG178" s="101"/>
      <c r="GH178" s="101"/>
      <c r="GI178" s="101"/>
      <c r="GJ178" s="101"/>
      <c r="GK178" s="101"/>
      <c r="GL178" s="101"/>
      <c r="GM178" s="101"/>
      <c r="GN178" s="101"/>
      <c r="GO178" s="101"/>
      <c r="GP178" s="101"/>
      <c r="GQ178" s="101"/>
      <c r="GR178" s="101"/>
      <c r="GS178" s="101"/>
      <c r="GT178" s="101"/>
      <c r="GU178" s="101"/>
      <c r="GV178" s="101"/>
      <c r="GW178" s="101"/>
      <c r="GX178" s="101"/>
      <c r="GY178" s="101"/>
      <c r="GZ178" s="101"/>
      <c r="HA178" s="101"/>
      <c r="HB178" s="101"/>
      <c r="HC178" s="101"/>
      <c r="HD178" s="101"/>
      <c r="HE178" s="101"/>
      <c r="HF178" s="101"/>
      <c r="HG178" s="101"/>
      <c r="HH178" s="101"/>
      <c r="HI178" s="101"/>
      <c r="HJ178" s="101"/>
      <c r="HK178" s="101"/>
      <c r="HL178" s="101"/>
      <c r="HM178" s="101"/>
      <c r="HN178" s="101"/>
      <c r="HO178" s="101"/>
      <c r="HP178" s="101"/>
      <c r="HQ178" s="101"/>
      <c r="HR178" s="101"/>
      <c r="HS178" s="101"/>
      <c r="HT178" s="101"/>
      <c r="HU178" s="101"/>
      <c r="HV178" s="101"/>
      <c r="HW178" s="101"/>
      <c r="HX178" s="101"/>
      <c r="HY178" s="101"/>
      <c r="HZ178" s="101"/>
      <c r="IA178" s="101"/>
      <c r="IB178" s="101"/>
      <c r="IC178" s="101"/>
      <c r="ID178" s="101"/>
      <c r="IE178" s="101"/>
      <c r="IF178" s="101"/>
      <c r="IG178" s="101"/>
      <c r="IH178" s="101"/>
      <c r="II178" s="101"/>
      <c r="IJ178" s="101"/>
      <c r="IK178" s="101"/>
      <c r="IL178" s="101"/>
      <c r="IM178" s="101"/>
      <c r="IN178" s="101"/>
      <c r="IO178" s="101"/>
      <c r="IP178" s="101"/>
      <c r="IQ178" s="101"/>
      <c r="IR178" s="101"/>
      <c r="IS178" s="101"/>
      <c r="IT178" s="101"/>
      <c r="IU178" s="101"/>
      <c r="IV178" s="101"/>
      <c r="IW178" s="101"/>
      <c r="IX178" s="101"/>
    </row>
    <row r="179" spans="1:258" s="102" customFormat="1" ht="16.5" customHeight="1">
      <c r="A179" s="215"/>
      <c r="B179" s="209"/>
      <c r="C179" s="201"/>
      <c r="D179" s="106">
        <v>43485</v>
      </c>
      <c r="E179" s="107" t="s">
        <v>285</v>
      </c>
      <c r="F179" s="130">
        <v>17</v>
      </c>
      <c r="G179" s="130">
        <v>6</v>
      </c>
      <c r="H179" s="130">
        <v>13</v>
      </c>
      <c r="I179" s="130">
        <v>3</v>
      </c>
      <c r="J179" s="130">
        <v>10</v>
      </c>
      <c r="K179" s="130">
        <v>2</v>
      </c>
      <c r="L179" s="130">
        <v>4</v>
      </c>
      <c r="M179" s="130">
        <v>4</v>
      </c>
      <c r="N179" s="130">
        <v>1</v>
      </c>
      <c r="O179" s="130">
        <v>5</v>
      </c>
      <c r="P179" s="130">
        <v>1</v>
      </c>
      <c r="Q179" s="130">
        <v>1</v>
      </c>
      <c r="R179" s="130">
        <v>0</v>
      </c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1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1"/>
      <c r="BZ179" s="101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1"/>
      <c r="CM179" s="101"/>
      <c r="CN179" s="101"/>
      <c r="CO179" s="101"/>
      <c r="CP179" s="101"/>
      <c r="CQ179" s="101"/>
      <c r="CR179" s="101"/>
      <c r="CS179" s="101"/>
      <c r="CT179" s="101"/>
      <c r="CU179" s="101"/>
      <c r="CV179" s="101"/>
      <c r="CW179" s="101"/>
      <c r="CX179" s="101"/>
      <c r="CY179" s="101"/>
      <c r="CZ179" s="101"/>
      <c r="DA179" s="101"/>
      <c r="DB179" s="101"/>
      <c r="DC179" s="101"/>
      <c r="DD179" s="101"/>
      <c r="DE179" s="101"/>
      <c r="DF179" s="101"/>
      <c r="DG179" s="101"/>
      <c r="DH179" s="101"/>
      <c r="DI179" s="101"/>
      <c r="DJ179" s="101"/>
      <c r="DK179" s="101"/>
      <c r="DL179" s="101"/>
      <c r="DM179" s="101"/>
      <c r="DN179" s="101"/>
      <c r="DO179" s="101"/>
      <c r="DP179" s="101"/>
      <c r="DQ179" s="101"/>
      <c r="DR179" s="101"/>
      <c r="DS179" s="101"/>
      <c r="DT179" s="101"/>
      <c r="DU179" s="101"/>
      <c r="DV179" s="101"/>
      <c r="DW179" s="101"/>
      <c r="DX179" s="101"/>
      <c r="DY179" s="101"/>
      <c r="DZ179" s="101"/>
      <c r="EA179" s="101"/>
      <c r="EB179" s="101"/>
      <c r="EC179" s="101"/>
      <c r="ED179" s="101"/>
      <c r="EE179" s="101"/>
      <c r="EF179" s="101"/>
      <c r="EG179" s="101"/>
      <c r="EH179" s="101"/>
      <c r="EI179" s="101"/>
      <c r="EJ179" s="101"/>
      <c r="EK179" s="101"/>
      <c r="EL179" s="101"/>
      <c r="EM179" s="101"/>
      <c r="EN179" s="101"/>
      <c r="EO179" s="101"/>
      <c r="EP179" s="101"/>
      <c r="EQ179" s="101"/>
      <c r="ER179" s="101"/>
      <c r="ES179" s="101"/>
      <c r="ET179" s="101"/>
      <c r="EU179" s="101"/>
      <c r="EV179" s="101"/>
      <c r="EW179" s="101"/>
      <c r="EX179" s="101"/>
      <c r="EY179" s="101"/>
      <c r="EZ179" s="101"/>
      <c r="FA179" s="101"/>
      <c r="FB179" s="101"/>
      <c r="FC179" s="101"/>
      <c r="FD179" s="101"/>
      <c r="FE179" s="101"/>
      <c r="FF179" s="101"/>
      <c r="FG179" s="101"/>
      <c r="FH179" s="101"/>
      <c r="FI179" s="101"/>
      <c r="FJ179" s="101"/>
      <c r="FK179" s="101"/>
      <c r="FL179" s="101"/>
      <c r="FM179" s="101"/>
      <c r="FN179" s="101"/>
      <c r="FO179" s="101"/>
      <c r="FP179" s="101"/>
      <c r="FQ179" s="101"/>
      <c r="FR179" s="101"/>
      <c r="FS179" s="101"/>
      <c r="FT179" s="101"/>
      <c r="FU179" s="101"/>
      <c r="FV179" s="101"/>
      <c r="FW179" s="101"/>
      <c r="FX179" s="101"/>
      <c r="FY179" s="101"/>
      <c r="FZ179" s="101"/>
      <c r="GA179" s="101"/>
      <c r="GB179" s="101"/>
      <c r="GC179" s="101"/>
      <c r="GD179" s="101"/>
      <c r="GE179" s="101"/>
      <c r="GF179" s="101"/>
      <c r="GG179" s="101"/>
      <c r="GH179" s="101"/>
      <c r="GI179" s="101"/>
      <c r="GJ179" s="101"/>
      <c r="GK179" s="101"/>
      <c r="GL179" s="101"/>
      <c r="GM179" s="101"/>
      <c r="GN179" s="101"/>
      <c r="GO179" s="101"/>
      <c r="GP179" s="101"/>
      <c r="GQ179" s="101"/>
      <c r="GR179" s="101"/>
      <c r="GS179" s="101"/>
      <c r="GT179" s="101"/>
      <c r="GU179" s="101"/>
      <c r="GV179" s="101"/>
      <c r="GW179" s="101"/>
      <c r="GX179" s="101"/>
      <c r="GY179" s="101"/>
      <c r="GZ179" s="101"/>
      <c r="HA179" s="101"/>
      <c r="HB179" s="101"/>
      <c r="HC179" s="101"/>
      <c r="HD179" s="101"/>
      <c r="HE179" s="101"/>
      <c r="HF179" s="101"/>
      <c r="HG179" s="101"/>
      <c r="HH179" s="101"/>
      <c r="HI179" s="101"/>
      <c r="HJ179" s="101"/>
      <c r="HK179" s="101"/>
      <c r="HL179" s="101"/>
      <c r="HM179" s="101"/>
      <c r="HN179" s="101"/>
      <c r="HO179" s="101"/>
      <c r="HP179" s="101"/>
      <c r="HQ179" s="101"/>
      <c r="HR179" s="101"/>
      <c r="HS179" s="101"/>
      <c r="HT179" s="101"/>
      <c r="HU179" s="101"/>
      <c r="HV179" s="101"/>
      <c r="HW179" s="101"/>
      <c r="HX179" s="101"/>
      <c r="HY179" s="101"/>
      <c r="HZ179" s="101"/>
      <c r="IA179" s="101"/>
      <c r="IB179" s="101"/>
      <c r="IC179" s="101"/>
      <c r="ID179" s="101"/>
      <c r="IE179" s="101"/>
      <c r="IF179" s="101"/>
      <c r="IG179" s="101"/>
      <c r="IH179" s="101"/>
      <c r="II179" s="101"/>
      <c r="IJ179" s="101"/>
      <c r="IK179" s="101"/>
      <c r="IL179" s="101"/>
      <c r="IM179" s="101"/>
      <c r="IN179" s="101"/>
      <c r="IO179" s="101"/>
      <c r="IP179" s="101"/>
      <c r="IQ179" s="101"/>
      <c r="IR179" s="101"/>
      <c r="IS179" s="101"/>
      <c r="IT179" s="101"/>
      <c r="IU179" s="101"/>
      <c r="IV179" s="101"/>
      <c r="IW179" s="101"/>
      <c r="IX179" s="101"/>
    </row>
    <row r="180" spans="1:258" s="102" customFormat="1" ht="16.5" customHeight="1">
      <c r="A180" s="215"/>
      <c r="B180" s="209"/>
      <c r="C180" s="201"/>
      <c r="D180" s="106">
        <v>43492</v>
      </c>
      <c r="E180" s="107" t="s">
        <v>29</v>
      </c>
      <c r="F180" s="130">
        <v>0</v>
      </c>
      <c r="G180" s="130">
        <v>0</v>
      </c>
      <c r="H180" s="130">
        <v>6</v>
      </c>
      <c r="I180" s="130">
        <v>0</v>
      </c>
      <c r="J180" s="130">
        <v>1</v>
      </c>
      <c r="K180" s="130">
        <v>0</v>
      </c>
      <c r="L180" s="130">
        <v>0</v>
      </c>
      <c r="M180" s="130">
        <v>6</v>
      </c>
      <c r="N180" s="130">
        <v>2</v>
      </c>
      <c r="O180" s="130">
        <v>8</v>
      </c>
      <c r="P180" s="130">
        <v>0</v>
      </c>
      <c r="Q180" s="130">
        <v>0</v>
      </c>
      <c r="R180" s="130">
        <v>0</v>
      </c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1"/>
      <c r="BZ180" s="101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1"/>
      <c r="CM180" s="101"/>
      <c r="CN180" s="101"/>
      <c r="CO180" s="101"/>
      <c r="CP180" s="101"/>
      <c r="CQ180" s="101"/>
      <c r="CR180" s="101"/>
      <c r="CS180" s="101"/>
      <c r="CT180" s="101"/>
      <c r="CU180" s="101"/>
      <c r="CV180" s="101"/>
      <c r="CW180" s="101"/>
      <c r="CX180" s="101"/>
      <c r="CY180" s="101"/>
      <c r="CZ180" s="101"/>
      <c r="DA180" s="101"/>
      <c r="DB180" s="101"/>
      <c r="DC180" s="101"/>
      <c r="DD180" s="101"/>
      <c r="DE180" s="101"/>
      <c r="DF180" s="101"/>
      <c r="DG180" s="101"/>
      <c r="DH180" s="101"/>
      <c r="DI180" s="101"/>
      <c r="DJ180" s="101"/>
      <c r="DK180" s="101"/>
      <c r="DL180" s="101"/>
      <c r="DM180" s="101"/>
      <c r="DN180" s="101"/>
      <c r="DO180" s="101"/>
      <c r="DP180" s="101"/>
      <c r="DQ180" s="101"/>
      <c r="DR180" s="101"/>
      <c r="DS180" s="101"/>
      <c r="DT180" s="101"/>
      <c r="DU180" s="101"/>
      <c r="DV180" s="101"/>
      <c r="DW180" s="101"/>
      <c r="DX180" s="101"/>
      <c r="DY180" s="101"/>
      <c r="DZ180" s="101"/>
      <c r="EA180" s="101"/>
      <c r="EB180" s="101"/>
      <c r="EC180" s="101"/>
      <c r="ED180" s="101"/>
      <c r="EE180" s="101"/>
      <c r="EF180" s="101"/>
      <c r="EG180" s="101"/>
      <c r="EH180" s="101"/>
      <c r="EI180" s="101"/>
      <c r="EJ180" s="101"/>
      <c r="EK180" s="101"/>
      <c r="EL180" s="101"/>
      <c r="EM180" s="101"/>
      <c r="EN180" s="101"/>
      <c r="EO180" s="101"/>
      <c r="EP180" s="101"/>
      <c r="EQ180" s="101"/>
      <c r="ER180" s="101"/>
      <c r="ES180" s="101"/>
      <c r="ET180" s="101"/>
      <c r="EU180" s="101"/>
      <c r="EV180" s="101"/>
      <c r="EW180" s="101"/>
      <c r="EX180" s="101"/>
      <c r="EY180" s="101"/>
      <c r="EZ180" s="101"/>
      <c r="FA180" s="101"/>
      <c r="FB180" s="101"/>
      <c r="FC180" s="101"/>
      <c r="FD180" s="101"/>
      <c r="FE180" s="101"/>
      <c r="FF180" s="101"/>
      <c r="FG180" s="101"/>
      <c r="FH180" s="101"/>
      <c r="FI180" s="101"/>
      <c r="FJ180" s="101"/>
      <c r="FK180" s="101"/>
      <c r="FL180" s="101"/>
      <c r="FM180" s="101"/>
      <c r="FN180" s="101"/>
      <c r="FO180" s="101"/>
      <c r="FP180" s="101"/>
      <c r="FQ180" s="101"/>
      <c r="FR180" s="101"/>
      <c r="FS180" s="101"/>
      <c r="FT180" s="101"/>
      <c r="FU180" s="101"/>
      <c r="FV180" s="101"/>
      <c r="FW180" s="101"/>
      <c r="FX180" s="101"/>
      <c r="FY180" s="101"/>
      <c r="FZ180" s="101"/>
      <c r="GA180" s="101"/>
      <c r="GB180" s="101"/>
      <c r="GC180" s="101"/>
      <c r="GD180" s="101"/>
      <c r="GE180" s="101"/>
      <c r="GF180" s="101"/>
      <c r="GG180" s="101"/>
      <c r="GH180" s="101"/>
      <c r="GI180" s="101"/>
      <c r="GJ180" s="101"/>
      <c r="GK180" s="101"/>
      <c r="GL180" s="101"/>
      <c r="GM180" s="101"/>
      <c r="GN180" s="101"/>
      <c r="GO180" s="101"/>
      <c r="GP180" s="101"/>
      <c r="GQ180" s="101"/>
      <c r="GR180" s="101"/>
      <c r="GS180" s="101"/>
      <c r="GT180" s="101"/>
      <c r="GU180" s="101"/>
      <c r="GV180" s="101"/>
      <c r="GW180" s="101"/>
      <c r="GX180" s="101"/>
      <c r="GY180" s="101"/>
      <c r="GZ180" s="101"/>
      <c r="HA180" s="101"/>
      <c r="HB180" s="101"/>
      <c r="HC180" s="101"/>
      <c r="HD180" s="101"/>
      <c r="HE180" s="101"/>
      <c r="HF180" s="101"/>
      <c r="HG180" s="101"/>
      <c r="HH180" s="101"/>
      <c r="HI180" s="101"/>
      <c r="HJ180" s="101"/>
      <c r="HK180" s="101"/>
      <c r="HL180" s="101"/>
      <c r="HM180" s="101"/>
      <c r="HN180" s="101"/>
      <c r="HO180" s="101"/>
      <c r="HP180" s="101"/>
      <c r="HQ180" s="101"/>
      <c r="HR180" s="101"/>
      <c r="HS180" s="101"/>
      <c r="HT180" s="101"/>
      <c r="HU180" s="101"/>
      <c r="HV180" s="101"/>
      <c r="HW180" s="101"/>
      <c r="HX180" s="101"/>
      <c r="HY180" s="101"/>
      <c r="HZ180" s="101"/>
      <c r="IA180" s="101"/>
      <c r="IB180" s="101"/>
      <c r="IC180" s="101"/>
      <c r="ID180" s="101"/>
      <c r="IE180" s="101"/>
      <c r="IF180" s="101"/>
      <c r="IG180" s="101"/>
      <c r="IH180" s="101"/>
      <c r="II180" s="101"/>
      <c r="IJ180" s="101"/>
      <c r="IK180" s="101"/>
      <c r="IL180" s="101"/>
      <c r="IM180" s="101"/>
      <c r="IN180" s="101"/>
      <c r="IO180" s="101"/>
      <c r="IP180" s="101"/>
      <c r="IQ180" s="101"/>
      <c r="IR180" s="101"/>
      <c r="IS180" s="101"/>
      <c r="IT180" s="101"/>
      <c r="IU180" s="101"/>
      <c r="IV180" s="101"/>
      <c r="IW180" s="101"/>
      <c r="IX180" s="101"/>
    </row>
    <row r="181" spans="1:258">
      <c r="A181" s="215"/>
      <c r="B181" s="209"/>
      <c r="C181" s="229" t="s">
        <v>242</v>
      </c>
      <c r="D181" s="230"/>
      <c r="E181" s="230"/>
      <c r="F181" s="158">
        <f>SUM(F178:F180)</f>
        <v>33</v>
      </c>
      <c r="G181" s="158">
        <f t="shared" ref="G181:R181" si="54">SUM(G178:G180)</f>
        <v>11</v>
      </c>
      <c r="H181" s="158">
        <f t="shared" si="54"/>
        <v>35</v>
      </c>
      <c r="I181" s="158">
        <f t="shared" si="54"/>
        <v>7</v>
      </c>
      <c r="J181" s="158">
        <f t="shared" si="54"/>
        <v>22</v>
      </c>
      <c r="K181" s="158">
        <f t="shared" si="54"/>
        <v>4</v>
      </c>
      <c r="L181" s="158">
        <f t="shared" si="54"/>
        <v>7</v>
      </c>
      <c r="M181" s="158">
        <f t="shared" si="54"/>
        <v>12</v>
      </c>
      <c r="N181" s="158">
        <f t="shared" si="54"/>
        <v>4</v>
      </c>
      <c r="O181" s="158">
        <f t="shared" si="54"/>
        <v>16</v>
      </c>
      <c r="P181" s="158">
        <f t="shared" si="54"/>
        <v>2</v>
      </c>
      <c r="Q181" s="158">
        <f t="shared" si="54"/>
        <v>5</v>
      </c>
      <c r="R181" s="158">
        <f t="shared" si="54"/>
        <v>0</v>
      </c>
    </row>
    <row r="182" spans="1:258">
      <c r="A182" s="215"/>
      <c r="B182" s="209"/>
      <c r="C182" s="229" t="s">
        <v>243</v>
      </c>
      <c r="D182" s="230"/>
      <c r="E182" s="230"/>
      <c r="F182" s="159">
        <f>F181/3</f>
        <v>11</v>
      </c>
      <c r="G182" s="159">
        <f t="shared" ref="G182:R182" si="55">G181/3</f>
        <v>3.6666666666666665</v>
      </c>
      <c r="H182" s="159">
        <f t="shared" si="55"/>
        <v>11.666666666666666</v>
      </c>
      <c r="I182" s="159">
        <f t="shared" si="55"/>
        <v>2.3333333333333335</v>
      </c>
      <c r="J182" s="159">
        <f t="shared" si="55"/>
        <v>7.333333333333333</v>
      </c>
      <c r="K182" s="159">
        <f t="shared" si="55"/>
        <v>1.3333333333333333</v>
      </c>
      <c r="L182" s="159">
        <f t="shared" si="55"/>
        <v>2.3333333333333335</v>
      </c>
      <c r="M182" s="159">
        <f t="shared" si="55"/>
        <v>4</v>
      </c>
      <c r="N182" s="159">
        <f t="shared" si="55"/>
        <v>1.3333333333333333</v>
      </c>
      <c r="O182" s="159">
        <f t="shared" si="55"/>
        <v>5.333333333333333</v>
      </c>
      <c r="P182" s="159">
        <f t="shared" si="55"/>
        <v>0.66666666666666663</v>
      </c>
      <c r="Q182" s="159">
        <f t="shared" si="55"/>
        <v>1.6666666666666667</v>
      </c>
      <c r="R182" s="159">
        <f t="shared" si="55"/>
        <v>0</v>
      </c>
    </row>
    <row r="183" spans="1:258">
      <c r="A183" s="215"/>
      <c r="B183" s="209"/>
      <c r="C183" s="140"/>
      <c r="D183" s="141"/>
      <c r="E183" s="140"/>
      <c r="F183" s="142"/>
      <c r="G183" s="142"/>
      <c r="H183" s="142"/>
      <c r="I183" s="143"/>
      <c r="J183" s="142"/>
      <c r="K183" s="142"/>
      <c r="L183" s="142"/>
      <c r="M183" s="142"/>
      <c r="N183" s="142"/>
      <c r="O183" s="142"/>
      <c r="P183" s="142"/>
      <c r="Q183" s="142"/>
      <c r="R183" s="144"/>
    </row>
    <row r="184" spans="1:258">
      <c r="A184" s="215"/>
      <c r="B184" s="209"/>
      <c r="C184" s="201" t="s">
        <v>238</v>
      </c>
      <c r="D184" s="49"/>
      <c r="E184" s="50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</row>
    <row r="185" spans="1:258">
      <c r="A185" s="215"/>
      <c r="B185" s="209"/>
      <c r="C185" s="202"/>
      <c r="D185" s="49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spans="1:258">
      <c r="A186" s="215"/>
      <c r="B186" s="209"/>
      <c r="C186" s="203" t="s">
        <v>239</v>
      </c>
      <c r="D186" s="204"/>
      <c r="E186" s="204"/>
      <c r="F186" s="138">
        <f>SUM(F184:F185)</f>
        <v>0</v>
      </c>
      <c r="G186" s="138"/>
      <c r="H186" s="138"/>
      <c r="I186" s="138">
        <f t="shared" ref="I186:R186" si="56">SUM(I184:I185)</f>
        <v>0</v>
      </c>
      <c r="J186" s="138">
        <f t="shared" si="56"/>
        <v>0</v>
      </c>
      <c r="K186" s="138">
        <f t="shared" si="56"/>
        <v>0</v>
      </c>
      <c r="L186" s="138">
        <f t="shared" si="56"/>
        <v>0</v>
      </c>
      <c r="M186" s="138">
        <f t="shared" si="56"/>
        <v>0</v>
      </c>
      <c r="N186" s="138">
        <f t="shared" si="56"/>
        <v>0</v>
      </c>
      <c r="O186" s="138">
        <f t="shared" si="56"/>
        <v>0</v>
      </c>
      <c r="P186" s="138">
        <f t="shared" si="56"/>
        <v>0</v>
      </c>
      <c r="Q186" s="138">
        <f t="shared" si="56"/>
        <v>0</v>
      </c>
      <c r="R186" s="138">
        <f t="shared" si="56"/>
        <v>0</v>
      </c>
    </row>
    <row r="187" spans="1:258">
      <c r="A187" s="215"/>
      <c r="B187" s="209"/>
      <c r="C187" s="203" t="s">
        <v>240</v>
      </c>
      <c r="D187" s="204"/>
      <c r="E187" s="204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</row>
    <row r="188" spans="1:258">
      <c r="A188" s="215"/>
      <c r="B188" s="209"/>
      <c r="C188" s="140"/>
      <c r="D188" s="141"/>
      <c r="E188" s="140"/>
      <c r="F188" s="142"/>
      <c r="G188" s="142"/>
      <c r="H188" s="142"/>
      <c r="I188" s="143"/>
      <c r="J188" s="142"/>
      <c r="K188" s="142"/>
      <c r="L188" s="142"/>
      <c r="M188" s="142"/>
      <c r="N188" s="142"/>
      <c r="O188" s="142"/>
      <c r="P188" s="142"/>
      <c r="Q188" s="142"/>
      <c r="R188" s="144"/>
    </row>
    <row r="189" spans="1:258">
      <c r="A189" s="215"/>
      <c r="B189" s="209"/>
      <c r="C189" s="201" t="s">
        <v>244</v>
      </c>
      <c r="D189" s="49"/>
      <c r="E189" s="50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</row>
    <row r="190" spans="1:258">
      <c r="A190" s="215"/>
      <c r="B190" s="209"/>
      <c r="C190" s="201"/>
      <c r="D190" s="49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</row>
    <row r="191" spans="1:258">
      <c r="A191" s="215"/>
      <c r="B191" s="209"/>
      <c r="C191" s="199" t="s">
        <v>245</v>
      </c>
      <c r="D191" s="200"/>
      <c r="E191" s="200"/>
      <c r="F191" s="145">
        <f t="shared" ref="F191:R191" si="57">SUM(F189:F190)</f>
        <v>0</v>
      </c>
      <c r="G191" s="145"/>
      <c r="H191" s="145"/>
      <c r="I191" s="145">
        <f t="shared" si="57"/>
        <v>0</v>
      </c>
      <c r="J191" s="145">
        <f t="shared" si="57"/>
        <v>0</v>
      </c>
      <c r="K191" s="145">
        <f t="shared" si="57"/>
        <v>0</v>
      </c>
      <c r="L191" s="145">
        <f t="shared" si="57"/>
        <v>0</v>
      </c>
      <c r="M191" s="145">
        <f t="shared" si="57"/>
        <v>0</v>
      </c>
      <c r="N191" s="145">
        <f t="shared" si="57"/>
        <v>0</v>
      </c>
      <c r="O191" s="145">
        <f t="shared" si="57"/>
        <v>0</v>
      </c>
      <c r="P191" s="145">
        <f t="shared" si="57"/>
        <v>0</v>
      </c>
      <c r="Q191" s="145">
        <f t="shared" si="57"/>
        <v>0</v>
      </c>
      <c r="R191" s="145">
        <f t="shared" si="57"/>
        <v>0</v>
      </c>
    </row>
    <row r="192" spans="1:258">
      <c r="A192" s="215"/>
      <c r="B192" s="209"/>
      <c r="C192" s="199" t="s">
        <v>246</v>
      </c>
      <c r="D192" s="200"/>
      <c r="E192" s="200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</row>
    <row r="193" spans="1:18">
      <c r="B193" s="1"/>
      <c r="C193" s="1"/>
      <c r="E193" s="1"/>
      <c r="F193" s="62"/>
      <c r="G193" s="62"/>
      <c r="H193" s="62"/>
      <c r="I193" s="78"/>
    </row>
    <row r="194" spans="1:18" s="2" customFormat="1">
      <c r="A194" s="1"/>
      <c r="B194" s="1"/>
      <c r="C194" s="1"/>
      <c r="D194" s="4"/>
      <c r="E194" s="1"/>
      <c r="F194" s="62"/>
      <c r="G194" s="62"/>
      <c r="H194" s="62"/>
      <c r="I194" s="78"/>
      <c r="J194" s="65"/>
      <c r="K194" s="65"/>
      <c r="L194" s="65"/>
      <c r="M194" s="65"/>
      <c r="N194" s="65"/>
      <c r="O194" s="65"/>
      <c r="P194" s="65"/>
      <c r="Q194" s="65"/>
      <c r="R194" s="65"/>
    </row>
    <row r="195" spans="1:18" ht="15.95" customHeight="1">
      <c r="A195" s="215" t="s">
        <v>16</v>
      </c>
      <c r="B195" s="209" t="s">
        <v>36</v>
      </c>
      <c r="C195" s="211" t="s">
        <v>70</v>
      </c>
      <c r="D195" s="49">
        <v>43359</v>
      </c>
      <c r="E195" s="11" t="s">
        <v>27</v>
      </c>
      <c r="F195" s="64">
        <v>2</v>
      </c>
      <c r="G195" s="64">
        <v>1</v>
      </c>
      <c r="H195" s="64">
        <v>4</v>
      </c>
      <c r="I195" s="64">
        <v>0</v>
      </c>
      <c r="J195" s="64">
        <v>0</v>
      </c>
      <c r="K195" s="64">
        <v>0</v>
      </c>
      <c r="L195" s="64">
        <v>0</v>
      </c>
      <c r="M195" s="64">
        <v>1</v>
      </c>
      <c r="N195" s="64">
        <v>2</v>
      </c>
      <c r="O195" s="64">
        <v>3</v>
      </c>
      <c r="P195" s="64">
        <v>0</v>
      </c>
      <c r="Q195" s="64">
        <v>3</v>
      </c>
      <c r="R195" s="64">
        <v>0</v>
      </c>
    </row>
    <row r="196" spans="1:18">
      <c r="A196" s="215"/>
      <c r="B196" s="209"/>
      <c r="C196" s="211"/>
      <c r="D196" s="63">
        <v>43373</v>
      </c>
      <c r="E196" s="11" t="s">
        <v>28</v>
      </c>
      <c r="F196" s="77">
        <v>5</v>
      </c>
      <c r="G196" s="77">
        <v>2</v>
      </c>
      <c r="H196" s="77">
        <v>6</v>
      </c>
      <c r="I196" s="64">
        <v>0</v>
      </c>
      <c r="J196" s="64">
        <v>1</v>
      </c>
      <c r="K196" s="64">
        <v>1</v>
      </c>
      <c r="L196" s="64">
        <v>2</v>
      </c>
      <c r="M196" s="64">
        <v>2</v>
      </c>
      <c r="N196" s="64">
        <v>2</v>
      </c>
      <c r="O196" s="64">
        <v>4</v>
      </c>
      <c r="P196" s="64">
        <v>0</v>
      </c>
      <c r="Q196" s="64">
        <v>0</v>
      </c>
      <c r="R196" s="64">
        <v>0</v>
      </c>
    </row>
    <row r="197" spans="1:18" s="2" customFormat="1">
      <c r="A197" s="215"/>
      <c r="B197" s="209"/>
      <c r="C197" s="211"/>
      <c r="D197" s="63">
        <v>43387</v>
      </c>
      <c r="E197" s="11" t="s">
        <v>323</v>
      </c>
      <c r="F197" s="77">
        <v>4</v>
      </c>
      <c r="G197" s="77">
        <v>2</v>
      </c>
      <c r="H197" s="77">
        <v>2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2</v>
      </c>
      <c r="O197" s="64">
        <v>2</v>
      </c>
      <c r="P197" s="64">
        <v>0</v>
      </c>
      <c r="Q197" s="64">
        <v>1</v>
      </c>
      <c r="R197" s="64">
        <v>0</v>
      </c>
    </row>
    <row r="198" spans="1:18" s="2" customFormat="1">
      <c r="A198" s="215"/>
      <c r="B198" s="209"/>
      <c r="C198" s="211"/>
      <c r="D198" s="63">
        <v>43408</v>
      </c>
      <c r="E198" s="11" t="s">
        <v>11</v>
      </c>
      <c r="F198" s="77">
        <v>0</v>
      </c>
      <c r="G198" s="77">
        <v>0</v>
      </c>
      <c r="H198" s="77">
        <v>1</v>
      </c>
      <c r="I198" s="64">
        <v>0</v>
      </c>
      <c r="J198" s="64">
        <v>0</v>
      </c>
      <c r="K198" s="64">
        <v>0</v>
      </c>
      <c r="L198" s="64">
        <v>0</v>
      </c>
      <c r="M198" s="64">
        <v>1</v>
      </c>
      <c r="N198" s="64">
        <v>0</v>
      </c>
      <c r="O198" s="64">
        <v>1</v>
      </c>
      <c r="P198" s="64">
        <v>0</v>
      </c>
      <c r="Q198" s="64">
        <v>0</v>
      </c>
      <c r="R198" s="64">
        <v>0</v>
      </c>
    </row>
    <row r="199" spans="1:18" s="2" customFormat="1">
      <c r="A199" s="215"/>
      <c r="B199" s="209"/>
      <c r="C199" s="211"/>
      <c r="D199" s="63">
        <v>43412</v>
      </c>
      <c r="E199" s="11" t="s">
        <v>9</v>
      </c>
      <c r="F199" s="77">
        <v>2</v>
      </c>
      <c r="G199" s="77">
        <v>1</v>
      </c>
      <c r="H199" s="77">
        <v>2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1</v>
      </c>
      <c r="R199" s="64">
        <v>0</v>
      </c>
    </row>
    <row r="200" spans="1:18" s="12" customFormat="1">
      <c r="A200" s="215"/>
      <c r="B200" s="209"/>
      <c r="C200" s="212" t="s">
        <v>72</v>
      </c>
      <c r="D200" s="212"/>
      <c r="E200" s="212"/>
      <c r="F200" s="169">
        <f t="shared" ref="F200:R200" si="58">SUM(F195:F199)</f>
        <v>13</v>
      </c>
      <c r="G200" s="169">
        <f t="shared" si="58"/>
        <v>6</v>
      </c>
      <c r="H200" s="169">
        <f t="shared" si="58"/>
        <v>15</v>
      </c>
      <c r="I200" s="169">
        <f t="shared" si="58"/>
        <v>0</v>
      </c>
      <c r="J200" s="169">
        <f t="shared" si="58"/>
        <v>1</v>
      </c>
      <c r="K200" s="169">
        <f t="shared" si="58"/>
        <v>1</v>
      </c>
      <c r="L200" s="169">
        <f t="shared" si="58"/>
        <v>2</v>
      </c>
      <c r="M200" s="169">
        <f t="shared" si="58"/>
        <v>4</v>
      </c>
      <c r="N200" s="169">
        <f t="shared" si="58"/>
        <v>6</v>
      </c>
      <c r="O200" s="169">
        <f t="shared" si="58"/>
        <v>10</v>
      </c>
      <c r="P200" s="169">
        <f t="shared" si="58"/>
        <v>0</v>
      </c>
      <c r="Q200" s="169">
        <f t="shared" si="58"/>
        <v>5</v>
      </c>
      <c r="R200" s="169">
        <f t="shared" si="58"/>
        <v>0</v>
      </c>
    </row>
    <row r="201" spans="1:18" s="12" customFormat="1">
      <c r="A201" s="215"/>
      <c r="B201" s="209"/>
      <c r="C201" s="212" t="s">
        <v>73</v>
      </c>
      <c r="D201" s="212"/>
      <c r="E201" s="212"/>
      <c r="F201" s="170">
        <f>F200/5</f>
        <v>2.6</v>
      </c>
      <c r="G201" s="170">
        <f t="shared" ref="G201:H201" si="59">G200/5</f>
        <v>1.2</v>
      </c>
      <c r="H201" s="170">
        <f t="shared" si="59"/>
        <v>3</v>
      </c>
      <c r="I201" s="170">
        <f t="shared" ref="I201:R201" si="60">I200/5</f>
        <v>0</v>
      </c>
      <c r="J201" s="170">
        <f t="shared" si="60"/>
        <v>0.2</v>
      </c>
      <c r="K201" s="170">
        <f t="shared" si="60"/>
        <v>0.2</v>
      </c>
      <c r="L201" s="170">
        <f t="shared" si="60"/>
        <v>0.4</v>
      </c>
      <c r="M201" s="170">
        <f t="shared" si="60"/>
        <v>0.8</v>
      </c>
      <c r="N201" s="170">
        <f t="shared" si="60"/>
        <v>1.2</v>
      </c>
      <c r="O201" s="170">
        <f t="shared" si="60"/>
        <v>2</v>
      </c>
      <c r="P201" s="170">
        <f t="shared" si="60"/>
        <v>0</v>
      </c>
      <c r="Q201" s="170">
        <f t="shared" si="60"/>
        <v>1</v>
      </c>
      <c r="R201" s="170">
        <f t="shared" si="60"/>
        <v>0</v>
      </c>
    </row>
    <row r="202" spans="1:18" s="12" customFormat="1">
      <c r="A202" s="215"/>
      <c r="B202" s="209"/>
      <c r="C202" s="225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25"/>
      <c r="P202" s="225"/>
      <c r="Q202" s="225"/>
      <c r="R202" s="225"/>
    </row>
    <row r="203" spans="1:18" s="2" customFormat="1">
      <c r="A203" s="215"/>
      <c r="B203" s="209"/>
      <c r="C203" s="211" t="s">
        <v>71</v>
      </c>
      <c r="D203" s="63">
        <v>43429</v>
      </c>
      <c r="E203" s="11" t="s">
        <v>29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</row>
    <row r="204" spans="1:18" s="2" customFormat="1">
      <c r="A204" s="215"/>
      <c r="B204" s="209"/>
      <c r="C204" s="211"/>
      <c r="D204" s="49">
        <v>43440</v>
      </c>
      <c r="E204" s="11" t="s">
        <v>285</v>
      </c>
      <c r="F204" s="77">
        <v>0</v>
      </c>
      <c r="G204" s="77">
        <v>0</v>
      </c>
      <c r="H204" s="77">
        <v>1</v>
      </c>
      <c r="I204" s="77">
        <v>0</v>
      </c>
      <c r="J204" s="77">
        <v>0</v>
      </c>
      <c r="K204" s="77">
        <v>0</v>
      </c>
      <c r="L204" s="77">
        <v>0</v>
      </c>
      <c r="M204" s="77">
        <v>3</v>
      </c>
      <c r="N204" s="77">
        <v>1</v>
      </c>
      <c r="O204" s="77">
        <v>4</v>
      </c>
      <c r="P204" s="77">
        <v>0</v>
      </c>
      <c r="Q204" s="77">
        <v>0</v>
      </c>
      <c r="R204" s="77">
        <v>0</v>
      </c>
    </row>
    <row r="205" spans="1:18" s="2" customFormat="1">
      <c r="A205" s="215"/>
      <c r="B205" s="209"/>
      <c r="C205" s="211"/>
      <c r="D205" s="63">
        <v>43450</v>
      </c>
      <c r="E205" s="11" t="s">
        <v>8</v>
      </c>
      <c r="F205" s="64">
        <v>12</v>
      </c>
      <c r="G205" s="64">
        <v>6</v>
      </c>
      <c r="H205" s="64">
        <v>9</v>
      </c>
      <c r="I205" s="64">
        <v>0</v>
      </c>
      <c r="J205" s="64">
        <v>1</v>
      </c>
      <c r="K205" s="64">
        <v>0</v>
      </c>
      <c r="L205" s="64">
        <v>0</v>
      </c>
      <c r="M205" s="64">
        <v>2</v>
      </c>
      <c r="N205" s="64">
        <v>1</v>
      </c>
      <c r="O205" s="64">
        <v>3</v>
      </c>
      <c r="P205" s="64">
        <v>0</v>
      </c>
      <c r="Q205" s="64">
        <v>0</v>
      </c>
      <c r="R205" s="64">
        <v>0</v>
      </c>
    </row>
    <row r="206" spans="1:18" s="2" customFormat="1">
      <c r="A206" s="215"/>
      <c r="B206" s="209"/>
      <c r="C206" s="211"/>
      <c r="D206" s="63">
        <v>43471</v>
      </c>
      <c r="E206" s="11" t="s">
        <v>7</v>
      </c>
      <c r="F206" s="77">
        <v>4</v>
      </c>
      <c r="G206" s="77">
        <v>2</v>
      </c>
      <c r="H206" s="77">
        <v>4</v>
      </c>
      <c r="I206" s="77">
        <v>0</v>
      </c>
      <c r="J206" s="77">
        <v>0</v>
      </c>
      <c r="K206" s="77">
        <v>0</v>
      </c>
      <c r="L206" s="77">
        <v>0</v>
      </c>
      <c r="M206" s="77">
        <v>0</v>
      </c>
      <c r="N206" s="77">
        <v>1</v>
      </c>
      <c r="O206" s="77">
        <v>1</v>
      </c>
      <c r="P206" s="77">
        <v>0</v>
      </c>
      <c r="Q206" s="77">
        <v>1</v>
      </c>
      <c r="R206" s="77">
        <v>0</v>
      </c>
    </row>
    <row r="207" spans="1:18" s="13" customFormat="1">
      <c r="A207" s="215"/>
      <c r="B207" s="209"/>
      <c r="C207" s="224" t="s">
        <v>74</v>
      </c>
      <c r="D207" s="224"/>
      <c r="E207" s="224"/>
      <c r="F207" s="179">
        <f>SUM(F203:F206)</f>
        <v>16</v>
      </c>
      <c r="G207" s="179">
        <f t="shared" ref="G207:H207" si="61">SUM(G203:G206)</f>
        <v>8</v>
      </c>
      <c r="H207" s="179">
        <f t="shared" si="61"/>
        <v>14</v>
      </c>
      <c r="I207" s="179">
        <f t="shared" ref="I207:R207" si="62">SUM(I203:I206)</f>
        <v>0</v>
      </c>
      <c r="J207" s="179">
        <f t="shared" si="62"/>
        <v>1</v>
      </c>
      <c r="K207" s="179">
        <f t="shared" si="62"/>
        <v>0</v>
      </c>
      <c r="L207" s="179">
        <f t="shared" si="62"/>
        <v>0</v>
      </c>
      <c r="M207" s="179">
        <f t="shared" si="62"/>
        <v>5</v>
      </c>
      <c r="N207" s="179">
        <f t="shared" si="62"/>
        <v>3</v>
      </c>
      <c r="O207" s="179">
        <f t="shared" si="62"/>
        <v>8</v>
      </c>
      <c r="P207" s="179">
        <f t="shared" si="62"/>
        <v>0</v>
      </c>
      <c r="Q207" s="179">
        <f t="shared" si="62"/>
        <v>1</v>
      </c>
      <c r="R207" s="179">
        <f t="shared" si="62"/>
        <v>0</v>
      </c>
    </row>
    <row r="208" spans="1:18" s="13" customFormat="1">
      <c r="A208" s="215"/>
      <c r="B208" s="209"/>
      <c r="C208" s="224" t="s">
        <v>75</v>
      </c>
      <c r="D208" s="224"/>
      <c r="E208" s="224"/>
      <c r="F208" s="180">
        <f>F207/4</f>
        <v>4</v>
      </c>
      <c r="G208" s="180">
        <f t="shared" ref="G208:H208" si="63">G207/4</f>
        <v>2</v>
      </c>
      <c r="H208" s="180">
        <f t="shared" si="63"/>
        <v>3.5</v>
      </c>
      <c r="I208" s="180">
        <f t="shared" ref="I208:R208" si="64">I207/4</f>
        <v>0</v>
      </c>
      <c r="J208" s="180">
        <f t="shared" si="64"/>
        <v>0.25</v>
      </c>
      <c r="K208" s="180">
        <f t="shared" si="64"/>
        <v>0</v>
      </c>
      <c r="L208" s="180">
        <f t="shared" si="64"/>
        <v>0</v>
      </c>
      <c r="M208" s="180">
        <f t="shared" si="64"/>
        <v>1.25</v>
      </c>
      <c r="N208" s="180">
        <f t="shared" si="64"/>
        <v>0.75</v>
      </c>
      <c r="O208" s="180">
        <f t="shared" si="64"/>
        <v>2</v>
      </c>
      <c r="P208" s="180">
        <f t="shared" si="64"/>
        <v>0</v>
      </c>
      <c r="Q208" s="180">
        <f t="shared" si="64"/>
        <v>0.25</v>
      </c>
      <c r="R208" s="180">
        <f t="shared" si="64"/>
        <v>0</v>
      </c>
    </row>
    <row r="209" spans="1:258">
      <c r="A209" s="215"/>
      <c r="B209" s="209"/>
      <c r="C209" s="140"/>
      <c r="D209" s="141"/>
      <c r="E209" s="140"/>
      <c r="F209" s="142"/>
      <c r="G209" s="142"/>
      <c r="H209" s="142"/>
      <c r="I209" s="143"/>
      <c r="J209" s="142"/>
      <c r="K209" s="142"/>
      <c r="L209" s="142"/>
      <c r="M209" s="142"/>
      <c r="N209" s="142"/>
      <c r="O209" s="142"/>
      <c r="P209" s="142"/>
      <c r="Q209" s="142"/>
      <c r="R209" s="144"/>
    </row>
    <row r="210" spans="1:258" s="102" customFormat="1" ht="16.5" customHeight="1">
      <c r="A210" s="215"/>
      <c r="B210" s="209"/>
      <c r="C210" s="201" t="s">
        <v>241</v>
      </c>
      <c r="D210" s="49">
        <v>43478</v>
      </c>
      <c r="E210" s="50" t="s">
        <v>11</v>
      </c>
      <c r="F210" s="77" t="s">
        <v>342</v>
      </c>
      <c r="G210" s="77" t="s">
        <v>342</v>
      </c>
      <c r="H210" s="77" t="s">
        <v>342</v>
      </c>
      <c r="I210" s="77" t="s">
        <v>342</v>
      </c>
      <c r="J210" s="77" t="s">
        <v>342</v>
      </c>
      <c r="K210" s="77" t="s">
        <v>342</v>
      </c>
      <c r="L210" s="77" t="s">
        <v>342</v>
      </c>
      <c r="M210" s="77" t="s">
        <v>342</v>
      </c>
      <c r="N210" s="77" t="s">
        <v>342</v>
      </c>
      <c r="O210" s="77" t="s">
        <v>342</v>
      </c>
      <c r="P210" s="77" t="s">
        <v>342</v>
      </c>
      <c r="Q210" s="77" t="s">
        <v>342</v>
      </c>
      <c r="R210" s="77" t="s">
        <v>342</v>
      </c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  <c r="BD210" s="101"/>
      <c r="BE210" s="101"/>
      <c r="BF210" s="101"/>
      <c r="BG210" s="101"/>
      <c r="BH210" s="101"/>
      <c r="BI210" s="101"/>
      <c r="BJ210" s="101"/>
      <c r="BK210" s="101"/>
      <c r="BL210" s="101"/>
      <c r="BM210" s="101"/>
      <c r="BN210" s="101"/>
      <c r="BO210" s="101"/>
      <c r="BP210" s="101"/>
      <c r="BQ210" s="101"/>
      <c r="BR210" s="101"/>
      <c r="BS210" s="101"/>
      <c r="BT210" s="101"/>
      <c r="BU210" s="101"/>
      <c r="BV210" s="101"/>
      <c r="BW210" s="101"/>
      <c r="BX210" s="101"/>
      <c r="BY210" s="101"/>
      <c r="BZ210" s="101"/>
      <c r="CA210" s="101"/>
      <c r="CB210" s="101"/>
      <c r="CC210" s="101"/>
      <c r="CD210" s="101"/>
      <c r="CE210" s="101"/>
      <c r="CF210" s="101"/>
      <c r="CG210" s="101"/>
      <c r="CH210" s="101"/>
      <c r="CI210" s="101"/>
      <c r="CJ210" s="101"/>
      <c r="CK210" s="101"/>
      <c r="CL210" s="101"/>
      <c r="CM210" s="101"/>
      <c r="CN210" s="101"/>
      <c r="CO210" s="101"/>
      <c r="CP210" s="101"/>
      <c r="CQ210" s="101"/>
      <c r="CR210" s="101"/>
      <c r="CS210" s="101"/>
      <c r="CT210" s="101"/>
      <c r="CU210" s="101"/>
      <c r="CV210" s="101"/>
      <c r="CW210" s="101"/>
      <c r="CX210" s="101"/>
      <c r="CY210" s="101"/>
      <c r="CZ210" s="101"/>
      <c r="DA210" s="101"/>
      <c r="DB210" s="101"/>
      <c r="DC210" s="101"/>
      <c r="DD210" s="101"/>
      <c r="DE210" s="101"/>
      <c r="DF210" s="101"/>
      <c r="DG210" s="101"/>
      <c r="DH210" s="101"/>
      <c r="DI210" s="101"/>
      <c r="DJ210" s="101"/>
      <c r="DK210" s="101"/>
      <c r="DL210" s="101"/>
      <c r="DM210" s="101"/>
      <c r="DN210" s="101"/>
      <c r="DO210" s="101"/>
      <c r="DP210" s="101"/>
      <c r="DQ210" s="101"/>
      <c r="DR210" s="101"/>
      <c r="DS210" s="101"/>
      <c r="DT210" s="101"/>
      <c r="DU210" s="101"/>
      <c r="DV210" s="101"/>
      <c r="DW210" s="101"/>
      <c r="DX210" s="101"/>
      <c r="DY210" s="101"/>
      <c r="DZ210" s="101"/>
      <c r="EA210" s="101"/>
      <c r="EB210" s="101"/>
      <c r="EC210" s="101"/>
      <c r="ED210" s="101"/>
      <c r="EE210" s="101"/>
      <c r="EF210" s="101"/>
      <c r="EG210" s="101"/>
      <c r="EH210" s="101"/>
      <c r="EI210" s="101"/>
      <c r="EJ210" s="101"/>
      <c r="EK210" s="101"/>
      <c r="EL210" s="101"/>
      <c r="EM210" s="101"/>
      <c r="EN210" s="101"/>
      <c r="EO210" s="101"/>
      <c r="EP210" s="101"/>
      <c r="EQ210" s="101"/>
      <c r="ER210" s="101"/>
      <c r="ES210" s="101"/>
      <c r="ET210" s="101"/>
      <c r="EU210" s="101"/>
      <c r="EV210" s="101"/>
      <c r="EW210" s="101"/>
      <c r="EX210" s="101"/>
      <c r="EY210" s="101"/>
      <c r="EZ210" s="101"/>
      <c r="FA210" s="101"/>
      <c r="FB210" s="101"/>
      <c r="FC210" s="101"/>
      <c r="FD210" s="101"/>
      <c r="FE210" s="101"/>
      <c r="FF210" s="101"/>
      <c r="FG210" s="101"/>
      <c r="FH210" s="101"/>
      <c r="FI210" s="101"/>
      <c r="FJ210" s="101"/>
      <c r="FK210" s="101"/>
      <c r="FL210" s="101"/>
      <c r="FM210" s="101"/>
      <c r="FN210" s="101"/>
      <c r="FO210" s="101"/>
      <c r="FP210" s="101"/>
      <c r="FQ210" s="101"/>
      <c r="FR210" s="101"/>
      <c r="FS210" s="101"/>
      <c r="FT210" s="101"/>
      <c r="FU210" s="101"/>
      <c r="FV210" s="101"/>
      <c r="FW210" s="101"/>
      <c r="FX210" s="101"/>
      <c r="FY210" s="101"/>
      <c r="FZ210" s="101"/>
      <c r="GA210" s="101"/>
      <c r="GB210" s="101"/>
      <c r="GC210" s="101"/>
      <c r="GD210" s="101"/>
      <c r="GE210" s="101"/>
      <c r="GF210" s="101"/>
      <c r="GG210" s="101"/>
      <c r="GH210" s="101"/>
      <c r="GI210" s="101"/>
      <c r="GJ210" s="101"/>
      <c r="GK210" s="101"/>
      <c r="GL210" s="101"/>
      <c r="GM210" s="101"/>
      <c r="GN210" s="101"/>
      <c r="GO210" s="101"/>
      <c r="GP210" s="101"/>
      <c r="GQ210" s="101"/>
      <c r="GR210" s="101"/>
      <c r="GS210" s="101"/>
      <c r="GT210" s="101"/>
      <c r="GU210" s="101"/>
      <c r="GV210" s="101"/>
      <c r="GW210" s="101"/>
      <c r="GX210" s="101"/>
      <c r="GY210" s="101"/>
      <c r="GZ210" s="101"/>
      <c r="HA210" s="101"/>
      <c r="HB210" s="101"/>
      <c r="HC210" s="101"/>
      <c r="HD210" s="101"/>
      <c r="HE210" s="101"/>
      <c r="HF210" s="101"/>
      <c r="HG210" s="101"/>
      <c r="HH210" s="101"/>
      <c r="HI210" s="101"/>
      <c r="HJ210" s="101"/>
      <c r="HK210" s="101"/>
      <c r="HL210" s="101"/>
      <c r="HM210" s="101"/>
      <c r="HN210" s="101"/>
      <c r="HO210" s="101"/>
      <c r="HP210" s="101"/>
      <c r="HQ210" s="101"/>
      <c r="HR210" s="101"/>
      <c r="HS210" s="101"/>
      <c r="HT210" s="101"/>
      <c r="HU210" s="101"/>
      <c r="HV210" s="101"/>
      <c r="HW210" s="101"/>
      <c r="HX210" s="101"/>
      <c r="HY210" s="101"/>
      <c r="HZ210" s="101"/>
      <c r="IA210" s="101"/>
      <c r="IB210" s="101"/>
      <c r="IC210" s="101"/>
      <c r="ID210" s="101"/>
      <c r="IE210" s="101"/>
      <c r="IF210" s="101"/>
      <c r="IG210" s="101"/>
      <c r="IH210" s="101"/>
      <c r="II210" s="101"/>
      <c r="IJ210" s="101"/>
      <c r="IK210" s="101"/>
      <c r="IL210" s="101"/>
      <c r="IM210" s="101"/>
      <c r="IN210" s="101"/>
      <c r="IO210" s="101"/>
      <c r="IP210" s="101"/>
      <c r="IQ210" s="101"/>
      <c r="IR210" s="101"/>
      <c r="IS210" s="101"/>
      <c r="IT210" s="101"/>
      <c r="IU210" s="101"/>
      <c r="IV210" s="101"/>
      <c r="IW210" s="101"/>
      <c r="IX210" s="101"/>
    </row>
    <row r="211" spans="1:258" s="102" customFormat="1" ht="16.5" customHeight="1">
      <c r="A211" s="215"/>
      <c r="B211" s="209"/>
      <c r="C211" s="201"/>
      <c r="D211" s="106">
        <v>43485</v>
      </c>
      <c r="E211" s="107" t="s">
        <v>285</v>
      </c>
      <c r="F211" s="77" t="s">
        <v>342</v>
      </c>
      <c r="G211" s="77" t="s">
        <v>342</v>
      </c>
      <c r="H211" s="77" t="s">
        <v>342</v>
      </c>
      <c r="I211" s="77" t="s">
        <v>342</v>
      </c>
      <c r="J211" s="77" t="s">
        <v>342</v>
      </c>
      <c r="K211" s="77" t="s">
        <v>342</v>
      </c>
      <c r="L211" s="77" t="s">
        <v>342</v>
      </c>
      <c r="M211" s="77" t="s">
        <v>342</v>
      </c>
      <c r="N211" s="77" t="s">
        <v>342</v>
      </c>
      <c r="O211" s="77" t="s">
        <v>342</v>
      </c>
      <c r="P211" s="77" t="s">
        <v>342</v>
      </c>
      <c r="Q211" s="77" t="s">
        <v>342</v>
      </c>
      <c r="R211" s="77" t="s">
        <v>342</v>
      </c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  <c r="BD211" s="101"/>
      <c r="BE211" s="101"/>
      <c r="BF211" s="101"/>
      <c r="BG211" s="101"/>
      <c r="BH211" s="101"/>
      <c r="BI211" s="101"/>
      <c r="BJ211" s="101"/>
      <c r="BK211" s="101"/>
      <c r="BL211" s="101"/>
      <c r="BM211" s="101"/>
      <c r="BN211" s="101"/>
      <c r="BO211" s="101"/>
      <c r="BP211" s="101"/>
      <c r="BQ211" s="101"/>
      <c r="BR211" s="101"/>
      <c r="BS211" s="101"/>
      <c r="BT211" s="101"/>
      <c r="BU211" s="101"/>
      <c r="BV211" s="101"/>
      <c r="BW211" s="101"/>
      <c r="BX211" s="101"/>
      <c r="BY211" s="101"/>
      <c r="BZ211" s="101"/>
      <c r="CA211" s="101"/>
      <c r="CB211" s="101"/>
      <c r="CC211" s="101"/>
      <c r="CD211" s="101"/>
      <c r="CE211" s="101"/>
      <c r="CF211" s="101"/>
      <c r="CG211" s="101"/>
      <c r="CH211" s="101"/>
      <c r="CI211" s="101"/>
      <c r="CJ211" s="101"/>
      <c r="CK211" s="101"/>
      <c r="CL211" s="101"/>
      <c r="CM211" s="101"/>
      <c r="CN211" s="101"/>
      <c r="CO211" s="101"/>
      <c r="CP211" s="101"/>
      <c r="CQ211" s="101"/>
      <c r="CR211" s="101"/>
      <c r="CS211" s="101"/>
      <c r="CT211" s="101"/>
      <c r="CU211" s="101"/>
      <c r="CV211" s="101"/>
      <c r="CW211" s="101"/>
      <c r="CX211" s="101"/>
      <c r="CY211" s="101"/>
      <c r="CZ211" s="101"/>
      <c r="DA211" s="101"/>
      <c r="DB211" s="101"/>
      <c r="DC211" s="101"/>
      <c r="DD211" s="101"/>
      <c r="DE211" s="101"/>
      <c r="DF211" s="101"/>
      <c r="DG211" s="101"/>
      <c r="DH211" s="101"/>
      <c r="DI211" s="101"/>
      <c r="DJ211" s="101"/>
      <c r="DK211" s="101"/>
      <c r="DL211" s="101"/>
      <c r="DM211" s="101"/>
      <c r="DN211" s="101"/>
      <c r="DO211" s="101"/>
      <c r="DP211" s="101"/>
      <c r="DQ211" s="101"/>
      <c r="DR211" s="101"/>
      <c r="DS211" s="101"/>
      <c r="DT211" s="101"/>
      <c r="DU211" s="101"/>
      <c r="DV211" s="101"/>
      <c r="DW211" s="101"/>
      <c r="DX211" s="101"/>
      <c r="DY211" s="101"/>
      <c r="DZ211" s="101"/>
      <c r="EA211" s="101"/>
      <c r="EB211" s="101"/>
      <c r="EC211" s="101"/>
      <c r="ED211" s="101"/>
      <c r="EE211" s="101"/>
      <c r="EF211" s="101"/>
      <c r="EG211" s="101"/>
      <c r="EH211" s="101"/>
      <c r="EI211" s="101"/>
      <c r="EJ211" s="101"/>
      <c r="EK211" s="101"/>
      <c r="EL211" s="101"/>
      <c r="EM211" s="101"/>
      <c r="EN211" s="101"/>
      <c r="EO211" s="101"/>
      <c r="EP211" s="101"/>
      <c r="EQ211" s="101"/>
      <c r="ER211" s="101"/>
      <c r="ES211" s="101"/>
      <c r="ET211" s="101"/>
      <c r="EU211" s="101"/>
      <c r="EV211" s="101"/>
      <c r="EW211" s="101"/>
      <c r="EX211" s="101"/>
      <c r="EY211" s="101"/>
      <c r="EZ211" s="101"/>
      <c r="FA211" s="101"/>
      <c r="FB211" s="101"/>
      <c r="FC211" s="101"/>
      <c r="FD211" s="101"/>
      <c r="FE211" s="101"/>
      <c r="FF211" s="101"/>
      <c r="FG211" s="101"/>
      <c r="FH211" s="101"/>
      <c r="FI211" s="101"/>
      <c r="FJ211" s="101"/>
      <c r="FK211" s="101"/>
      <c r="FL211" s="101"/>
      <c r="FM211" s="101"/>
      <c r="FN211" s="101"/>
      <c r="FO211" s="101"/>
      <c r="FP211" s="101"/>
      <c r="FQ211" s="101"/>
      <c r="FR211" s="101"/>
      <c r="FS211" s="101"/>
      <c r="FT211" s="101"/>
      <c r="FU211" s="101"/>
      <c r="FV211" s="101"/>
      <c r="FW211" s="101"/>
      <c r="FX211" s="101"/>
      <c r="FY211" s="101"/>
      <c r="FZ211" s="101"/>
      <c r="GA211" s="101"/>
      <c r="GB211" s="101"/>
      <c r="GC211" s="101"/>
      <c r="GD211" s="101"/>
      <c r="GE211" s="101"/>
      <c r="GF211" s="101"/>
      <c r="GG211" s="101"/>
      <c r="GH211" s="101"/>
      <c r="GI211" s="101"/>
      <c r="GJ211" s="101"/>
      <c r="GK211" s="101"/>
      <c r="GL211" s="101"/>
      <c r="GM211" s="101"/>
      <c r="GN211" s="101"/>
      <c r="GO211" s="101"/>
      <c r="GP211" s="101"/>
      <c r="GQ211" s="101"/>
      <c r="GR211" s="101"/>
      <c r="GS211" s="101"/>
      <c r="GT211" s="101"/>
      <c r="GU211" s="101"/>
      <c r="GV211" s="101"/>
      <c r="GW211" s="101"/>
      <c r="GX211" s="101"/>
      <c r="GY211" s="101"/>
      <c r="GZ211" s="101"/>
      <c r="HA211" s="101"/>
      <c r="HB211" s="101"/>
      <c r="HC211" s="101"/>
      <c r="HD211" s="101"/>
      <c r="HE211" s="101"/>
      <c r="HF211" s="101"/>
      <c r="HG211" s="101"/>
      <c r="HH211" s="101"/>
      <c r="HI211" s="101"/>
      <c r="HJ211" s="101"/>
      <c r="HK211" s="101"/>
      <c r="HL211" s="101"/>
      <c r="HM211" s="101"/>
      <c r="HN211" s="101"/>
      <c r="HO211" s="101"/>
      <c r="HP211" s="101"/>
      <c r="HQ211" s="101"/>
      <c r="HR211" s="101"/>
      <c r="HS211" s="101"/>
      <c r="HT211" s="101"/>
      <c r="HU211" s="101"/>
      <c r="HV211" s="101"/>
      <c r="HW211" s="101"/>
      <c r="HX211" s="101"/>
      <c r="HY211" s="101"/>
      <c r="HZ211" s="101"/>
      <c r="IA211" s="101"/>
      <c r="IB211" s="101"/>
      <c r="IC211" s="101"/>
      <c r="ID211" s="101"/>
      <c r="IE211" s="101"/>
      <c r="IF211" s="101"/>
      <c r="IG211" s="101"/>
      <c r="IH211" s="101"/>
      <c r="II211" s="101"/>
      <c r="IJ211" s="101"/>
      <c r="IK211" s="101"/>
      <c r="IL211" s="101"/>
      <c r="IM211" s="101"/>
      <c r="IN211" s="101"/>
      <c r="IO211" s="101"/>
      <c r="IP211" s="101"/>
      <c r="IQ211" s="101"/>
      <c r="IR211" s="101"/>
      <c r="IS211" s="101"/>
      <c r="IT211" s="101"/>
      <c r="IU211" s="101"/>
      <c r="IV211" s="101"/>
      <c r="IW211" s="101"/>
      <c r="IX211" s="101"/>
    </row>
    <row r="212" spans="1:258" s="102" customFormat="1" ht="16.5" customHeight="1">
      <c r="A212" s="215"/>
      <c r="B212" s="209"/>
      <c r="C212" s="201"/>
      <c r="D212" s="106">
        <v>43492</v>
      </c>
      <c r="E212" s="107" t="s">
        <v>29</v>
      </c>
      <c r="F212" s="77" t="s">
        <v>342</v>
      </c>
      <c r="G212" s="77" t="s">
        <v>342</v>
      </c>
      <c r="H212" s="77" t="s">
        <v>342</v>
      </c>
      <c r="I212" s="77" t="s">
        <v>342</v>
      </c>
      <c r="J212" s="77" t="s">
        <v>342</v>
      </c>
      <c r="K212" s="77" t="s">
        <v>342</v>
      </c>
      <c r="L212" s="77" t="s">
        <v>342</v>
      </c>
      <c r="M212" s="77" t="s">
        <v>342</v>
      </c>
      <c r="N212" s="77" t="s">
        <v>342</v>
      </c>
      <c r="O212" s="77" t="s">
        <v>342</v>
      </c>
      <c r="P212" s="77" t="s">
        <v>342</v>
      </c>
      <c r="Q212" s="77" t="s">
        <v>342</v>
      </c>
      <c r="R212" s="77" t="s">
        <v>342</v>
      </c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  <c r="BH212" s="101"/>
      <c r="BI212" s="101"/>
      <c r="BJ212" s="101"/>
      <c r="BK212" s="101"/>
      <c r="BL212" s="101"/>
      <c r="BM212" s="101"/>
      <c r="BN212" s="101"/>
      <c r="BO212" s="101"/>
      <c r="BP212" s="101"/>
      <c r="BQ212" s="101"/>
      <c r="BR212" s="101"/>
      <c r="BS212" s="101"/>
      <c r="BT212" s="101"/>
      <c r="BU212" s="101"/>
      <c r="BV212" s="101"/>
      <c r="BW212" s="101"/>
      <c r="BX212" s="101"/>
      <c r="BY212" s="101"/>
      <c r="BZ212" s="101"/>
      <c r="CA212" s="101"/>
      <c r="CB212" s="101"/>
      <c r="CC212" s="101"/>
      <c r="CD212" s="101"/>
      <c r="CE212" s="101"/>
      <c r="CF212" s="101"/>
      <c r="CG212" s="101"/>
      <c r="CH212" s="101"/>
      <c r="CI212" s="101"/>
      <c r="CJ212" s="101"/>
      <c r="CK212" s="101"/>
      <c r="CL212" s="101"/>
      <c r="CM212" s="101"/>
      <c r="CN212" s="101"/>
      <c r="CO212" s="101"/>
      <c r="CP212" s="101"/>
      <c r="CQ212" s="101"/>
      <c r="CR212" s="101"/>
      <c r="CS212" s="101"/>
      <c r="CT212" s="101"/>
      <c r="CU212" s="101"/>
      <c r="CV212" s="101"/>
      <c r="CW212" s="101"/>
      <c r="CX212" s="101"/>
      <c r="CY212" s="101"/>
      <c r="CZ212" s="101"/>
      <c r="DA212" s="101"/>
      <c r="DB212" s="101"/>
      <c r="DC212" s="101"/>
      <c r="DD212" s="101"/>
      <c r="DE212" s="101"/>
      <c r="DF212" s="101"/>
      <c r="DG212" s="101"/>
      <c r="DH212" s="101"/>
      <c r="DI212" s="101"/>
      <c r="DJ212" s="101"/>
      <c r="DK212" s="101"/>
      <c r="DL212" s="101"/>
      <c r="DM212" s="101"/>
      <c r="DN212" s="101"/>
      <c r="DO212" s="101"/>
      <c r="DP212" s="101"/>
      <c r="DQ212" s="101"/>
      <c r="DR212" s="101"/>
      <c r="DS212" s="101"/>
      <c r="DT212" s="101"/>
      <c r="DU212" s="101"/>
      <c r="DV212" s="101"/>
      <c r="DW212" s="101"/>
      <c r="DX212" s="101"/>
      <c r="DY212" s="101"/>
      <c r="DZ212" s="101"/>
      <c r="EA212" s="101"/>
      <c r="EB212" s="101"/>
      <c r="EC212" s="101"/>
      <c r="ED212" s="101"/>
      <c r="EE212" s="101"/>
      <c r="EF212" s="101"/>
      <c r="EG212" s="101"/>
      <c r="EH212" s="101"/>
      <c r="EI212" s="101"/>
      <c r="EJ212" s="101"/>
      <c r="EK212" s="101"/>
      <c r="EL212" s="101"/>
      <c r="EM212" s="101"/>
      <c r="EN212" s="101"/>
      <c r="EO212" s="101"/>
      <c r="EP212" s="101"/>
      <c r="EQ212" s="101"/>
      <c r="ER212" s="101"/>
      <c r="ES212" s="101"/>
      <c r="ET212" s="101"/>
      <c r="EU212" s="101"/>
      <c r="EV212" s="101"/>
      <c r="EW212" s="101"/>
      <c r="EX212" s="101"/>
      <c r="EY212" s="101"/>
      <c r="EZ212" s="101"/>
      <c r="FA212" s="101"/>
      <c r="FB212" s="101"/>
      <c r="FC212" s="101"/>
      <c r="FD212" s="101"/>
      <c r="FE212" s="101"/>
      <c r="FF212" s="101"/>
      <c r="FG212" s="101"/>
      <c r="FH212" s="101"/>
      <c r="FI212" s="101"/>
      <c r="FJ212" s="101"/>
      <c r="FK212" s="101"/>
      <c r="FL212" s="101"/>
      <c r="FM212" s="101"/>
      <c r="FN212" s="101"/>
      <c r="FO212" s="101"/>
      <c r="FP212" s="101"/>
      <c r="FQ212" s="101"/>
      <c r="FR212" s="101"/>
      <c r="FS212" s="101"/>
      <c r="FT212" s="101"/>
      <c r="FU212" s="101"/>
      <c r="FV212" s="101"/>
      <c r="FW212" s="101"/>
      <c r="FX212" s="101"/>
      <c r="FY212" s="101"/>
      <c r="FZ212" s="101"/>
      <c r="GA212" s="101"/>
      <c r="GB212" s="101"/>
      <c r="GC212" s="101"/>
      <c r="GD212" s="101"/>
      <c r="GE212" s="101"/>
      <c r="GF212" s="101"/>
      <c r="GG212" s="101"/>
      <c r="GH212" s="101"/>
      <c r="GI212" s="101"/>
      <c r="GJ212" s="101"/>
      <c r="GK212" s="101"/>
      <c r="GL212" s="101"/>
      <c r="GM212" s="101"/>
      <c r="GN212" s="101"/>
      <c r="GO212" s="101"/>
      <c r="GP212" s="101"/>
      <c r="GQ212" s="101"/>
      <c r="GR212" s="101"/>
      <c r="GS212" s="101"/>
      <c r="GT212" s="101"/>
      <c r="GU212" s="101"/>
      <c r="GV212" s="101"/>
      <c r="GW212" s="101"/>
      <c r="GX212" s="101"/>
      <c r="GY212" s="101"/>
      <c r="GZ212" s="101"/>
      <c r="HA212" s="101"/>
      <c r="HB212" s="101"/>
      <c r="HC212" s="101"/>
      <c r="HD212" s="101"/>
      <c r="HE212" s="101"/>
      <c r="HF212" s="101"/>
      <c r="HG212" s="101"/>
      <c r="HH212" s="101"/>
      <c r="HI212" s="101"/>
      <c r="HJ212" s="101"/>
      <c r="HK212" s="101"/>
      <c r="HL212" s="101"/>
      <c r="HM212" s="101"/>
      <c r="HN212" s="101"/>
      <c r="HO212" s="101"/>
      <c r="HP212" s="101"/>
      <c r="HQ212" s="101"/>
      <c r="HR212" s="101"/>
      <c r="HS212" s="101"/>
      <c r="HT212" s="101"/>
      <c r="HU212" s="101"/>
      <c r="HV212" s="101"/>
      <c r="HW212" s="101"/>
      <c r="HX212" s="101"/>
      <c r="HY212" s="101"/>
      <c r="HZ212" s="101"/>
      <c r="IA212" s="101"/>
      <c r="IB212" s="101"/>
      <c r="IC212" s="101"/>
      <c r="ID212" s="101"/>
      <c r="IE212" s="101"/>
      <c r="IF212" s="101"/>
      <c r="IG212" s="101"/>
      <c r="IH212" s="101"/>
      <c r="II212" s="101"/>
      <c r="IJ212" s="101"/>
      <c r="IK212" s="101"/>
      <c r="IL212" s="101"/>
      <c r="IM212" s="101"/>
      <c r="IN212" s="101"/>
      <c r="IO212" s="101"/>
      <c r="IP212" s="101"/>
      <c r="IQ212" s="101"/>
      <c r="IR212" s="101"/>
      <c r="IS212" s="101"/>
      <c r="IT212" s="101"/>
      <c r="IU212" s="101"/>
      <c r="IV212" s="101"/>
      <c r="IW212" s="101"/>
      <c r="IX212" s="101"/>
    </row>
    <row r="213" spans="1:258">
      <c r="A213" s="215"/>
      <c r="B213" s="209"/>
      <c r="C213" s="229" t="s">
        <v>242</v>
      </c>
      <c r="D213" s="230"/>
      <c r="E213" s="230"/>
      <c r="F213" s="158">
        <f>SUM(F210:F212)</f>
        <v>0</v>
      </c>
      <c r="G213" s="158">
        <f t="shared" ref="G213:R213" si="65">SUM(G210:G212)</f>
        <v>0</v>
      </c>
      <c r="H213" s="158">
        <f t="shared" si="65"/>
        <v>0</v>
      </c>
      <c r="I213" s="158">
        <f t="shared" si="65"/>
        <v>0</v>
      </c>
      <c r="J213" s="158">
        <f t="shared" si="65"/>
        <v>0</v>
      </c>
      <c r="K213" s="158">
        <f t="shared" si="65"/>
        <v>0</v>
      </c>
      <c r="L213" s="158">
        <f t="shared" si="65"/>
        <v>0</v>
      </c>
      <c r="M213" s="158">
        <f t="shared" si="65"/>
        <v>0</v>
      </c>
      <c r="N213" s="158">
        <f t="shared" si="65"/>
        <v>0</v>
      </c>
      <c r="O213" s="158">
        <f t="shared" si="65"/>
        <v>0</v>
      </c>
      <c r="P213" s="158">
        <f t="shared" si="65"/>
        <v>0</v>
      </c>
      <c r="Q213" s="158">
        <f t="shared" si="65"/>
        <v>0</v>
      </c>
      <c r="R213" s="158">
        <f t="shared" si="65"/>
        <v>0</v>
      </c>
    </row>
    <row r="214" spans="1:258">
      <c r="A214" s="215"/>
      <c r="B214" s="209"/>
      <c r="C214" s="229" t="s">
        <v>243</v>
      </c>
      <c r="D214" s="230"/>
      <c r="E214" s="230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</row>
    <row r="215" spans="1:258">
      <c r="A215" s="215"/>
      <c r="B215" s="209"/>
      <c r="C215" s="140"/>
      <c r="D215" s="141"/>
      <c r="E215" s="140"/>
      <c r="F215" s="142"/>
      <c r="G215" s="142"/>
      <c r="H215" s="142"/>
      <c r="I215" s="143"/>
      <c r="J215" s="142"/>
      <c r="K215" s="142"/>
      <c r="L215" s="142"/>
      <c r="M215" s="142"/>
      <c r="N215" s="142"/>
      <c r="O215" s="142"/>
      <c r="P215" s="142"/>
      <c r="Q215" s="142"/>
      <c r="R215" s="144"/>
    </row>
    <row r="216" spans="1:258">
      <c r="A216" s="215"/>
      <c r="B216" s="209"/>
      <c r="C216" s="201" t="s">
        <v>238</v>
      </c>
      <c r="D216" s="49"/>
      <c r="E216" s="50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</row>
    <row r="217" spans="1:258">
      <c r="A217" s="215"/>
      <c r="B217" s="209"/>
      <c r="C217" s="202"/>
      <c r="D217" s="49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</row>
    <row r="218" spans="1:258">
      <c r="A218" s="215"/>
      <c r="B218" s="209"/>
      <c r="C218" s="203" t="s">
        <v>239</v>
      </c>
      <c r="D218" s="204"/>
      <c r="E218" s="204"/>
      <c r="F218" s="138">
        <f>SUM(F216:F217)</f>
        <v>0</v>
      </c>
      <c r="G218" s="138"/>
      <c r="H218" s="138"/>
      <c r="I218" s="138">
        <f t="shared" ref="I218:R218" si="66">SUM(I216:I217)</f>
        <v>0</v>
      </c>
      <c r="J218" s="138">
        <f t="shared" si="66"/>
        <v>0</v>
      </c>
      <c r="K218" s="138">
        <f t="shared" si="66"/>
        <v>0</v>
      </c>
      <c r="L218" s="138">
        <f t="shared" si="66"/>
        <v>0</v>
      </c>
      <c r="M218" s="138">
        <f t="shared" si="66"/>
        <v>0</v>
      </c>
      <c r="N218" s="138">
        <f t="shared" si="66"/>
        <v>0</v>
      </c>
      <c r="O218" s="138">
        <f t="shared" si="66"/>
        <v>0</v>
      </c>
      <c r="P218" s="138">
        <f t="shared" si="66"/>
        <v>0</v>
      </c>
      <c r="Q218" s="138">
        <f t="shared" si="66"/>
        <v>0</v>
      </c>
      <c r="R218" s="138">
        <f t="shared" si="66"/>
        <v>0</v>
      </c>
    </row>
    <row r="219" spans="1:258">
      <c r="A219" s="215"/>
      <c r="B219" s="209"/>
      <c r="C219" s="203" t="s">
        <v>240</v>
      </c>
      <c r="D219" s="204"/>
      <c r="E219" s="204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</row>
    <row r="220" spans="1:258">
      <c r="A220" s="215"/>
      <c r="B220" s="209"/>
      <c r="C220" s="140"/>
      <c r="D220" s="141"/>
      <c r="E220" s="140"/>
      <c r="F220" s="142"/>
      <c r="G220" s="142"/>
      <c r="H220" s="142"/>
      <c r="I220" s="143"/>
      <c r="J220" s="142"/>
      <c r="K220" s="142"/>
      <c r="L220" s="142"/>
      <c r="M220" s="142"/>
      <c r="N220" s="142"/>
      <c r="O220" s="142"/>
      <c r="P220" s="142"/>
      <c r="Q220" s="142"/>
      <c r="R220" s="144"/>
    </row>
    <row r="221" spans="1:258">
      <c r="A221" s="215"/>
      <c r="B221" s="209"/>
      <c r="C221" s="201" t="s">
        <v>244</v>
      </c>
      <c r="D221" s="49"/>
      <c r="E221" s="50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</row>
    <row r="222" spans="1:258">
      <c r="A222" s="215"/>
      <c r="B222" s="209"/>
      <c r="C222" s="201"/>
      <c r="D222" s="49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</row>
    <row r="223" spans="1:258">
      <c r="A223" s="215"/>
      <c r="B223" s="209"/>
      <c r="C223" s="199" t="s">
        <v>245</v>
      </c>
      <c r="D223" s="200"/>
      <c r="E223" s="200"/>
      <c r="F223" s="145">
        <f t="shared" ref="F223:R223" si="67">SUM(F221:F222)</f>
        <v>0</v>
      </c>
      <c r="G223" s="145"/>
      <c r="H223" s="145"/>
      <c r="I223" s="145">
        <f t="shared" si="67"/>
        <v>0</v>
      </c>
      <c r="J223" s="145">
        <f t="shared" si="67"/>
        <v>0</v>
      </c>
      <c r="K223" s="145">
        <f t="shared" si="67"/>
        <v>0</v>
      </c>
      <c r="L223" s="145">
        <f t="shared" si="67"/>
        <v>0</v>
      </c>
      <c r="M223" s="145">
        <f t="shared" si="67"/>
        <v>0</v>
      </c>
      <c r="N223" s="145">
        <f t="shared" si="67"/>
        <v>0</v>
      </c>
      <c r="O223" s="145">
        <f t="shared" si="67"/>
        <v>0</v>
      </c>
      <c r="P223" s="145">
        <f t="shared" si="67"/>
        <v>0</v>
      </c>
      <c r="Q223" s="145">
        <f t="shared" si="67"/>
        <v>0</v>
      </c>
      <c r="R223" s="145">
        <f t="shared" si="67"/>
        <v>0</v>
      </c>
    </row>
    <row r="224" spans="1:258">
      <c r="A224" s="215"/>
      <c r="B224" s="209"/>
      <c r="C224" s="199" t="s">
        <v>246</v>
      </c>
      <c r="D224" s="200"/>
      <c r="E224" s="200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</row>
    <row r="225" spans="1:18">
      <c r="B225" s="1"/>
      <c r="C225" s="1"/>
      <c r="E225" s="1"/>
      <c r="F225" s="62"/>
      <c r="G225" s="62"/>
      <c r="H225" s="62"/>
      <c r="I225" s="78"/>
    </row>
    <row r="226" spans="1:18">
      <c r="B226" s="1"/>
      <c r="C226" s="1"/>
      <c r="E226" s="1"/>
      <c r="F226" s="62"/>
      <c r="G226" s="62"/>
      <c r="H226" s="62"/>
      <c r="I226" s="75"/>
    </row>
    <row r="227" spans="1:18" ht="15.95" customHeight="1">
      <c r="A227" s="215" t="s">
        <v>16</v>
      </c>
      <c r="B227" s="209" t="s">
        <v>61</v>
      </c>
      <c r="C227" s="211" t="s">
        <v>70</v>
      </c>
      <c r="D227" s="49">
        <v>43359</v>
      </c>
      <c r="E227" s="11" t="s">
        <v>27</v>
      </c>
      <c r="F227" s="77">
        <v>9</v>
      </c>
      <c r="G227" s="77">
        <v>4</v>
      </c>
      <c r="H227" s="77">
        <v>8</v>
      </c>
      <c r="I227" s="64">
        <v>0</v>
      </c>
      <c r="J227" s="64">
        <v>0</v>
      </c>
      <c r="K227" s="64">
        <v>1</v>
      </c>
      <c r="L227" s="64">
        <v>2</v>
      </c>
      <c r="M227" s="64">
        <v>1</v>
      </c>
      <c r="N227" s="64">
        <v>2</v>
      </c>
      <c r="O227" s="64">
        <v>3</v>
      </c>
      <c r="P227" s="64">
        <v>1</v>
      </c>
      <c r="Q227" s="64">
        <v>2</v>
      </c>
      <c r="R227" s="64">
        <v>0</v>
      </c>
    </row>
    <row r="228" spans="1:18">
      <c r="A228" s="215"/>
      <c r="B228" s="209"/>
      <c r="C228" s="211"/>
      <c r="D228" s="63">
        <v>43373</v>
      </c>
      <c r="E228" s="11" t="s">
        <v>28</v>
      </c>
      <c r="F228" s="77" t="s">
        <v>342</v>
      </c>
      <c r="G228" s="77" t="s">
        <v>342</v>
      </c>
      <c r="H228" s="77" t="s">
        <v>342</v>
      </c>
      <c r="I228" s="77" t="s">
        <v>342</v>
      </c>
      <c r="J228" s="77" t="s">
        <v>342</v>
      </c>
      <c r="K228" s="77" t="s">
        <v>342</v>
      </c>
      <c r="L228" s="77" t="s">
        <v>342</v>
      </c>
      <c r="M228" s="77" t="s">
        <v>342</v>
      </c>
      <c r="N228" s="77" t="s">
        <v>342</v>
      </c>
      <c r="O228" s="77" t="s">
        <v>342</v>
      </c>
      <c r="P228" s="77" t="s">
        <v>342</v>
      </c>
      <c r="Q228" s="77" t="s">
        <v>342</v>
      </c>
      <c r="R228" s="77" t="s">
        <v>342</v>
      </c>
    </row>
    <row r="229" spans="1:18" s="2" customFormat="1">
      <c r="A229" s="215"/>
      <c r="B229" s="209"/>
      <c r="C229" s="211"/>
      <c r="D229" s="63">
        <v>43387</v>
      </c>
      <c r="E229" s="11" t="s">
        <v>323</v>
      </c>
      <c r="F229" s="77" t="s">
        <v>342</v>
      </c>
      <c r="G229" s="77" t="s">
        <v>342</v>
      </c>
      <c r="H229" s="77" t="s">
        <v>342</v>
      </c>
      <c r="I229" s="77" t="s">
        <v>342</v>
      </c>
      <c r="J229" s="77" t="s">
        <v>342</v>
      </c>
      <c r="K229" s="77" t="s">
        <v>342</v>
      </c>
      <c r="L229" s="77" t="s">
        <v>342</v>
      </c>
      <c r="M229" s="77" t="s">
        <v>342</v>
      </c>
      <c r="N229" s="77" t="s">
        <v>342</v>
      </c>
      <c r="O229" s="77" t="s">
        <v>342</v>
      </c>
      <c r="P229" s="77" t="s">
        <v>342</v>
      </c>
      <c r="Q229" s="77" t="s">
        <v>342</v>
      </c>
      <c r="R229" s="77" t="s">
        <v>342</v>
      </c>
    </row>
    <row r="230" spans="1:18" s="2" customFormat="1">
      <c r="A230" s="215"/>
      <c r="B230" s="209"/>
      <c r="C230" s="211"/>
      <c r="D230" s="63">
        <v>43408</v>
      </c>
      <c r="E230" s="11" t="s">
        <v>11</v>
      </c>
      <c r="F230" s="77" t="s">
        <v>342</v>
      </c>
      <c r="G230" s="77" t="s">
        <v>342</v>
      </c>
      <c r="H230" s="77" t="s">
        <v>342</v>
      </c>
      <c r="I230" s="77" t="s">
        <v>342</v>
      </c>
      <c r="J230" s="77" t="s">
        <v>342</v>
      </c>
      <c r="K230" s="77" t="s">
        <v>342</v>
      </c>
      <c r="L230" s="77" t="s">
        <v>342</v>
      </c>
      <c r="M230" s="77" t="s">
        <v>342</v>
      </c>
      <c r="N230" s="77" t="s">
        <v>342</v>
      </c>
      <c r="O230" s="77" t="s">
        <v>342</v>
      </c>
      <c r="P230" s="77" t="s">
        <v>342</v>
      </c>
      <c r="Q230" s="77" t="s">
        <v>342</v>
      </c>
      <c r="R230" s="77" t="s">
        <v>342</v>
      </c>
    </row>
    <row r="231" spans="1:18" s="2" customFormat="1">
      <c r="A231" s="215"/>
      <c r="B231" s="209"/>
      <c r="C231" s="211"/>
      <c r="D231" s="63">
        <v>43412</v>
      </c>
      <c r="E231" s="11" t="s">
        <v>9</v>
      </c>
      <c r="F231" s="77">
        <v>0</v>
      </c>
      <c r="G231" s="77">
        <v>0</v>
      </c>
      <c r="H231" s="77">
        <v>1</v>
      </c>
      <c r="I231" s="64">
        <v>0</v>
      </c>
      <c r="J231" s="64">
        <v>1</v>
      </c>
      <c r="K231" s="64">
        <v>0</v>
      </c>
      <c r="L231" s="64">
        <v>0</v>
      </c>
      <c r="M231" s="64">
        <v>0</v>
      </c>
      <c r="N231" s="64">
        <v>1</v>
      </c>
      <c r="O231" s="64">
        <v>1</v>
      </c>
      <c r="P231" s="64">
        <v>0</v>
      </c>
      <c r="Q231" s="64">
        <v>0</v>
      </c>
      <c r="R231" s="64">
        <v>0</v>
      </c>
    </row>
    <row r="232" spans="1:18" s="12" customFormat="1">
      <c r="A232" s="215"/>
      <c r="B232" s="209"/>
      <c r="C232" s="212" t="s">
        <v>72</v>
      </c>
      <c r="D232" s="212"/>
      <c r="E232" s="212"/>
      <c r="F232" s="169">
        <f t="shared" ref="F232:R232" si="68">SUM(F227:F231)</f>
        <v>9</v>
      </c>
      <c r="G232" s="169">
        <f t="shared" si="68"/>
        <v>4</v>
      </c>
      <c r="H232" s="169">
        <f t="shared" si="68"/>
        <v>9</v>
      </c>
      <c r="I232" s="169">
        <f t="shared" si="68"/>
        <v>0</v>
      </c>
      <c r="J232" s="169">
        <f t="shared" si="68"/>
        <v>1</v>
      </c>
      <c r="K232" s="169">
        <f t="shared" si="68"/>
        <v>1</v>
      </c>
      <c r="L232" s="169">
        <f t="shared" si="68"/>
        <v>2</v>
      </c>
      <c r="M232" s="169">
        <f t="shared" si="68"/>
        <v>1</v>
      </c>
      <c r="N232" s="169">
        <f t="shared" si="68"/>
        <v>3</v>
      </c>
      <c r="O232" s="169">
        <f t="shared" si="68"/>
        <v>4</v>
      </c>
      <c r="P232" s="169">
        <f t="shared" si="68"/>
        <v>1</v>
      </c>
      <c r="Q232" s="169">
        <f t="shared" si="68"/>
        <v>2</v>
      </c>
      <c r="R232" s="169">
        <f t="shared" si="68"/>
        <v>0</v>
      </c>
    </row>
    <row r="233" spans="1:18" s="12" customFormat="1">
      <c r="A233" s="215"/>
      <c r="B233" s="209"/>
      <c r="C233" s="212" t="s">
        <v>73</v>
      </c>
      <c r="D233" s="212"/>
      <c r="E233" s="212"/>
      <c r="F233" s="169">
        <f>F232/2</f>
        <v>4.5</v>
      </c>
      <c r="G233" s="169">
        <f t="shared" ref="G233:H233" si="69">G232/2</f>
        <v>2</v>
      </c>
      <c r="H233" s="169">
        <f t="shared" si="69"/>
        <v>4.5</v>
      </c>
      <c r="I233" s="169">
        <f t="shared" ref="I233:R233" si="70">I232/2</f>
        <v>0</v>
      </c>
      <c r="J233" s="169">
        <f t="shared" si="70"/>
        <v>0.5</v>
      </c>
      <c r="K233" s="169">
        <f t="shared" si="70"/>
        <v>0.5</v>
      </c>
      <c r="L233" s="169">
        <f t="shared" si="70"/>
        <v>1</v>
      </c>
      <c r="M233" s="169">
        <f t="shared" si="70"/>
        <v>0.5</v>
      </c>
      <c r="N233" s="169">
        <f t="shared" si="70"/>
        <v>1.5</v>
      </c>
      <c r="O233" s="169">
        <f t="shared" si="70"/>
        <v>2</v>
      </c>
      <c r="P233" s="169">
        <f t="shared" si="70"/>
        <v>0.5</v>
      </c>
      <c r="Q233" s="169">
        <f t="shared" si="70"/>
        <v>1</v>
      </c>
      <c r="R233" s="169">
        <f t="shared" si="70"/>
        <v>0</v>
      </c>
    </row>
    <row r="234" spans="1:18" s="12" customFormat="1">
      <c r="A234" s="215"/>
      <c r="B234" s="209"/>
      <c r="C234" s="225"/>
      <c r="D234" s="225"/>
      <c r="E234" s="225"/>
      <c r="F234" s="225"/>
      <c r="G234" s="225"/>
      <c r="H234" s="225"/>
      <c r="I234" s="225"/>
      <c r="J234" s="225"/>
      <c r="K234" s="225"/>
      <c r="L234" s="225"/>
      <c r="M234" s="225"/>
      <c r="N234" s="225"/>
      <c r="O234" s="225"/>
      <c r="P234" s="225"/>
      <c r="Q234" s="225"/>
      <c r="R234" s="225"/>
    </row>
    <row r="235" spans="1:18" s="2" customFormat="1">
      <c r="A235" s="215"/>
      <c r="B235" s="209"/>
      <c r="C235" s="211" t="s">
        <v>71</v>
      </c>
      <c r="D235" s="63">
        <v>43429</v>
      </c>
      <c r="E235" s="11" t="s">
        <v>29</v>
      </c>
      <c r="F235" s="64">
        <v>15</v>
      </c>
      <c r="G235" s="64">
        <v>5</v>
      </c>
      <c r="H235" s="64">
        <v>8</v>
      </c>
      <c r="I235" s="64">
        <v>2</v>
      </c>
      <c r="J235" s="64">
        <v>4</v>
      </c>
      <c r="K235" s="64">
        <v>3</v>
      </c>
      <c r="L235" s="64">
        <v>5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</row>
    <row r="236" spans="1:18" s="2" customFormat="1">
      <c r="A236" s="215"/>
      <c r="B236" s="209"/>
      <c r="C236" s="211"/>
      <c r="D236" s="49">
        <v>43440</v>
      </c>
      <c r="E236" s="11" t="s">
        <v>285</v>
      </c>
      <c r="F236" s="64">
        <v>15</v>
      </c>
      <c r="G236" s="64">
        <v>5</v>
      </c>
      <c r="H236" s="64">
        <v>8</v>
      </c>
      <c r="I236" s="64">
        <v>1</v>
      </c>
      <c r="J236" s="64">
        <v>2</v>
      </c>
      <c r="K236" s="64">
        <v>4</v>
      </c>
      <c r="L236" s="64">
        <v>4</v>
      </c>
      <c r="M236" s="64">
        <v>0</v>
      </c>
      <c r="N236" s="64">
        <v>2</v>
      </c>
      <c r="O236" s="64">
        <v>2</v>
      </c>
      <c r="P236" s="64">
        <v>0</v>
      </c>
      <c r="Q236" s="64">
        <v>5</v>
      </c>
      <c r="R236" s="64">
        <v>0</v>
      </c>
    </row>
    <row r="237" spans="1:18" s="2" customFormat="1">
      <c r="A237" s="215"/>
      <c r="B237" s="209"/>
      <c r="C237" s="211"/>
      <c r="D237" s="63">
        <v>43450</v>
      </c>
      <c r="E237" s="11" t="s">
        <v>8</v>
      </c>
      <c r="F237" s="64">
        <v>11</v>
      </c>
      <c r="G237" s="64">
        <v>4</v>
      </c>
      <c r="H237" s="64">
        <v>6</v>
      </c>
      <c r="I237" s="64">
        <v>1</v>
      </c>
      <c r="J237" s="64">
        <v>1</v>
      </c>
      <c r="K237" s="64">
        <v>2</v>
      </c>
      <c r="L237" s="64">
        <v>4</v>
      </c>
      <c r="M237" s="64">
        <v>2</v>
      </c>
      <c r="N237" s="64">
        <v>0</v>
      </c>
      <c r="O237" s="64">
        <v>2</v>
      </c>
      <c r="P237" s="64">
        <v>0</v>
      </c>
      <c r="Q237" s="64">
        <v>0</v>
      </c>
      <c r="R237" s="64">
        <v>0</v>
      </c>
    </row>
    <row r="238" spans="1:18" s="2" customFormat="1">
      <c r="A238" s="215"/>
      <c r="B238" s="209"/>
      <c r="C238" s="211"/>
      <c r="D238" s="63">
        <v>43471</v>
      </c>
      <c r="E238" s="11" t="s">
        <v>7</v>
      </c>
      <c r="F238" s="64">
        <v>6</v>
      </c>
      <c r="G238" s="64">
        <v>2</v>
      </c>
      <c r="H238" s="64">
        <v>8</v>
      </c>
      <c r="I238" s="64">
        <v>0</v>
      </c>
      <c r="J238" s="64">
        <v>3</v>
      </c>
      <c r="K238" s="64">
        <v>2</v>
      </c>
      <c r="L238" s="64">
        <v>2</v>
      </c>
      <c r="M238" s="64">
        <v>0</v>
      </c>
      <c r="N238" s="64">
        <v>2</v>
      </c>
      <c r="O238" s="64">
        <v>2</v>
      </c>
      <c r="P238" s="64">
        <v>0</v>
      </c>
      <c r="Q238" s="64">
        <v>1</v>
      </c>
      <c r="R238" s="64">
        <v>0</v>
      </c>
    </row>
    <row r="239" spans="1:18" s="13" customFormat="1">
      <c r="A239" s="215"/>
      <c r="B239" s="209"/>
      <c r="C239" s="224" t="s">
        <v>74</v>
      </c>
      <c r="D239" s="224"/>
      <c r="E239" s="224"/>
      <c r="F239" s="179">
        <f>SUM(F235:F238)</f>
        <v>47</v>
      </c>
      <c r="G239" s="179">
        <f t="shared" ref="G239:H239" si="71">SUM(G235:G238)</f>
        <v>16</v>
      </c>
      <c r="H239" s="179">
        <f t="shared" si="71"/>
        <v>30</v>
      </c>
      <c r="I239" s="179">
        <f t="shared" ref="I239:R239" si="72">SUM(I235:I238)</f>
        <v>4</v>
      </c>
      <c r="J239" s="179">
        <f t="shared" si="72"/>
        <v>10</v>
      </c>
      <c r="K239" s="179">
        <f t="shared" si="72"/>
        <v>11</v>
      </c>
      <c r="L239" s="179">
        <f t="shared" si="72"/>
        <v>15</v>
      </c>
      <c r="M239" s="179">
        <f t="shared" si="72"/>
        <v>2</v>
      </c>
      <c r="N239" s="179">
        <f t="shared" si="72"/>
        <v>4</v>
      </c>
      <c r="O239" s="179">
        <f t="shared" si="72"/>
        <v>6</v>
      </c>
      <c r="P239" s="179">
        <f t="shared" si="72"/>
        <v>0</v>
      </c>
      <c r="Q239" s="179">
        <f t="shared" si="72"/>
        <v>6</v>
      </c>
      <c r="R239" s="179">
        <f t="shared" si="72"/>
        <v>0</v>
      </c>
    </row>
    <row r="240" spans="1:18" s="13" customFormat="1">
      <c r="A240" s="215"/>
      <c r="B240" s="209"/>
      <c r="C240" s="224" t="s">
        <v>75</v>
      </c>
      <c r="D240" s="224"/>
      <c r="E240" s="224"/>
      <c r="F240" s="180">
        <f>F239/4</f>
        <v>11.75</v>
      </c>
      <c r="G240" s="180">
        <f t="shared" ref="G240:H240" si="73">G239/4</f>
        <v>4</v>
      </c>
      <c r="H240" s="180">
        <f t="shared" si="73"/>
        <v>7.5</v>
      </c>
      <c r="I240" s="180">
        <f t="shared" ref="I240:R240" si="74">I239/4</f>
        <v>1</v>
      </c>
      <c r="J240" s="180">
        <f t="shared" si="74"/>
        <v>2.5</v>
      </c>
      <c r="K240" s="180">
        <f t="shared" si="74"/>
        <v>2.75</v>
      </c>
      <c r="L240" s="180">
        <f t="shared" si="74"/>
        <v>3.75</v>
      </c>
      <c r="M240" s="180">
        <f t="shared" si="74"/>
        <v>0.5</v>
      </c>
      <c r="N240" s="180">
        <f t="shared" si="74"/>
        <v>1</v>
      </c>
      <c r="O240" s="180">
        <f t="shared" si="74"/>
        <v>1.5</v>
      </c>
      <c r="P240" s="180">
        <f t="shared" si="74"/>
        <v>0</v>
      </c>
      <c r="Q240" s="180">
        <f t="shared" si="74"/>
        <v>1.5</v>
      </c>
      <c r="R240" s="180">
        <f t="shared" si="74"/>
        <v>0</v>
      </c>
    </row>
    <row r="241" spans="1:258">
      <c r="A241" s="215"/>
      <c r="B241" s="209"/>
      <c r="C241" s="140"/>
      <c r="D241" s="141"/>
      <c r="E241" s="140"/>
      <c r="F241" s="142"/>
      <c r="G241" s="142"/>
      <c r="H241" s="142"/>
      <c r="I241" s="143"/>
      <c r="J241" s="142"/>
      <c r="K241" s="142"/>
      <c r="L241" s="142"/>
      <c r="M241" s="142"/>
      <c r="N241" s="142"/>
      <c r="O241" s="142"/>
      <c r="P241" s="142"/>
      <c r="Q241" s="142"/>
      <c r="R241" s="144"/>
    </row>
    <row r="242" spans="1:258" s="102" customFormat="1" ht="16.5" customHeight="1">
      <c r="A242" s="215"/>
      <c r="B242" s="209"/>
      <c r="C242" s="201" t="s">
        <v>241</v>
      </c>
      <c r="D242" s="49">
        <v>43478</v>
      </c>
      <c r="E242" s="50" t="s">
        <v>11</v>
      </c>
      <c r="F242" s="130">
        <v>2</v>
      </c>
      <c r="G242" s="130">
        <v>1</v>
      </c>
      <c r="H242" s="130">
        <v>5</v>
      </c>
      <c r="I242" s="130">
        <v>0</v>
      </c>
      <c r="J242" s="130">
        <v>1</v>
      </c>
      <c r="K242" s="130">
        <v>0</v>
      </c>
      <c r="L242" s="130">
        <v>0</v>
      </c>
      <c r="M242" s="130">
        <v>0</v>
      </c>
      <c r="N242" s="130">
        <v>2</v>
      </c>
      <c r="O242" s="130">
        <v>2</v>
      </c>
      <c r="P242" s="130">
        <v>1</v>
      </c>
      <c r="Q242" s="130">
        <v>1</v>
      </c>
      <c r="R242" s="130">
        <v>1</v>
      </c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1"/>
      <c r="BN242" s="101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1"/>
      <c r="BZ242" s="101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1"/>
      <c r="CM242" s="101"/>
      <c r="CN242" s="101"/>
      <c r="CO242" s="101"/>
      <c r="CP242" s="101"/>
      <c r="CQ242" s="101"/>
      <c r="CR242" s="101"/>
      <c r="CS242" s="101"/>
      <c r="CT242" s="101"/>
      <c r="CU242" s="101"/>
      <c r="CV242" s="101"/>
      <c r="CW242" s="101"/>
      <c r="CX242" s="101"/>
      <c r="CY242" s="101"/>
      <c r="CZ242" s="101"/>
      <c r="DA242" s="101"/>
      <c r="DB242" s="101"/>
      <c r="DC242" s="101"/>
      <c r="DD242" s="101"/>
      <c r="DE242" s="101"/>
      <c r="DF242" s="101"/>
      <c r="DG242" s="101"/>
      <c r="DH242" s="101"/>
      <c r="DI242" s="101"/>
      <c r="DJ242" s="101"/>
      <c r="DK242" s="101"/>
      <c r="DL242" s="101"/>
      <c r="DM242" s="101"/>
      <c r="DN242" s="101"/>
      <c r="DO242" s="101"/>
      <c r="DP242" s="101"/>
      <c r="DQ242" s="101"/>
      <c r="DR242" s="101"/>
      <c r="DS242" s="101"/>
      <c r="DT242" s="101"/>
      <c r="DU242" s="101"/>
      <c r="DV242" s="101"/>
      <c r="DW242" s="101"/>
      <c r="DX242" s="101"/>
      <c r="DY242" s="101"/>
      <c r="DZ242" s="101"/>
      <c r="EA242" s="101"/>
      <c r="EB242" s="101"/>
      <c r="EC242" s="101"/>
      <c r="ED242" s="101"/>
      <c r="EE242" s="101"/>
      <c r="EF242" s="101"/>
      <c r="EG242" s="101"/>
      <c r="EH242" s="101"/>
      <c r="EI242" s="101"/>
      <c r="EJ242" s="101"/>
      <c r="EK242" s="101"/>
      <c r="EL242" s="101"/>
      <c r="EM242" s="101"/>
      <c r="EN242" s="101"/>
      <c r="EO242" s="101"/>
      <c r="EP242" s="101"/>
      <c r="EQ242" s="101"/>
      <c r="ER242" s="101"/>
      <c r="ES242" s="101"/>
      <c r="ET242" s="101"/>
      <c r="EU242" s="101"/>
      <c r="EV242" s="101"/>
      <c r="EW242" s="101"/>
      <c r="EX242" s="101"/>
      <c r="EY242" s="101"/>
      <c r="EZ242" s="101"/>
      <c r="FA242" s="101"/>
      <c r="FB242" s="101"/>
      <c r="FC242" s="101"/>
      <c r="FD242" s="101"/>
      <c r="FE242" s="101"/>
      <c r="FF242" s="101"/>
      <c r="FG242" s="101"/>
      <c r="FH242" s="101"/>
      <c r="FI242" s="101"/>
      <c r="FJ242" s="101"/>
      <c r="FK242" s="101"/>
      <c r="FL242" s="101"/>
      <c r="FM242" s="101"/>
      <c r="FN242" s="101"/>
      <c r="FO242" s="101"/>
      <c r="FP242" s="101"/>
      <c r="FQ242" s="101"/>
      <c r="FR242" s="101"/>
      <c r="FS242" s="101"/>
      <c r="FT242" s="101"/>
      <c r="FU242" s="101"/>
      <c r="FV242" s="101"/>
      <c r="FW242" s="101"/>
      <c r="FX242" s="101"/>
      <c r="FY242" s="101"/>
      <c r="FZ242" s="101"/>
      <c r="GA242" s="101"/>
      <c r="GB242" s="101"/>
      <c r="GC242" s="101"/>
      <c r="GD242" s="101"/>
      <c r="GE242" s="101"/>
      <c r="GF242" s="101"/>
      <c r="GG242" s="101"/>
      <c r="GH242" s="101"/>
      <c r="GI242" s="101"/>
      <c r="GJ242" s="101"/>
      <c r="GK242" s="101"/>
      <c r="GL242" s="101"/>
      <c r="GM242" s="101"/>
      <c r="GN242" s="101"/>
      <c r="GO242" s="101"/>
      <c r="GP242" s="101"/>
      <c r="GQ242" s="101"/>
      <c r="GR242" s="101"/>
      <c r="GS242" s="101"/>
      <c r="GT242" s="101"/>
      <c r="GU242" s="101"/>
      <c r="GV242" s="101"/>
      <c r="GW242" s="101"/>
      <c r="GX242" s="101"/>
      <c r="GY242" s="101"/>
      <c r="GZ242" s="101"/>
      <c r="HA242" s="101"/>
      <c r="HB242" s="101"/>
      <c r="HC242" s="101"/>
      <c r="HD242" s="101"/>
      <c r="HE242" s="101"/>
      <c r="HF242" s="101"/>
      <c r="HG242" s="101"/>
      <c r="HH242" s="101"/>
      <c r="HI242" s="101"/>
      <c r="HJ242" s="101"/>
      <c r="HK242" s="101"/>
      <c r="HL242" s="101"/>
      <c r="HM242" s="101"/>
      <c r="HN242" s="101"/>
      <c r="HO242" s="101"/>
      <c r="HP242" s="101"/>
      <c r="HQ242" s="101"/>
      <c r="HR242" s="101"/>
      <c r="HS242" s="101"/>
      <c r="HT242" s="101"/>
      <c r="HU242" s="101"/>
      <c r="HV242" s="101"/>
      <c r="HW242" s="101"/>
      <c r="HX242" s="101"/>
      <c r="HY242" s="101"/>
      <c r="HZ242" s="101"/>
      <c r="IA242" s="101"/>
      <c r="IB242" s="101"/>
      <c r="IC242" s="101"/>
      <c r="ID242" s="101"/>
      <c r="IE242" s="101"/>
      <c r="IF242" s="101"/>
      <c r="IG242" s="101"/>
      <c r="IH242" s="101"/>
      <c r="II242" s="101"/>
      <c r="IJ242" s="101"/>
      <c r="IK242" s="101"/>
      <c r="IL242" s="101"/>
      <c r="IM242" s="101"/>
      <c r="IN242" s="101"/>
      <c r="IO242" s="101"/>
      <c r="IP242" s="101"/>
      <c r="IQ242" s="101"/>
      <c r="IR242" s="101"/>
      <c r="IS242" s="101"/>
      <c r="IT242" s="101"/>
      <c r="IU242" s="101"/>
      <c r="IV242" s="101"/>
      <c r="IW242" s="101"/>
      <c r="IX242" s="101"/>
    </row>
    <row r="243" spans="1:258" s="102" customFormat="1" ht="16.5" customHeight="1">
      <c r="A243" s="215"/>
      <c r="B243" s="209"/>
      <c r="C243" s="201"/>
      <c r="D243" s="106">
        <v>43485</v>
      </c>
      <c r="E243" s="107" t="s">
        <v>285</v>
      </c>
      <c r="F243" s="130">
        <v>2</v>
      </c>
      <c r="G243" s="130">
        <v>0</v>
      </c>
      <c r="H243" s="130">
        <v>2</v>
      </c>
      <c r="I243" s="130">
        <v>0</v>
      </c>
      <c r="J243" s="130">
        <v>1</v>
      </c>
      <c r="K243" s="130">
        <v>2</v>
      </c>
      <c r="L243" s="130">
        <v>4</v>
      </c>
      <c r="M243" s="130">
        <v>2</v>
      </c>
      <c r="N243" s="130">
        <v>0</v>
      </c>
      <c r="O243" s="130">
        <v>2</v>
      </c>
      <c r="P243" s="130">
        <v>0</v>
      </c>
      <c r="Q243" s="130">
        <v>0</v>
      </c>
      <c r="R243" s="130">
        <v>0</v>
      </c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1"/>
      <c r="BN243" s="101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1"/>
      <c r="BZ243" s="101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1"/>
      <c r="CM243" s="101"/>
      <c r="CN243" s="101"/>
      <c r="CO243" s="101"/>
      <c r="CP243" s="101"/>
      <c r="CQ243" s="101"/>
      <c r="CR243" s="101"/>
      <c r="CS243" s="101"/>
      <c r="CT243" s="101"/>
      <c r="CU243" s="101"/>
      <c r="CV243" s="101"/>
      <c r="CW243" s="101"/>
      <c r="CX243" s="101"/>
      <c r="CY243" s="101"/>
      <c r="CZ243" s="101"/>
      <c r="DA243" s="101"/>
      <c r="DB243" s="101"/>
      <c r="DC243" s="101"/>
      <c r="DD243" s="101"/>
      <c r="DE243" s="101"/>
      <c r="DF243" s="101"/>
      <c r="DG243" s="101"/>
      <c r="DH243" s="101"/>
      <c r="DI243" s="101"/>
      <c r="DJ243" s="101"/>
      <c r="DK243" s="101"/>
      <c r="DL243" s="101"/>
      <c r="DM243" s="101"/>
      <c r="DN243" s="101"/>
      <c r="DO243" s="101"/>
      <c r="DP243" s="101"/>
      <c r="DQ243" s="101"/>
      <c r="DR243" s="101"/>
      <c r="DS243" s="101"/>
      <c r="DT243" s="101"/>
      <c r="DU243" s="101"/>
      <c r="DV243" s="101"/>
      <c r="DW243" s="101"/>
      <c r="DX243" s="101"/>
      <c r="DY243" s="101"/>
      <c r="DZ243" s="101"/>
      <c r="EA243" s="101"/>
      <c r="EB243" s="101"/>
      <c r="EC243" s="101"/>
      <c r="ED243" s="101"/>
      <c r="EE243" s="101"/>
      <c r="EF243" s="101"/>
      <c r="EG243" s="101"/>
      <c r="EH243" s="101"/>
      <c r="EI243" s="101"/>
      <c r="EJ243" s="101"/>
      <c r="EK243" s="101"/>
      <c r="EL243" s="101"/>
      <c r="EM243" s="101"/>
      <c r="EN243" s="101"/>
      <c r="EO243" s="101"/>
      <c r="EP243" s="101"/>
      <c r="EQ243" s="101"/>
      <c r="ER243" s="101"/>
      <c r="ES243" s="101"/>
      <c r="ET243" s="101"/>
      <c r="EU243" s="101"/>
      <c r="EV243" s="101"/>
      <c r="EW243" s="101"/>
      <c r="EX243" s="101"/>
      <c r="EY243" s="101"/>
      <c r="EZ243" s="101"/>
      <c r="FA243" s="101"/>
      <c r="FB243" s="101"/>
      <c r="FC243" s="101"/>
      <c r="FD243" s="101"/>
      <c r="FE243" s="101"/>
      <c r="FF243" s="101"/>
      <c r="FG243" s="101"/>
      <c r="FH243" s="101"/>
      <c r="FI243" s="101"/>
      <c r="FJ243" s="101"/>
      <c r="FK243" s="101"/>
      <c r="FL243" s="101"/>
      <c r="FM243" s="101"/>
      <c r="FN243" s="101"/>
      <c r="FO243" s="101"/>
      <c r="FP243" s="101"/>
      <c r="FQ243" s="101"/>
      <c r="FR243" s="101"/>
      <c r="FS243" s="101"/>
      <c r="FT243" s="101"/>
      <c r="FU243" s="101"/>
      <c r="FV243" s="101"/>
      <c r="FW243" s="101"/>
      <c r="FX243" s="101"/>
      <c r="FY243" s="101"/>
      <c r="FZ243" s="101"/>
      <c r="GA243" s="101"/>
      <c r="GB243" s="101"/>
      <c r="GC243" s="101"/>
      <c r="GD243" s="101"/>
      <c r="GE243" s="101"/>
      <c r="GF243" s="101"/>
      <c r="GG243" s="101"/>
      <c r="GH243" s="101"/>
      <c r="GI243" s="101"/>
      <c r="GJ243" s="101"/>
      <c r="GK243" s="101"/>
      <c r="GL243" s="101"/>
      <c r="GM243" s="101"/>
      <c r="GN243" s="101"/>
      <c r="GO243" s="101"/>
      <c r="GP243" s="101"/>
      <c r="GQ243" s="101"/>
      <c r="GR243" s="101"/>
      <c r="GS243" s="101"/>
      <c r="GT243" s="101"/>
      <c r="GU243" s="101"/>
      <c r="GV243" s="101"/>
      <c r="GW243" s="101"/>
      <c r="GX243" s="101"/>
      <c r="GY243" s="101"/>
      <c r="GZ243" s="101"/>
      <c r="HA243" s="101"/>
      <c r="HB243" s="101"/>
      <c r="HC243" s="101"/>
      <c r="HD243" s="101"/>
      <c r="HE243" s="101"/>
      <c r="HF243" s="101"/>
      <c r="HG243" s="101"/>
      <c r="HH243" s="101"/>
      <c r="HI243" s="101"/>
      <c r="HJ243" s="101"/>
      <c r="HK243" s="101"/>
      <c r="HL243" s="101"/>
      <c r="HM243" s="101"/>
      <c r="HN243" s="101"/>
      <c r="HO243" s="101"/>
      <c r="HP243" s="101"/>
      <c r="HQ243" s="101"/>
      <c r="HR243" s="101"/>
      <c r="HS243" s="101"/>
      <c r="HT243" s="101"/>
      <c r="HU243" s="101"/>
      <c r="HV243" s="101"/>
      <c r="HW243" s="101"/>
      <c r="HX243" s="101"/>
      <c r="HY243" s="101"/>
      <c r="HZ243" s="101"/>
      <c r="IA243" s="101"/>
      <c r="IB243" s="101"/>
      <c r="IC243" s="101"/>
      <c r="ID243" s="101"/>
      <c r="IE243" s="101"/>
      <c r="IF243" s="101"/>
      <c r="IG243" s="101"/>
      <c r="IH243" s="101"/>
      <c r="II243" s="101"/>
      <c r="IJ243" s="101"/>
      <c r="IK243" s="101"/>
      <c r="IL243" s="101"/>
      <c r="IM243" s="101"/>
      <c r="IN243" s="101"/>
      <c r="IO243" s="101"/>
      <c r="IP243" s="101"/>
      <c r="IQ243" s="101"/>
      <c r="IR243" s="101"/>
      <c r="IS243" s="101"/>
      <c r="IT243" s="101"/>
      <c r="IU243" s="101"/>
      <c r="IV243" s="101"/>
      <c r="IW243" s="101"/>
      <c r="IX243" s="101"/>
    </row>
    <row r="244" spans="1:258" s="102" customFormat="1" ht="16.5" customHeight="1">
      <c r="A244" s="215"/>
      <c r="B244" s="209"/>
      <c r="C244" s="201"/>
      <c r="D244" s="106">
        <v>43492</v>
      </c>
      <c r="E244" s="107" t="s">
        <v>29</v>
      </c>
      <c r="F244" s="130">
        <v>5</v>
      </c>
      <c r="G244" s="130">
        <v>2</v>
      </c>
      <c r="H244" s="130">
        <v>4</v>
      </c>
      <c r="I244" s="130">
        <v>0</v>
      </c>
      <c r="J244" s="130">
        <v>0</v>
      </c>
      <c r="K244" s="130">
        <v>1</v>
      </c>
      <c r="L244" s="130">
        <v>3</v>
      </c>
      <c r="M244" s="130">
        <v>1</v>
      </c>
      <c r="N244" s="130">
        <v>0</v>
      </c>
      <c r="O244" s="130">
        <v>1</v>
      </c>
      <c r="P244" s="130">
        <v>0</v>
      </c>
      <c r="Q244" s="130">
        <v>0</v>
      </c>
      <c r="R244" s="130">
        <v>0</v>
      </c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  <c r="BH244" s="101"/>
      <c r="BI244" s="101"/>
      <c r="BJ244" s="101"/>
      <c r="BK244" s="101"/>
      <c r="BL244" s="101"/>
      <c r="BM244" s="101"/>
      <c r="BN244" s="101"/>
      <c r="BO244" s="101"/>
      <c r="BP244" s="101"/>
      <c r="BQ244" s="101"/>
      <c r="BR244" s="101"/>
      <c r="BS244" s="101"/>
      <c r="BT244" s="101"/>
      <c r="BU244" s="101"/>
      <c r="BV244" s="101"/>
      <c r="BW244" s="101"/>
      <c r="BX244" s="101"/>
      <c r="BY244" s="101"/>
      <c r="BZ244" s="101"/>
      <c r="CA244" s="101"/>
      <c r="CB244" s="101"/>
      <c r="CC244" s="101"/>
      <c r="CD244" s="101"/>
      <c r="CE244" s="101"/>
      <c r="CF244" s="101"/>
      <c r="CG244" s="101"/>
      <c r="CH244" s="101"/>
      <c r="CI244" s="101"/>
      <c r="CJ244" s="101"/>
      <c r="CK244" s="101"/>
      <c r="CL244" s="101"/>
      <c r="CM244" s="101"/>
      <c r="CN244" s="101"/>
      <c r="CO244" s="101"/>
      <c r="CP244" s="101"/>
      <c r="CQ244" s="101"/>
      <c r="CR244" s="101"/>
      <c r="CS244" s="101"/>
      <c r="CT244" s="101"/>
      <c r="CU244" s="101"/>
      <c r="CV244" s="101"/>
      <c r="CW244" s="101"/>
      <c r="CX244" s="101"/>
      <c r="CY244" s="101"/>
      <c r="CZ244" s="101"/>
      <c r="DA244" s="101"/>
      <c r="DB244" s="101"/>
      <c r="DC244" s="101"/>
      <c r="DD244" s="101"/>
      <c r="DE244" s="101"/>
      <c r="DF244" s="101"/>
      <c r="DG244" s="101"/>
      <c r="DH244" s="101"/>
      <c r="DI244" s="101"/>
      <c r="DJ244" s="101"/>
      <c r="DK244" s="101"/>
      <c r="DL244" s="101"/>
      <c r="DM244" s="101"/>
      <c r="DN244" s="101"/>
      <c r="DO244" s="101"/>
      <c r="DP244" s="101"/>
      <c r="DQ244" s="101"/>
      <c r="DR244" s="101"/>
      <c r="DS244" s="101"/>
      <c r="DT244" s="101"/>
      <c r="DU244" s="101"/>
      <c r="DV244" s="101"/>
      <c r="DW244" s="101"/>
      <c r="DX244" s="101"/>
      <c r="DY244" s="101"/>
      <c r="DZ244" s="101"/>
      <c r="EA244" s="101"/>
      <c r="EB244" s="101"/>
      <c r="EC244" s="101"/>
      <c r="ED244" s="101"/>
      <c r="EE244" s="101"/>
      <c r="EF244" s="101"/>
      <c r="EG244" s="101"/>
      <c r="EH244" s="101"/>
      <c r="EI244" s="101"/>
      <c r="EJ244" s="101"/>
      <c r="EK244" s="101"/>
      <c r="EL244" s="101"/>
      <c r="EM244" s="101"/>
      <c r="EN244" s="101"/>
      <c r="EO244" s="101"/>
      <c r="EP244" s="101"/>
      <c r="EQ244" s="101"/>
      <c r="ER244" s="101"/>
      <c r="ES244" s="101"/>
      <c r="ET244" s="101"/>
      <c r="EU244" s="101"/>
      <c r="EV244" s="101"/>
      <c r="EW244" s="101"/>
      <c r="EX244" s="101"/>
      <c r="EY244" s="101"/>
      <c r="EZ244" s="101"/>
      <c r="FA244" s="101"/>
      <c r="FB244" s="101"/>
      <c r="FC244" s="101"/>
      <c r="FD244" s="101"/>
      <c r="FE244" s="101"/>
      <c r="FF244" s="101"/>
      <c r="FG244" s="101"/>
      <c r="FH244" s="101"/>
      <c r="FI244" s="101"/>
      <c r="FJ244" s="101"/>
      <c r="FK244" s="101"/>
      <c r="FL244" s="101"/>
      <c r="FM244" s="101"/>
      <c r="FN244" s="101"/>
      <c r="FO244" s="101"/>
      <c r="FP244" s="101"/>
      <c r="FQ244" s="101"/>
      <c r="FR244" s="101"/>
      <c r="FS244" s="101"/>
      <c r="FT244" s="101"/>
      <c r="FU244" s="101"/>
      <c r="FV244" s="101"/>
      <c r="FW244" s="101"/>
      <c r="FX244" s="101"/>
      <c r="FY244" s="101"/>
      <c r="FZ244" s="101"/>
      <c r="GA244" s="101"/>
      <c r="GB244" s="101"/>
      <c r="GC244" s="101"/>
      <c r="GD244" s="101"/>
      <c r="GE244" s="101"/>
      <c r="GF244" s="101"/>
      <c r="GG244" s="101"/>
      <c r="GH244" s="101"/>
      <c r="GI244" s="101"/>
      <c r="GJ244" s="101"/>
      <c r="GK244" s="101"/>
      <c r="GL244" s="101"/>
      <c r="GM244" s="101"/>
      <c r="GN244" s="101"/>
      <c r="GO244" s="101"/>
      <c r="GP244" s="101"/>
      <c r="GQ244" s="101"/>
      <c r="GR244" s="101"/>
      <c r="GS244" s="101"/>
      <c r="GT244" s="101"/>
      <c r="GU244" s="101"/>
      <c r="GV244" s="101"/>
      <c r="GW244" s="101"/>
      <c r="GX244" s="101"/>
      <c r="GY244" s="101"/>
      <c r="GZ244" s="101"/>
      <c r="HA244" s="101"/>
      <c r="HB244" s="101"/>
      <c r="HC244" s="101"/>
      <c r="HD244" s="101"/>
      <c r="HE244" s="101"/>
      <c r="HF244" s="101"/>
      <c r="HG244" s="101"/>
      <c r="HH244" s="101"/>
      <c r="HI244" s="101"/>
      <c r="HJ244" s="101"/>
      <c r="HK244" s="101"/>
      <c r="HL244" s="101"/>
      <c r="HM244" s="101"/>
      <c r="HN244" s="101"/>
      <c r="HO244" s="101"/>
      <c r="HP244" s="101"/>
      <c r="HQ244" s="101"/>
      <c r="HR244" s="101"/>
      <c r="HS244" s="101"/>
      <c r="HT244" s="101"/>
      <c r="HU244" s="101"/>
      <c r="HV244" s="101"/>
      <c r="HW244" s="101"/>
      <c r="HX244" s="101"/>
      <c r="HY244" s="101"/>
      <c r="HZ244" s="101"/>
      <c r="IA244" s="101"/>
      <c r="IB244" s="101"/>
      <c r="IC244" s="101"/>
      <c r="ID244" s="101"/>
      <c r="IE244" s="101"/>
      <c r="IF244" s="101"/>
      <c r="IG244" s="101"/>
      <c r="IH244" s="101"/>
      <c r="II244" s="101"/>
      <c r="IJ244" s="101"/>
      <c r="IK244" s="101"/>
      <c r="IL244" s="101"/>
      <c r="IM244" s="101"/>
      <c r="IN244" s="101"/>
      <c r="IO244" s="101"/>
      <c r="IP244" s="101"/>
      <c r="IQ244" s="101"/>
      <c r="IR244" s="101"/>
      <c r="IS244" s="101"/>
      <c r="IT244" s="101"/>
      <c r="IU244" s="101"/>
      <c r="IV244" s="101"/>
      <c r="IW244" s="101"/>
      <c r="IX244" s="101"/>
    </row>
    <row r="245" spans="1:258">
      <c r="A245" s="215"/>
      <c r="B245" s="209"/>
      <c r="C245" s="229" t="s">
        <v>242</v>
      </c>
      <c r="D245" s="230"/>
      <c r="E245" s="230"/>
      <c r="F245" s="158">
        <f>SUM(F242:F244)</f>
        <v>9</v>
      </c>
      <c r="G245" s="158">
        <f t="shared" ref="G245:R245" si="75">SUM(G242:G244)</f>
        <v>3</v>
      </c>
      <c r="H245" s="158">
        <f t="shared" si="75"/>
        <v>11</v>
      </c>
      <c r="I245" s="158">
        <f t="shared" si="75"/>
        <v>0</v>
      </c>
      <c r="J245" s="158">
        <f t="shared" si="75"/>
        <v>2</v>
      </c>
      <c r="K245" s="158">
        <f t="shared" si="75"/>
        <v>3</v>
      </c>
      <c r="L245" s="158">
        <f t="shared" si="75"/>
        <v>7</v>
      </c>
      <c r="M245" s="158">
        <f t="shared" si="75"/>
        <v>3</v>
      </c>
      <c r="N245" s="158">
        <f t="shared" si="75"/>
        <v>2</v>
      </c>
      <c r="O245" s="158">
        <f t="shared" si="75"/>
        <v>5</v>
      </c>
      <c r="P245" s="158">
        <f t="shared" si="75"/>
        <v>1</v>
      </c>
      <c r="Q245" s="158">
        <f t="shared" si="75"/>
        <v>1</v>
      </c>
      <c r="R245" s="158">
        <f t="shared" si="75"/>
        <v>1</v>
      </c>
    </row>
    <row r="246" spans="1:258">
      <c r="A246" s="215"/>
      <c r="B246" s="209"/>
      <c r="C246" s="229" t="s">
        <v>243</v>
      </c>
      <c r="D246" s="230"/>
      <c r="E246" s="230"/>
      <c r="F246" s="159">
        <f>F245/3</f>
        <v>3</v>
      </c>
      <c r="G246" s="159">
        <f t="shared" ref="G246:R246" si="76">G245/3</f>
        <v>1</v>
      </c>
      <c r="H246" s="159">
        <f t="shared" si="76"/>
        <v>3.6666666666666665</v>
      </c>
      <c r="I246" s="159">
        <f t="shared" si="76"/>
        <v>0</v>
      </c>
      <c r="J246" s="159">
        <f t="shared" si="76"/>
        <v>0.66666666666666663</v>
      </c>
      <c r="K246" s="159">
        <f t="shared" si="76"/>
        <v>1</v>
      </c>
      <c r="L246" s="159">
        <f t="shared" si="76"/>
        <v>2.3333333333333335</v>
      </c>
      <c r="M246" s="159">
        <f t="shared" si="76"/>
        <v>1</v>
      </c>
      <c r="N246" s="159">
        <f t="shared" si="76"/>
        <v>0.66666666666666663</v>
      </c>
      <c r="O246" s="159">
        <f t="shared" si="76"/>
        <v>1.6666666666666667</v>
      </c>
      <c r="P246" s="159">
        <f t="shared" si="76"/>
        <v>0.33333333333333331</v>
      </c>
      <c r="Q246" s="159">
        <f t="shared" si="76"/>
        <v>0.33333333333333331</v>
      </c>
      <c r="R246" s="159">
        <f t="shared" si="76"/>
        <v>0.33333333333333331</v>
      </c>
    </row>
    <row r="247" spans="1:258">
      <c r="A247" s="215"/>
      <c r="B247" s="209"/>
      <c r="C247" s="140"/>
      <c r="D247" s="141"/>
      <c r="E247" s="140"/>
      <c r="F247" s="142"/>
      <c r="G247" s="142"/>
      <c r="H247" s="142"/>
      <c r="I247" s="143"/>
      <c r="J247" s="142"/>
      <c r="K247" s="142"/>
      <c r="L247" s="142"/>
      <c r="M247" s="142"/>
      <c r="N247" s="142"/>
      <c r="O247" s="142"/>
      <c r="P247" s="142"/>
      <c r="Q247" s="142"/>
      <c r="R247" s="144"/>
    </row>
    <row r="248" spans="1:258">
      <c r="A248" s="215"/>
      <c r="B248" s="209"/>
      <c r="C248" s="201" t="s">
        <v>238</v>
      </c>
      <c r="D248" s="49"/>
      <c r="E248" s="50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</row>
    <row r="249" spans="1:258">
      <c r="A249" s="215"/>
      <c r="B249" s="209"/>
      <c r="C249" s="202"/>
      <c r="D249" s="49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</row>
    <row r="250" spans="1:258">
      <c r="A250" s="215"/>
      <c r="B250" s="209"/>
      <c r="C250" s="203" t="s">
        <v>239</v>
      </c>
      <c r="D250" s="204"/>
      <c r="E250" s="204"/>
      <c r="F250" s="138">
        <f>SUM(F248:F249)</f>
        <v>0</v>
      </c>
      <c r="G250" s="138"/>
      <c r="H250" s="138"/>
      <c r="I250" s="138">
        <f t="shared" ref="I250:R250" si="77">SUM(I248:I249)</f>
        <v>0</v>
      </c>
      <c r="J250" s="138">
        <f t="shared" si="77"/>
        <v>0</v>
      </c>
      <c r="K250" s="138">
        <f t="shared" si="77"/>
        <v>0</v>
      </c>
      <c r="L250" s="138">
        <f t="shared" si="77"/>
        <v>0</v>
      </c>
      <c r="M250" s="138">
        <f t="shared" si="77"/>
        <v>0</v>
      </c>
      <c r="N250" s="138">
        <f t="shared" si="77"/>
        <v>0</v>
      </c>
      <c r="O250" s="138">
        <f t="shared" si="77"/>
        <v>0</v>
      </c>
      <c r="P250" s="138">
        <f t="shared" si="77"/>
        <v>0</v>
      </c>
      <c r="Q250" s="138">
        <f t="shared" si="77"/>
        <v>0</v>
      </c>
      <c r="R250" s="138">
        <f t="shared" si="77"/>
        <v>0</v>
      </c>
    </row>
    <row r="251" spans="1:258">
      <c r="A251" s="215"/>
      <c r="B251" s="209"/>
      <c r="C251" s="203" t="s">
        <v>240</v>
      </c>
      <c r="D251" s="204"/>
      <c r="E251" s="204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</row>
    <row r="252" spans="1:258">
      <c r="A252" s="215"/>
      <c r="B252" s="209"/>
      <c r="C252" s="140"/>
      <c r="D252" s="141"/>
      <c r="E252" s="140"/>
      <c r="F252" s="142"/>
      <c r="G252" s="142"/>
      <c r="H252" s="142"/>
      <c r="I252" s="143"/>
      <c r="J252" s="142"/>
      <c r="K252" s="142"/>
      <c r="L252" s="142"/>
      <c r="M252" s="142"/>
      <c r="N252" s="142"/>
      <c r="O252" s="142"/>
      <c r="P252" s="142"/>
      <c r="Q252" s="142"/>
      <c r="R252" s="144"/>
    </row>
    <row r="253" spans="1:258">
      <c r="A253" s="215"/>
      <c r="B253" s="209"/>
      <c r="C253" s="201" t="s">
        <v>244</v>
      </c>
      <c r="D253" s="49"/>
      <c r="E253" s="50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</row>
    <row r="254" spans="1:258">
      <c r="A254" s="215"/>
      <c r="B254" s="209"/>
      <c r="C254" s="201"/>
      <c r="D254" s="49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</row>
    <row r="255" spans="1:258">
      <c r="A255" s="215"/>
      <c r="B255" s="209"/>
      <c r="C255" s="199" t="s">
        <v>245</v>
      </c>
      <c r="D255" s="200"/>
      <c r="E255" s="200"/>
      <c r="F255" s="145">
        <f t="shared" ref="F255:R255" si="78">SUM(F253:F254)</f>
        <v>0</v>
      </c>
      <c r="G255" s="145"/>
      <c r="H255" s="145"/>
      <c r="I255" s="145">
        <f t="shared" si="78"/>
        <v>0</v>
      </c>
      <c r="J255" s="145">
        <f t="shared" si="78"/>
        <v>0</v>
      </c>
      <c r="K255" s="145">
        <f t="shared" si="78"/>
        <v>0</v>
      </c>
      <c r="L255" s="145">
        <f t="shared" si="78"/>
        <v>0</v>
      </c>
      <c r="M255" s="145">
        <f t="shared" si="78"/>
        <v>0</v>
      </c>
      <c r="N255" s="145">
        <f t="shared" si="78"/>
        <v>0</v>
      </c>
      <c r="O255" s="145">
        <f t="shared" si="78"/>
        <v>0</v>
      </c>
      <c r="P255" s="145">
        <f t="shared" si="78"/>
        <v>0</v>
      </c>
      <c r="Q255" s="145">
        <f t="shared" si="78"/>
        <v>0</v>
      </c>
      <c r="R255" s="145">
        <f t="shared" si="78"/>
        <v>0</v>
      </c>
    </row>
    <row r="256" spans="1:258">
      <c r="A256" s="215"/>
      <c r="B256" s="209"/>
      <c r="C256" s="199" t="s">
        <v>246</v>
      </c>
      <c r="D256" s="200"/>
      <c r="E256" s="200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</row>
    <row r="257" spans="1:18">
      <c r="B257" s="1"/>
      <c r="C257" s="1"/>
      <c r="E257" s="1"/>
      <c r="F257" s="62"/>
      <c r="G257" s="62"/>
      <c r="H257" s="62"/>
      <c r="I257" s="78"/>
    </row>
    <row r="258" spans="1:18">
      <c r="B258" s="1"/>
      <c r="C258" s="1"/>
      <c r="E258" s="1"/>
      <c r="F258" s="62"/>
      <c r="G258" s="62"/>
      <c r="H258" s="62"/>
      <c r="I258" s="78"/>
    </row>
    <row r="259" spans="1:18" ht="15.95" customHeight="1">
      <c r="A259" s="215" t="s">
        <v>16</v>
      </c>
      <c r="B259" s="209" t="s">
        <v>62</v>
      </c>
      <c r="C259" s="211" t="s">
        <v>70</v>
      </c>
      <c r="D259" s="49">
        <v>43359</v>
      </c>
      <c r="E259" s="11" t="s">
        <v>27</v>
      </c>
      <c r="F259" s="77">
        <v>8</v>
      </c>
      <c r="G259" s="77">
        <v>2</v>
      </c>
      <c r="H259" s="77">
        <v>5</v>
      </c>
      <c r="I259" s="64">
        <v>0</v>
      </c>
      <c r="J259" s="64">
        <v>2</v>
      </c>
      <c r="K259" s="64">
        <v>4</v>
      </c>
      <c r="L259" s="64">
        <v>9</v>
      </c>
      <c r="M259" s="64">
        <v>2</v>
      </c>
      <c r="N259" s="64">
        <v>1</v>
      </c>
      <c r="O259" s="64">
        <v>3</v>
      </c>
      <c r="P259" s="64">
        <v>0</v>
      </c>
      <c r="Q259" s="64">
        <v>1</v>
      </c>
      <c r="R259" s="64">
        <v>0</v>
      </c>
    </row>
    <row r="260" spans="1:18">
      <c r="A260" s="215"/>
      <c r="B260" s="209"/>
      <c r="C260" s="211"/>
      <c r="D260" s="63">
        <v>43373</v>
      </c>
      <c r="E260" s="11" t="s">
        <v>28</v>
      </c>
      <c r="F260" s="77">
        <v>0</v>
      </c>
      <c r="G260" s="77">
        <v>0</v>
      </c>
      <c r="H260" s="77">
        <v>3</v>
      </c>
      <c r="I260" s="64">
        <v>0</v>
      </c>
      <c r="J260" s="64">
        <v>1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</row>
    <row r="261" spans="1:18" s="2" customFormat="1">
      <c r="A261" s="215"/>
      <c r="B261" s="209"/>
      <c r="C261" s="211"/>
      <c r="D261" s="63">
        <v>43387</v>
      </c>
      <c r="E261" s="11" t="s">
        <v>323</v>
      </c>
      <c r="F261" s="77" t="s">
        <v>342</v>
      </c>
      <c r="G261" s="77" t="s">
        <v>342</v>
      </c>
      <c r="H261" s="77" t="s">
        <v>342</v>
      </c>
      <c r="I261" s="77" t="s">
        <v>342</v>
      </c>
      <c r="J261" s="77" t="s">
        <v>342</v>
      </c>
      <c r="K261" s="77" t="s">
        <v>342</v>
      </c>
      <c r="L261" s="77" t="s">
        <v>342</v>
      </c>
      <c r="M261" s="77" t="s">
        <v>342</v>
      </c>
      <c r="N261" s="77" t="s">
        <v>342</v>
      </c>
      <c r="O261" s="77" t="s">
        <v>342</v>
      </c>
      <c r="P261" s="77" t="s">
        <v>342</v>
      </c>
      <c r="Q261" s="77" t="s">
        <v>342</v>
      </c>
      <c r="R261" s="77" t="s">
        <v>342</v>
      </c>
    </row>
    <row r="262" spans="1:18" s="2" customFormat="1">
      <c r="A262" s="215"/>
      <c r="B262" s="209"/>
      <c r="C262" s="211"/>
      <c r="D262" s="63">
        <v>43408</v>
      </c>
      <c r="E262" s="11" t="s">
        <v>11</v>
      </c>
      <c r="F262" s="77">
        <v>0</v>
      </c>
      <c r="G262" s="77">
        <v>0</v>
      </c>
      <c r="H262" s="77">
        <v>1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1</v>
      </c>
      <c r="R262" s="64">
        <v>0</v>
      </c>
    </row>
    <row r="263" spans="1:18" s="2" customFormat="1">
      <c r="A263" s="215"/>
      <c r="B263" s="209"/>
      <c r="C263" s="211"/>
      <c r="D263" s="63">
        <v>43412</v>
      </c>
      <c r="E263" s="11" t="s">
        <v>9</v>
      </c>
      <c r="F263" s="77" t="s">
        <v>342</v>
      </c>
      <c r="G263" s="77" t="s">
        <v>342</v>
      </c>
      <c r="H263" s="77" t="s">
        <v>342</v>
      </c>
      <c r="I263" s="77" t="s">
        <v>342</v>
      </c>
      <c r="J263" s="77" t="s">
        <v>342</v>
      </c>
      <c r="K263" s="77" t="s">
        <v>342</v>
      </c>
      <c r="L263" s="77" t="s">
        <v>342</v>
      </c>
      <c r="M263" s="77" t="s">
        <v>342</v>
      </c>
      <c r="N263" s="77" t="s">
        <v>342</v>
      </c>
      <c r="O263" s="77" t="s">
        <v>342</v>
      </c>
      <c r="P263" s="77" t="s">
        <v>342</v>
      </c>
      <c r="Q263" s="77" t="s">
        <v>342</v>
      </c>
      <c r="R263" s="77" t="s">
        <v>342</v>
      </c>
    </row>
    <row r="264" spans="1:18" s="12" customFormat="1">
      <c r="A264" s="215"/>
      <c r="B264" s="209"/>
      <c r="C264" s="212" t="s">
        <v>72</v>
      </c>
      <c r="D264" s="212"/>
      <c r="E264" s="212"/>
      <c r="F264" s="169">
        <f t="shared" ref="F264:R264" si="79">SUM(F259:F263)</f>
        <v>8</v>
      </c>
      <c r="G264" s="169">
        <f t="shared" si="79"/>
        <v>2</v>
      </c>
      <c r="H264" s="169">
        <f t="shared" si="79"/>
        <v>9</v>
      </c>
      <c r="I264" s="169">
        <f t="shared" si="79"/>
        <v>0</v>
      </c>
      <c r="J264" s="169">
        <f t="shared" si="79"/>
        <v>3</v>
      </c>
      <c r="K264" s="169">
        <f t="shared" si="79"/>
        <v>4</v>
      </c>
      <c r="L264" s="169">
        <f t="shared" si="79"/>
        <v>9</v>
      </c>
      <c r="M264" s="169">
        <f t="shared" si="79"/>
        <v>2</v>
      </c>
      <c r="N264" s="169">
        <f t="shared" si="79"/>
        <v>1</v>
      </c>
      <c r="O264" s="169">
        <f t="shared" si="79"/>
        <v>3</v>
      </c>
      <c r="P264" s="169">
        <f t="shared" si="79"/>
        <v>0</v>
      </c>
      <c r="Q264" s="169">
        <f t="shared" si="79"/>
        <v>2</v>
      </c>
      <c r="R264" s="169">
        <f t="shared" si="79"/>
        <v>0</v>
      </c>
    </row>
    <row r="265" spans="1:18" s="12" customFormat="1">
      <c r="A265" s="215"/>
      <c r="B265" s="209"/>
      <c r="C265" s="212" t="s">
        <v>73</v>
      </c>
      <c r="D265" s="212"/>
      <c r="E265" s="212"/>
      <c r="F265" s="170">
        <f>F264/3</f>
        <v>2.6666666666666665</v>
      </c>
      <c r="G265" s="170">
        <f t="shared" ref="G265:H265" si="80">G264/3</f>
        <v>0.66666666666666663</v>
      </c>
      <c r="H265" s="170">
        <f t="shared" si="80"/>
        <v>3</v>
      </c>
      <c r="I265" s="170">
        <f t="shared" ref="I265:R265" si="81">I264/3</f>
        <v>0</v>
      </c>
      <c r="J265" s="170">
        <f t="shared" si="81"/>
        <v>1</v>
      </c>
      <c r="K265" s="170">
        <f t="shared" si="81"/>
        <v>1.3333333333333333</v>
      </c>
      <c r="L265" s="170">
        <f t="shared" si="81"/>
        <v>3</v>
      </c>
      <c r="M265" s="170">
        <f t="shared" si="81"/>
        <v>0.66666666666666663</v>
      </c>
      <c r="N265" s="170">
        <f t="shared" si="81"/>
        <v>0.33333333333333331</v>
      </c>
      <c r="O265" s="170">
        <f t="shared" si="81"/>
        <v>1</v>
      </c>
      <c r="P265" s="170">
        <f t="shared" si="81"/>
        <v>0</v>
      </c>
      <c r="Q265" s="170">
        <f t="shared" si="81"/>
        <v>0.66666666666666663</v>
      </c>
      <c r="R265" s="170">
        <f t="shared" si="81"/>
        <v>0</v>
      </c>
    </row>
    <row r="266" spans="1:18" s="12" customFormat="1">
      <c r="A266" s="215"/>
      <c r="B266" s="209"/>
      <c r="C266" s="225"/>
      <c r="D266" s="225"/>
      <c r="E266" s="225"/>
      <c r="F266" s="225"/>
      <c r="G266" s="225"/>
      <c r="H266" s="225"/>
      <c r="I266" s="225"/>
      <c r="J266" s="225"/>
      <c r="K266" s="225"/>
      <c r="L266" s="225"/>
      <c r="M266" s="225"/>
      <c r="N266" s="225"/>
      <c r="O266" s="225"/>
      <c r="P266" s="225"/>
      <c r="Q266" s="225"/>
      <c r="R266" s="225"/>
    </row>
    <row r="267" spans="1:18" s="2" customFormat="1">
      <c r="A267" s="215"/>
      <c r="B267" s="209"/>
      <c r="C267" s="211" t="s">
        <v>71</v>
      </c>
      <c r="D267" s="63">
        <v>43429</v>
      </c>
      <c r="E267" s="11" t="s">
        <v>29</v>
      </c>
      <c r="F267" s="64" t="s">
        <v>342</v>
      </c>
      <c r="G267" s="64" t="s">
        <v>342</v>
      </c>
      <c r="H267" s="64" t="s">
        <v>342</v>
      </c>
      <c r="I267" s="64" t="s">
        <v>342</v>
      </c>
      <c r="J267" s="64" t="s">
        <v>342</v>
      </c>
      <c r="K267" s="64" t="s">
        <v>342</v>
      </c>
      <c r="L267" s="64" t="s">
        <v>342</v>
      </c>
      <c r="M267" s="64" t="s">
        <v>342</v>
      </c>
      <c r="N267" s="64" t="s">
        <v>342</v>
      </c>
      <c r="O267" s="64" t="s">
        <v>342</v>
      </c>
      <c r="P267" s="64" t="s">
        <v>342</v>
      </c>
      <c r="Q267" s="64" t="s">
        <v>342</v>
      </c>
      <c r="R267" s="64" t="s">
        <v>342</v>
      </c>
    </row>
    <row r="268" spans="1:18" s="2" customFormat="1">
      <c r="A268" s="215"/>
      <c r="B268" s="209"/>
      <c r="C268" s="211"/>
      <c r="D268" s="49">
        <v>43440</v>
      </c>
      <c r="E268" s="11" t="s">
        <v>285</v>
      </c>
      <c r="F268" s="64" t="s">
        <v>342</v>
      </c>
      <c r="G268" s="64" t="s">
        <v>342</v>
      </c>
      <c r="H268" s="64" t="s">
        <v>342</v>
      </c>
      <c r="I268" s="64" t="s">
        <v>342</v>
      </c>
      <c r="J268" s="64" t="s">
        <v>342</v>
      </c>
      <c r="K268" s="64" t="s">
        <v>342</v>
      </c>
      <c r="L268" s="64" t="s">
        <v>342</v>
      </c>
      <c r="M268" s="64" t="s">
        <v>342</v>
      </c>
      <c r="N268" s="64" t="s">
        <v>342</v>
      </c>
      <c r="O268" s="64" t="s">
        <v>342</v>
      </c>
      <c r="P268" s="64" t="s">
        <v>342</v>
      </c>
      <c r="Q268" s="64" t="s">
        <v>342</v>
      </c>
      <c r="R268" s="64" t="s">
        <v>342</v>
      </c>
    </row>
    <row r="269" spans="1:18" s="2" customFormat="1">
      <c r="A269" s="215"/>
      <c r="B269" s="209"/>
      <c r="C269" s="211"/>
      <c r="D269" s="63">
        <v>43450</v>
      </c>
      <c r="E269" s="11" t="s">
        <v>8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</row>
    <row r="270" spans="1:18" s="2" customFormat="1">
      <c r="A270" s="215"/>
      <c r="B270" s="209"/>
      <c r="C270" s="211"/>
      <c r="D270" s="63">
        <v>43471</v>
      </c>
      <c r="E270" s="11" t="s">
        <v>7</v>
      </c>
      <c r="F270" s="64" t="s">
        <v>342</v>
      </c>
      <c r="G270" s="64" t="s">
        <v>342</v>
      </c>
      <c r="H270" s="64" t="s">
        <v>342</v>
      </c>
      <c r="I270" s="64" t="s">
        <v>342</v>
      </c>
      <c r="J270" s="64" t="s">
        <v>342</v>
      </c>
      <c r="K270" s="64" t="s">
        <v>342</v>
      </c>
      <c r="L270" s="64" t="s">
        <v>342</v>
      </c>
      <c r="M270" s="64" t="s">
        <v>342</v>
      </c>
      <c r="N270" s="64" t="s">
        <v>342</v>
      </c>
      <c r="O270" s="64" t="s">
        <v>342</v>
      </c>
      <c r="P270" s="64" t="s">
        <v>342</v>
      </c>
      <c r="Q270" s="64" t="s">
        <v>342</v>
      </c>
      <c r="R270" s="64" t="s">
        <v>342</v>
      </c>
    </row>
    <row r="271" spans="1:18" s="13" customFormat="1">
      <c r="A271" s="215"/>
      <c r="B271" s="209"/>
      <c r="C271" s="224" t="s">
        <v>74</v>
      </c>
      <c r="D271" s="224"/>
      <c r="E271" s="224"/>
      <c r="F271" s="179">
        <f>SUM(F267:F270)</f>
        <v>0</v>
      </c>
      <c r="G271" s="179">
        <f t="shared" ref="G271:H271" si="82">SUM(G267:G270)</f>
        <v>0</v>
      </c>
      <c r="H271" s="179">
        <f t="shared" si="82"/>
        <v>0</v>
      </c>
      <c r="I271" s="179">
        <f t="shared" ref="I271:R271" si="83">SUM(I267:I270)</f>
        <v>0</v>
      </c>
      <c r="J271" s="179">
        <f t="shared" si="83"/>
        <v>0</v>
      </c>
      <c r="K271" s="179">
        <f t="shared" si="83"/>
        <v>0</v>
      </c>
      <c r="L271" s="179">
        <f t="shared" si="83"/>
        <v>0</v>
      </c>
      <c r="M271" s="179">
        <f t="shared" si="83"/>
        <v>0</v>
      </c>
      <c r="N271" s="179">
        <f t="shared" si="83"/>
        <v>0</v>
      </c>
      <c r="O271" s="179">
        <f t="shared" si="83"/>
        <v>0</v>
      </c>
      <c r="P271" s="179">
        <f t="shared" si="83"/>
        <v>0</v>
      </c>
      <c r="Q271" s="179">
        <f t="shared" si="83"/>
        <v>0</v>
      </c>
      <c r="R271" s="179">
        <f t="shared" si="83"/>
        <v>0</v>
      </c>
    </row>
    <row r="272" spans="1:18" s="13" customFormat="1">
      <c r="A272" s="215"/>
      <c r="B272" s="209"/>
      <c r="C272" s="224" t="s">
        <v>75</v>
      </c>
      <c r="D272" s="224"/>
      <c r="E272" s="224"/>
      <c r="F272" s="180">
        <f>F271/4</f>
        <v>0</v>
      </c>
      <c r="G272" s="180">
        <f t="shared" ref="G272:H272" si="84">G271/4</f>
        <v>0</v>
      </c>
      <c r="H272" s="180">
        <f t="shared" si="84"/>
        <v>0</v>
      </c>
      <c r="I272" s="180">
        <f t="shared" ref="I272:R272" si="85">I271/4</f>
        <v>0</v>
      </c>
      <c r="J272" s="180">
        <f t="shared" si="85"/>
        <v>0</v>
      </c>
      <c r="K272" s="180">
        <f t="shared" si="85"/>
        <v>0</v>
      </c>
      <c r="L272" s="180">
        <f t="shared" si="85"/>
        <v>0</v>
      </c>
      <c r="M272" s="180">
        <f t="shared" si="85"/>
        <v>0</v>
      </c>
      <c r="N272" s="180">
        <f t="shared" si="85"/>
        <v>0</v>
      </c>
      <c r="O272" s="180">
        <f t="shared" si="85"/>
        <v>0</v>
      </c>
      <c r="P272" s="180">
        <f t="shared" si="85"/>
        <v>0</v>
      </c>
      <c r="Q272" s="180">
        <f t="shared" si="85"/>
        <v>0</v>
      </c>
      <c r="R272" s="180">
        <f t="shared" si="85"/>
        <v>0</v>
      </c>
    </row>
    <row r="273" spans="1:258">
      <c r="A273" s="215"/>
      <c r="B273" s="209"/>
      <c r="C273" s="140"/>
      <c r="D273" s="141"/>
      <c r="E273" s="140"/>
      <c r="F273" s="142"/>
      <c r="G273" s="142"/>
      <c r="H273" s="142"/>
      <c r="I273" s="143"/>
      <c r="J273" s="142"/>
      <c r="K273" s="142"/>
      <c r="L273" s="142"/>
      <c r="M273" s="142"/>
      <c r="N273" s="142"/>
      <c r="O273" s="142"/>
      <c r="P273" s="142"/>
      <c r="Q273" s="142"/>
      <c r="R273" s="144"/>
    </row>
    <row r="274" spans="1:258" s="102" customFormat="1" ht="16.5" customHeight="1">
      <c r="A274" s="215"/>
      <c r="B274" s="209"/>
      <c r="C274" s="201" t="s">
        <v>241</v>
      </c>
      <c r="D274" s="49">
        <v>43478</v>
      </c>
      <c r="E274" s="50" t="s">
        <v>11</v>
      </c>
      <c r="F274" s="130">
        <v>0</v>
      </c>
      <c r="G274" s="130">
        <v>0</v>
      </c>
      <c r="H274" s="130">
        <v>1</v>
      </c>
      <c r="I274" s="130">
        <v>0</v>
      </c>
      <c r="J274" s="130">
        <v>0</v>
      </c>
      <c r="K274" s="130">
        <v>0</v>
      </c>
      <c r="L274" s="130">
        <v>0</v>
      </c>
      <c r="M274" s="130">
        <v>0</v>
      </c>
      <c r="N274" s="130">
        <v>0</v>
      </c>
      <c r="O274" s="130">
        <v>0</v>
      </c>
      <c r="P274" s="130">
        <v>0</v>
      </c>
      <c r="Q274" s="130">
        <v>0</v>
      </c>
      <c r="R274" s="130">
        <v>0</v>
      </c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1"/>
      <c r="BN274" s="101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1"/>
      <c r="BZ274" s="101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1"/>
      <c r="CM274" s="101"/>
      <c r="CN274" s="101"/>
      <c r="CO274" s="101"/>
      <c r="CP274" s="101"/>
      <c r="CQ274" s="101"/>
      <c r="CR274" s="101"/>
      <c r="CS274" s="101"/>
      <c r="CT274" s="101"/>
      <c r="CU274" s="101"/>
      <c r="CV274" s="101"/>
      <c r="CW274" s="101"/>
      <c r="CX274" s="101"/>
      <c r="CY274" s="101"/>
      <c r="CZ274" s="101"/>
      <c r="DA274" s="101"/>
      <c r="DB274" s="101"/>
      <c r="DC274" s="101"/>
      <c r="DD274" s="101"/>
      <c r="DE274" s="101"/>
      <c r="DF274" s="101"/>
      <c r="DG274" s="101"/>
      <c r="DH274" s="101"/>
      <c r="DI274" s="101"/>
      <c r="DJ274" s="101"/>
      <c r="DK274" s="101"/>
      <c r="DL274" s="101"/>
      <c r="DM274" s="101"/>
      <c r="DN274" s="101"/>
      <c r="DO274" s="101"/>
      <c r="DP274" s="101"/>
      <c r="DQ274" s="101"/>
      <c r="DR274" s="101"/>
      <c r="DS274" s="101"/>
      <c r="DT274" s="101"/>
      <c r="DU274" s="101"/>
      <c r="DV274" s="101"/>
      <c r="DW274" s="101"/>
      <c r="DX274" s="101"/>
      <c r="DY274" s="101"/>
      <c r="DZ274" s="101"/>
      <c r="EA274" s="101"/>
      <c r="EB274" s="101"/>
      <c r="EC274" s="101"/>
      <c r="ED274" s="101"/>
      <c r="EE274" s="101"/>
      <c r="EF274" s="101"/>
      <c r="EG274" s="101"/>
      <c r="EH274" s="101"/>
      <c r="EI274" s="101"/>
      <c r="EJ274" s="101"/>
      <c r="EK274" s="101"/>
      <c r="EL274" s="101"/>
      <c r="EM274" s="101"/>
      <c r="EN274" s="101"/>
      <c r="EO274" s="101"/>
      <c r="EP274" s="101"/>
      <c r="EQ274" s="101"/>
      <c r="ER274" s="101"/>
      <c r="ES274" s="101"/>
      <c r="ET274" s="101"/>
      <c r="EU274" s="101"/>
      <c r="EV274" s="101"/>
      <c r="EW274" s="101"/>
      <c r="EX274" s="101"/>
      <c r="EY274" s="101"/>
      <c r="EZ274" s="101"/>
      <c r="FA274" s="101"/>
      <c r="FB274" s="101"/>
      <c r="FC274" s="101"/>
      <c r="FD274" s="101"/>
      <c r="FE274" s="101"/>
      <c r="FF274" s="101"/>
      <c r="FG274" s="101"/>
      <c r="FH274" s="101"/>
      <c r="FI274" s="101"/>
      <c r="FJ274" s="101"/>
      <c r="FK274" s="101"/>
      <c r="FL274" s="101"/>
      <c r="FM274" s="101"/>
      <c r="FN274" s="101"/>
      <c r="FO274" s="101"/>
      <c r="FP274" s="101"/>
      <c r="FQ274" s="101"/>
      <c r="FR274" s="101"/>
      <c r="FS274" s="101"/>
      <c r="FT274" s="101"/>
      <c r="FU274" s="101"/>
      <c r="FV274" s="101"/>
      <c r="FW274" s="101"/>
      <c r="FX274" s="101"/>
      <c r="FY274" s="101"/>
      <c r="FZ274" s="101"/>
      <c r="GA274" s="101"/>
      <c r="GB274" s="101"/>
      <c r="GC274" s="101"/>
      <c r="GD274" s="101"/>
      <c r="GE274" s="101"/>
      <c r="GF274" s="101"/>
      <c r="GG274" s="101"/>
      <c r="GH274" s="101"/>
      <c r="GI274" s="101"/>
      <c r="GJ274" s="101"/>
      <c r="GK274" s="101"/>
      <c r="GL274" s="101"/>
      <c r="GM274" s="101"/>
      <c r="GN274" s="101"/>
      <c r="GO274" s="101"/>
      <c r="GP274" s="101"/>
      <c r="GQ274" s="101"/>
      <c r="GR274" s="101"/>
      <c r="GS274" s="101"/>
      <c r="GT274" s="101"/>
      <c r="GU274" s="101"/>
      <c r="GV274" s="101"/>
      <c r="GW274" s="101"/>
      <c r="GX274" s="101"/>
      <c r="GY274" s="101"/>
      <c r="GZ274" s="101"/>
      <c r="HA274" s="101"/>
      <c r="HB274" s="101"/>
      <c r="HC274" s="101"/>
      <c r="HD274" s="101"/>
      <c r="HE274" s="101"/>
      <c r="HF274" s="101"/>
      <c r="HG274" s="101"/>
      <c r="HH274" s="101"/>
      <c r="HI274" s="101"/>
      <c r="HJ274" s="101"/>
      <c r="HK274" s="101"/>
      <c r="HL274" s="101"/>
      <c r="HM274" s="101"/>
      <c r="HN274" s="101"/>
      <c r="HO274" s="101"/>
      <c r="HP274" s="101"/>
      <c r="HQ274" s="101"/>
      <c r="HR274" s="101"/>
      <c r="HS274" s="101"/>
      <c r="HT274" s="101"/>
      <c r="HU274" s="101"/>
      <c r="HV274" s="101"/>
      <c r="HW274" s="101"/>
      <c r="HX274" s="101"/>
      <c r="HY274" s="101"/>
      <c r="HZ274" s="101"/>
      <c r="IA274" s="101"/>
      <c r="IB274" s="101"/>
      <c r="IC274" s="101"/>
      <c r="ID274" s="101"/>
      <c r="IE274" s="101"/>
      <c r="IF274" s="101"/>
      <c r="IG274" s="101"/>
      <c r="IH274" s="101"/>
      <c r="II274" s="101"/>
      <c r="IJ274" s="101"/>
      <c r="IK274" s="101"/>
      <c r="IL274" s="101"/>
      <c r="IM274" s="101"/>
      <c r="IN274" s="101"/>
      <c r="IO274" s="101"/>
      <c r="IP274" s="101"/>
      <c r="IQ274" s="101"/>
      <c r="IR274" s="101"/>
      <c r="IS274" s="101"/>
      <c r="IT274" s="101"/>
      <c r="IU274" s="101"/>
      <c r="IV274" s="101"/>
      <c r="IW274" s="101"/>
      <c r="IX274" s="101"/>
    </row>
    <row r="275" spans="1:258" s="102" customFormat="1" ht="16.5" customHeight="1">
      <c r="A275" s="215"/>
      <c r="B275" s="209"/>
      <c r="C275" s="201"/>
      <c r="D275" s="106">
        <v>43485</v>
      </c>
      <c r="E275" s="107" t="s">
        <v>285</v>
      </c>
      <c r="F275" s="64" t="s">
        <v>342</v>
      </c>
      <c r="G275" s="64" t="s">
        <v>342</v>
      </c>
      <c r="H275" s="64" t="s">
        <v>342</v>
      </c>
      <c r="I275" s="64" t="s">
        <v>342</v>
      </c>
      <c r="J275" s="64" t="s">
        <v>342</v>
      </c>
      <c r="K275" s="64" t="s">
        <v>342</v>
      </c>
      <c r="L275" s="64" t="s">
        <v>342</v>
      </c>
      <c r="M275" s="64" t="s">
        <v>342</v>
      </c>
      <c r="N275" s="64" t="s">
        <v>342</v>
      </c>
      <c r="O275" s="64" t="s">
        <v>342</v>
      </c>
      <c r="P275" s="64" t="s">
        <v>342</v>
      </c>
      <c r="Q275" s="64" t="s">
        <v>342</v>
      </c>
      <c r="R275" s="64" t="s">
        <v>342</v>
      </c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1"/>
      <c r="BN275" s="101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1"/>
      <c r="BZ275" s="101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1"/>
      <c r="CM275" s="101"/>
      <c r="CN275" s="101"/>
      <c r="CO275" s="101"/>
      <c r="CP275" s="101"/>
      <c r="CQ275" s="101"/>
      <c r="CR275" s="101"/>
      <c r="CS275" s="101"/>
      <c r="CT275" s="101"/>
      <c r="CU275" s="101"/>
      <c r="CV275" s="101"/>
      <c r="CW275" s="101"/>
      <c r="CX275" s="101"/>
      <c r="CY275" s="101"/>
      <c r="CZ275" s="101"/>
      <c r="DA275" s="101"/>
      <c r="DB275" s="101"/>
      <c r="DC275" s="101"/>
      <c r="DD275" s="101"/>
      <c r="DE275" s="101"/>
      <c r="DF275" s="101"/>
      <c r="DG275" s="101"/>
      <c r="DH275" s="101"/>
      <c r="DI275" s="101"/>
      <c r="DJ275" s="101"/>
      <c r="DK275" s="101"/>
      <c r="DL275" s="101"/>
      <c r="DM275" s="101"/>
      <c r="DN275" s="101"/>
      <c r="DO275" s="101"/>
      <c r="DP275" s="101"/>
      <c r="DQ275" s="101"/>
      <c r="DR275" s="101"/>
      <c r="DS275" s="101"/>
      <c r="DT275" s="101"/>
      <c r="DU275" s="101"/>
      <c r="DV275" s="101"/>
      <c r="DW275" s="101"/>
      <c r="DX275" s="101"/>
      <c r="DY275" s="101"/>
      <c r="DZ275" s="101"/>
      <c r="EA275" s="101"/>
      <c r="EB275" s="101"/>
      <c r="EC275" s="101"/>
      <c r="ED275" s="101"/>
      <c r="EE275" s="101"/>
      <c r="EF275" s="101"/>
      <c r="EG275" s="101"/>
      <c r="EH275" s="101"/>
      <c r="EI275" s="101"/>
      <c r="EJ275" s="101"/>
      <c r="EK275" s="101"/>
      <c r="EL275" s="101"/>
      <c r="EM275" s="101"/>
      <c r="EN275" s="101"/>
      <c r="EO275" s="101"/>
      <c r="EP275" s="101"/>
      <c r="EQ275" s="101"/>
      <c r="ER275" s="101"/>
      <c r="ES275" s="101"/>
      <c r="ET275" s="101"/>
      <c r="EU275" s="101"/>
      <c r="EV275" s="101"/>
      <c r="EW275" s="101"/>
      <c r="EX275" s="101"/>
      <c r="EY275" s="101"/>
      <c r="EZ275" s="101"/>
      <c r="FA275" s="101"/>
      <c r="FB275" s="101"/>
      <c r="FC275" s="101"/>
      <c r="FD275" s="101"/>
      <c r="FE275" s="101"/>
      <c r="FF275" s="101"/>
      <c r="FG275" s="101"/>
      <c r="FH275" s="101"/>
      <c r="FI275" s="101"/>
      <c r="FJ275" s="101"/>
      <c r="FK275" s="101"/>
      <c r="FL275" s="101"/>
      <c r="FM275" s="101"/>
      <c r="FN275" s="101"/>
      <c r="FO275" s="101"/>
      <c r="FP275" s="101"/>
      <c r="FQ275" s="101"/>
      <c r="FR275" s="101"/>
      <c r="FS275" s="101"/>
      <c r="FT275" s="101"/>
      <c r="FU275" s="101"/>
      <c r="FV275" s="101"/>
      <c r="FW275" s="101"/>
      <c r="FX275" s="101"/>
      <c r="FY275" s="101"/>
      <c r="FZ275" s="101"/>
      <c r="GA275" s="101"/>
      <c r="GB275" s="101"/>
      <c r="GC275" s="101"/>
      <c r="GD275" s="101"/>
      <c r="GE275" s="101"/>
      <c r="GF275" s="101"/>
      <c r="GG275" s="101"/>
      <c r="GH275" s="101"/>
      <c r="GI275" s="101"/>
      <c r="GJ275" s="101"/>
      <c r="GK275" s="101"/>
      <c r="GL275" s="101"/>
      <c r="GM275" s="101"/>
      <c r="GN275" s="101"/>
      <c r="GO275" s="101"/>
      <c r="GP275" s="101"/>
      <c r="GQ275" s="101"/>
      <c r="GR275" s="101"/>
      <c r="GS275" s="101"/>
      <c r="GT275" s="101"/>
      <c r="GU275" s="101"/>
      <c r="GV275" s="101"/>
      <c r="GW275" s="101"/>
      <c r="GX275" s="101"/>
      <c r="GY275" s="101"/>
      <c r="GZ275" s="101"/>
      <c r="HA275" s="101"/>
      <c r="HB275" s="101"/>
      <c r="HC275" s="101"/>
      <c r="HD275" s="101"/>
      <c r="HE275" s="101"/>
      <c r="HF275" s="101"/>
      <c r="HG275" s="101"/>
      <c r="HH275" s="101"/>
      <c r="HI275" s="101"/>
      <c r="HJ275" s="101"/>
      <c r="HK275" s="101"/>
      <c r="HL275" s="101"/>
      <c r="HM275" s="101"/>
      <c r="HN275" s="101"/>
      <c r="HO275" s="101"/>
      <c r="HP275" s="101"/>
      <c r="HQ275" s="101"/>
      <c r="HR275" s="101"/>
      <c r="HS275" s="101"/>
      <c r="HT275" s="101"/>
      <c r="HU275" s="101"/>
      <c r="HV275" s="101"/>
      <c r="HW275" s="101"/>
      <c r="HX275" s="101"/>
      <c r="HY275" s="101"/>
      <c r="HZ275" s="101"/>
      <c r="IA275" s="101"/>
      <c r="IB275" s="101"/>
      <c r="IC275" s="101"/>
      <c r="ID275" s="101"/>
      <c r="IE275" s="101"/>
      <c r="IF275" s="101"/>
      <c r="IG275" s="101"/>
      <c r="IH275" s="101"/>
      <c r="II275" s="101"/>
      <c r="IJ275" s="101"/>
      <c r="IK275" s="101"/>
      <c r="IL275" s="101"/>
      <c r="IM275" s="101"/>
      <c r="IN275" s="101"/>
      <c r="IO275" s="101"/>
      <c r="IP275" s="101"/>
      <c r="IQ275" s="101"/>
      <c r="IR275" s="101"/>
      <c r="IS275" s="101"/>
      <c r="IT275" s="101"/>
      <c r="IU275" s="101"/>
      <c r="IV275" s="101"/>
      <c r="IW275" s="101"/>
      <c r="IX275" s="101"/>
    </row>
    <row r="276" spans="1:258" s="102" customFormat="1" ht="16.5" customHeight="1">
      <c r="A276" s="215"/>
      <c r="B276" s="209"/>
      <c r="C276" s="201"/>
      <c r="D276" s="106">
        <v>43492</v>
      </c>
      <c r="E276" s="107" t="s">
        <v>29</v>
      </c>
      <c r="F276" s="130">
        <v>3</v>
      </c>
      <c r="G276" s="130">
        <v>1</v>
      </c>
      <c r="H276" s="130">
        <v>1</v>
      </c>
      <c r="I276" s="130">
        <v>1</v>
      </c>
      <c r="J276" s="130">
        <v>1</v>
      </c>
      <c r="K276" s="130">
        <v>0</v>
      </c>
      <c r="L276" s="130">
        <v>0</v>
      </c>
      <c r="M276" s="130">
        <v>0</v>
      </c>
      <c r="N276" s="130">
        <v>0</v>
      </c>
      <c r="O276" s="130">
        <v>0</v>
      </c>
      <c r="P276" s="130">
        <v>0</v>
      </c>
      <c r="Q276" s="130">
        <v>0</v>
      </c>
      <c r="R276" s="130">
        <v>0</v>
      </c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1"/>
      <c r="BN276" s="101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1"/>
      <c r="BZ276" s="101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1"/>
      <c r="CM276" s="101"/>
      <c r="CN276" s="101"/>
      <c r="CO276" s="101"/>
      <c r="CP276" s="101"/>
      <c r="CQ276" s="101"/>
      <c r="CR276" s="101"/>
      <c r="CS276" s="101"/>
      <c r="CT276" s="101"/>
      <c r="CU276" s="101"/>
      <c r="CV276" s="101"/>
      <c r="CW276" s="101"/>
      <c r="CX276" s="101"/>
      <c r="CY276" s="101"/>
      <c r="CZ276" s="101"/>
      <c r="DA276" s="101"/>
      <c r="DB276" s="101"/>
      <c r="DC276" s="101"/>
      <c r="DD276" s="101"/>
      <c r="DE276" s="101"/>
      <c r="DF276" s="101"/>
      <c r="DG276" s="101"/>
      <c r="DH276" s="101"/>
      <c r="DI276" s="101"/>
      <c r="DJ276" s="101"/>
      <c r="DK276" s="101"/>
      <c r="DL276" s="101"/>
      <c r="DM276" s="101"/>
      <c r="DN276" s="101"/>
      <c r="DO276" s="101"/>
      <c r="DP276" s="101"/>
      <c r="DQ276" s="101"/>
      <c r="DR276" s="101"/>
      <c r="DS276" s="101"/>
      <c r="DT276" s="101"/>
      <c r="DU276" s="101"/>
      <c r="DV276" s="101"/>
      <c r="DW276" s="101"/>
      <c r="DX276" s="101"/>
      <c r="DY276" s="101"/>
      <c r="DZ276" s="101"/>
      <c r="EA276" s="101"/>
      <c r="EB276" s="101"/>
      <c r="EC276" s="101"/>
      <c r="ED276" s="101"/>
      <c r="EE276" s="101"/>
      <c r="EF276" s="101"/>
      <c r="EG276" s="101"/>
      <c r="EH276" s="101"/>
      <c r="EI276" s="101"/>
      <c r="EJ276" s="101"/>
      <c r="EK276" s="101"/>
      <c r="EL276" s="101"/>
      <c r="EM276" s="101"/>
      <c r="EN276" s="101"/>
      <c r="EO276" s="101"/>
      <c r="EP276" s="101"/>
      <c r="EQ276" s="101"/>
      <c r="ER276" s="101"/>
      <c r="ES276" s="101"/>
      <c r="ET276" s="101"/>
      <c r="EU276" s="101"/>
      <c r="EV276" s="101"/>
      <c r="EW276" s="101"/>
      <c r="EX276" s="101"/>
      <c r="EY276" s="101"/>
      <c r="EZ276" s="101"/>
      <c r="FA276" s="101"/>
      <c r="FB276" s="101"/>
      <c r="FC276" s="101"/>
      <c r="FD276" s="101"/>
      <c r="FE276" s="101"/>
      <c r="FF276" s="101"/>
      <c r="FG276" s="101"/>
      <c r="FH276" s="101"/>
      <c r="FI276" s="101"/>
      <c r="FJ276" s="101"/>
      <c r="FK276" s="101"/>
      <c r="FL276" s="101"/>
      <c r="FM276" s="101"/>
      <c r="FN276" s="101"/>
      <c r="FO276" s="101"/>
      <c r="FP276" s="101"/>
      <c r="FQ276" s="101"/>
      <c r="FR276" s="101"/>
      <c r="FS276" s="101"/>
      <c r="FT276" s="101"/>
      <c r="FU276" s="101"/>
      <c r="FV276" s="101"/>
      <c r="FW276" s="101"/>
      <c r="FX276" s="101"/>
      <c r="FY276" s="101"/>
      <c r="FZ276" s="101"/>
      <c r="GA276" s="101"/>
      <c r="GB276" s="101"/>
      <c r="GC276" s="101"/>
      <c r="GD276" s="101"/>
      <c r="GE276" s="101"/>
      <c r="GF276" s="101"/>
      <c r="GG276" s="101"/>
      <c r="GH276" s="101"/>
      <c r="GI276" s="101"/>
      <c r="GJ276" s="101"/>
      <c r="GK276" s="101"/>
      <c r="GL276" s="101"/>
      <c r="GM276" s="101"/>
      <c r="GN276" s="101"/>
      <c r="GO276" s="101"/>
      <c r="GP276" s="101"/>
      <c r="GQ276" s="101"/>
      <c r="GR276" s="101"/>
      <c r="GS276" s="101"/>
      <c r="GT276" s="101"/>
      <c r="GU276" s="101"/>
      <c r="GV276" s="101"/>
      <c r="GW276" s="101"/>
      <c r="GX276" s="101"/>
      <c r="GY276" s="101"/>
      <c r="GZ276" s="101"/>
      <c r="HA276" s="101"/>
      <c r="HB276" s="101"/>
      <c r="HC276" s="101"/>
      <c r="HD276" s="101"/>
      <c r="HE276" s="101"/>
      <c r="HF276" s="101"/>
      <c r="HG276" s="101"/>
      <c r="HH276" s="101"/>
      <c r="HI276" s="101"/>
      <c r="HJ276" s="101"/>
      <c r="HK276" s="101"/>
      <c r="HL276" s="101"/>
      <c r="HM276" s="101"/>
      <c r="HN276" s="101"/>
      <c r="HO276" s="101"/>
      <c r="HP276" s="101"/>
      <c r="HQ276" s="101"/>
      <c r="HR276" s="101"/>
      <c r="HS276" s="101"/>
      <c r="HT276" s="101"/>
      <c r="HU276" s="101"/>
      <c r="HV276" s="101"/>
      <c r="HW276" s="101"/>
      <c r="HX276" s="101"/>
      <c r="HY276" s="101"/>
      <c r="HZ276" s="101"/>
      <c r="IA276" s="101"/>
      <c r="IB276" s="101"/>
      <c r="IC276" s="101"/>
      <c r="ID276" s="101"/>
      <c r="IE276" s="101"/>
      <c r="IF276" s="101"/>
      <c r="IG276" s="101"/>
      <c r="IH276" s="101"/>
      <c r="II276" s="101"/>
      <c r="IJ276" s="101"/>
      <c r="IK276" s="101"/>
      <c r="IL276" s="101"/>
      <c r="IM276" s="101"/>
      <c r="IN276" s="101"/>
      <c r="IO276" s="101"/>
      <c r="IP276" s="101"/>
      <c r="IQ276" s="101"/>
      <c r="IR276" s="101"/>
      <c r="IS276" s="101"/>
      <c r="IT276" s="101"/>
      <c r="IU276" s="101"/>
      <c r="IV276" s="101"/>
      <c r="IW276" s="101"/>
      <c r="IX276" s="101"/>
    </row>
    <row r="277" spans="1:258">
      <c r="A277" s="215"/>
      <c r="B277" s="209"/>
      <c r="C277" s="229" t="s">
        <v>242</v>
      </c>
      <c r="D277" s="230"/>
      <c r="E277" s="230"/>
      <c r="F277" s="158">
        <f>SUM(F274:F276)</f>
        <v>3</v>
      </c>
      <c r="G277" s="158">
        <f t="shared" ref="G277:R277" si="86">SUM(G274:G276)</f>
        <v>1</v>
      </c>
      <c r="H277" s="158">
        <f t="shared" si="86"/>
        <v>2</v>
      </c>
      <c r="I277" s="158">
        <f t="shared" si="86"/>
        <v>1</v>
      </c>
      <c r="J277" s="158">
        <f t="shared" si="86"/>
        <v>1</v>
      </c>
      <c r="K277" s="158">
        <f t="shared" si="86"/>
        <v>0</v>
      </c>
      <c r="L277" s="158">
        <f t="shared" si="86"/>
        <v>0</v>
      </c>
      <c r="M277" s="158">
        <f t="shared" si="86"/>
        <v>0</v>
      </c>
      <c r="N277" s="158">
        <f t="shared" si="86"/>
        <v>0</v>
      </c>
      <c r="O277" s="158">
        <f t="shared" si="86"/>
        <v>0</v>
      </c>
      <c r="P277" s="158">
        <f t="shared" si="86"/>
        <v>0</v>
      </c>
      <c r="Q277" s="158">
        <f t="shared" si="86"/>
        <v>0</v>
      </c>
      <c r="R277" s="158">
        <f t="shared" si="86"/>
        <v>0</v>
      </c>
    </row>
    <row r="278" spans="1:258">
      <c r="A278" s="215"/>
      <c r="B278" s="209"/>
      <c r="C278" s="229" t="s">
        <v>243</v>
      </c>
      <c r="D278" s="230"/>
      <c r="E278" s="230"/>
      <c r="F278" s="159">
        <f>F277 /2</f>
        <v>1.5</v>
      </c>
      <c r="G278" s="159">
        <f t="shared" ref="G278:R278" si="87">G277 /2</f>
        <v>0.5</v>
      </c>
      <c r="H278" s="159">
        <f t="shared" si="87"/>
        <v>1</v>
      </c>
      <c r="I278" s="159">
        <f t="shared" si="87"/>
        <v>0.5</v>
      </c>
      <c r="J278" s="159">
        <f t="shared" si="87"/>
        <v>0.5</v>
      </c>
      <c r="K278" s="159">
        <f t="shared" si="87"/>
        <v>0</v>
      </c>
      <c r="L278" s="159">
        <f t="shared" si="87"/>
        <v>0</v>
      </c>
      <c r="M278" s="159">
        <f t="shared" si="87"/>
        <v>0</v>
      </c>
      <c r="N278" s="159">
        <f t="shared" si="87"/>
        <v>0</v>
      </c>
      <c r="O278" s="159">
        <f t="shared" si="87"/>
        <v>0</v>
      </c>
      <c r="P278" s="159">
        <f t="shared" si="87"/>
        <v>0</v>
      </c>
      <c r="Q278" s="159">
        <f t="shared" si="87"/>
        <v>0</v>
      </c>
      <c r="R278" s="159">
        <f t="shared" si="87"/>
        <v>0</v>
      </c>
    </row>
    <row r="279" spans="1:258">
      <c r="A279" s="215"/>
      <c r="B279" s="209"/>
      <c r="C279" s="140"/>
      <c r="D279" s="141"/>
      <c r="E279" s="140"/>
      <c r="F279" s="142"/>
      <c r="G279" s="142"/>
      <c r="H279" s="142"/>
      <c r="I279" s="143"/>
      <c r="J279" s="142"/>
      <c r="K279" s="142"/>
      <c r="L279" s="142"/>
      <c r="M279" s="142"/>
      <c r="N279" s="142"/>
      <c r="O279" s="142"/>
      <c r="P279" s="142"/>
      <c r="Q279" s="142"/>
      <c r="R279" s="144"/>
    </row>
    <row r="280" spans="1:258">
      <c r="A280" s="215"/>
      <c r="B280" s="209"/>
      <c r="C280" s="201" t="s">
        <v>238</v>
      </c>
      <c r="D280" s="49"/>
      <c r="E280" s="50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</row>
    <row r="281" spans="1:258">
      <c r="A281" s="215"/>
      <c r="B281" s="209"/>
      <c r="C281" s="202"/>
      <c r="D281" s="49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</row>
    <row r="282" spans="1:258">
      <c r="A282" s="215"/>
      <c r="B282" s="209"/>
      <c r="C282" s="203" t="s">
        <v>239</v>
      </c>
      <c r="D282" s="204"/>
      <c r="E282" s="204"/>
      <c r="F282" s="138">
        <f>SUM(F280:F281)</f>
        <v>0</v>
      </c>
      <c r="G282" s="138"/>
      <c r="H282" s="138"/>
      <c r="I282" s="138">
        <f t="shared" ref="I282:R282" si="88">SUM(I280:I281)</f>
        <v>0</v>
      </c>
      <c r="J282" s="138">
        <f t="shared" si="88"/>
        <v>0</v>
      </c>
      <c r="K282" s="138">
        <f t="shared" si="88"/>
        <v>0</v>
      </c>
      <c r="L282" s="138">
        <f t="shared" si="88"/>
        <v>0</v>
      </c>
      <c r="M282" s="138">
        <f t="shared" si="88"/>
        <v>0</v>
      </c>
      <c r="N282" s="138">
        <f t="shared" si="88"/>
        <v>0</v>
      </c>
      <c r="O282" s="138">
        <f t="shared" si="88"/>
        <v>0</v>
      </c>
      <c r="P282" s="138">
        <f t="shared" si="88"/>
        <v>0</v>
      </c>
      <c r="Q282" s="138">
        <f t="shared" si="88"/>
        <v>0</v>
      </c>
      <c r="R282" s="138">
        <f t="shared" si="88"/>
        <v>0</v>
      </c>
    </row>
    <row r="283" spans="1:258">
      <c r="A283" s="215"/>
      <c r="B283" s="209"/>
      <c r="C283" s="203" t="s">
        <v>240</v>
      </c>
      <c r="D283" s="204"/>
      <c r="E283" s="204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</row>
    <row r="284" spans="1:258">
      <c r="A284" s="215"/>
      <c r="B284" s="209"/>
      <c r="C284" s="140"/>
      <c r="D284" s="141"/>
      <c r="E284" s="140"/>
      <c r="F284" s="142"/>
      <c r="G284" s="142"/>
      <c r="H284" s="142"/>
      <c r="I284" s="143"/>
      <c r="J284" s="142"/>
      <c r="K284" s="142"/>
      <c r="L284" s="142"/>
      <c r="M284" s="142"/>
      <c r="N284" s="142"/>
      <c r="O284" s="142"/>
      <c r="P284" s="142"/>
      <c r="Q284" s="142"/>
      <c r="R284" s="144"/>
    </row>
    <row r="285" spans="1:258">
      <c r="A285" s="215"/>
      <c r="B285" s="209"/>
      <c r="C285" s="201" t="s">
        <v>244</v>
      </c>
      <c r="D285" s="49"/>
      <c r="E285" s="50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</row>
    <row r="286" spans="1:258">
      <c r="A286" s="215"/>
      <c r="B286" s="209"/>
      <c r="C286" s="201"/>
      <c r="D286" s="49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</row>
    <row r="287" spans="1:258">
      <c r="A287" s="215"/>
      <c r="B287" s="209"/>
      <c r="C287" s="199" t="s">
        <v>245</v>
      </c>
      <c r="D287" s="200"/>
      <c r="E287" s="200"/>
      <c r="F287" s="145">
        <f t="shared" ref="F287:R287" si="89">SUM(F285:F286)</f>
        <v>0</v>
      </c>
      <c r="G287" s="145"/>
      <c r="H287" s="145"/>
      <c r="I287" s="145">
        <f t="shared" si="89"/>
        <v>0</v>
      </c>
      <c r="J287" s="145">
        <f t="shared" si="89"/>
        <v>0</v>
      </c>
      <c r="K287" s="145">
        <f t="shared" si="89"/>
        <v>0</v>
      </c>
      <c r="L287" s="145">
        <f t="shared" si="89"/>
        <v>0</v>
      </c>
      <c r="M287" s="145">
        <f t="shared" si="89"/>
        <v>0</v>
      </c>
      <c r="N287" s="145">
        <f t="shared" si="89"/>
        <v>0</v>
      </c>
      <c r="O287" s="145">
        <f t="shared" si="89"/>
        <v>0</v>
      </c>
      <c r="P287" s="145">
        <f t="shared" si="89"/>
        <v>0</v>
      </c>
      <c r="Q287" s="145">
        <f t="shared" si="89"/>
        <v>0</v>
      </c>
      <c r="R287" s="145">
        <f t="shared" si="89"/>
        <v>0</v>
      </c>
    </row>
    <row r="288" spans="1:258">
      <c r="A288" s="215"/>
      <c r="B288" s="209"/>
      <c r="C288" s="199" t="s">
        <v>246</v>
      </c>
      <c r="D288" s="200"/>
      <c r="E288" s="200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</row>
    <row r="289" spans="1:18">
      <c r="B289" s="1"/>
      <c r="C289" s="1"/>
      <c r="E289" s="1"/>
      <c r="F289" s="62"/>
      <c r="G289" s="62"/>
      <c r="H289" s="62"/>
      <c r="I289" s="78"/>
    </row>
    <row r="290" spans="1:18" s="2" customFormat="1">
      <c r="A290" s="1"/>
      <c r="B290" s="1"/>
      <c r="C290" s="1"/>
      <c r="D290" s="4"/>
      <c r="E290" s="1"/>
      <c r="F290" s="62"/>
      <c r="G290" s="62"/>
      <c r="H290" s="62"/>
      <c r="I290" s="75"/>
      <c r="J290" s="65"/>
      <c r="K290" s="65"/>
      <c r="L290" s="65"/>
      <c r="M290" s="65"/>
      <c r="N290" s="65"/>
      <c r="O290" s="65"/>
      <c r="P290" s="65"/>
      <c r="Q290" s="65"/>
      <c r="R290" s="65"/>
    </row>
    <row r="291" spans="1:18" ht="15.95" customHeight="1">
      <c r="A291" s="215" t="s">
        <v>16</v>
      </c>
      <c r="B291" s="209" t="s">
        <v>292</v>
      </c>
      <c r="C291" s="211" t="s">
        <v>70</v>
      </c>
      <c r="D291" s="49">
        <v>43359</v>
      </c>
      <c r="E291" s="11" t="s">
        <v>27</v>
      </c>
      <c r="F291" s="64" t="s">
        <v>342</v>
      </c>
      <c r="G291" s="64" t="s">
        <v>342</v>
      </c>
      <c r="H291" s="64" t="s">
        <v>342</v>
      </c>
      <c r="I291" s="64" t="s">
        <v>342</v>
      </c>
      <c r="J291" s="64" t="s">
        <v>342</v>
      </c>
      <c r="K291" s="64" t="s">
        <v>342</v>
      </c>
      <c r="L291" s="64" t="s">
        <v>342</v>
      </c>
      <c r="M291" s="64" t="s">
        <v>342</v>
      </c>
      <c r="N291" s="64" t="s">
        <v>342</v>
      </c>
      <c r="O291" s="64" t="s">
        <v>342</v>
      </c>
      <c r="P291" s="64" t="s">
        <v>342</v>
      </c>
      <c r="Q291" s="64" t="s">
        <v>342</v>
      </c>
      <c r="R291" s="64" t="s">
        <v>342</v>
      </c>
    </row>
    <row r="292" spans="1:18">
      <c r="A292" s="215"/>
      <c r="B292" s="209"/>
      <c r="C292" s="211"/>
      <c r="D292" s="63">
        <v>43373</v>
      </c>
      <c r="E292" s="11" t="s">
        <v>28</v>
      </c>
      <c r="F292" s="64" t="s">
        <v>342</v>
      </c>
      <c r="G292" s="64" t="s">
        <v>342</v>
      </c>
      <c r="H292" s="64" t="s">
        <v>342</v>
      </c>
      <c r="I292" s="64" t="s">
        <v>342</v>
      </c>
      <c r="J292" s="64" t="s">
        <v>342</v>
      </c>
      <c r="K292" s="64" t="s">
        <v>342</v>
      </c>
      <c r="L292" s="64" t="s">
        <v>342</v>
      </c>
      <c r="M292" s="64" t="s">
        <v>342</v>
      </c>
      <c r="N292" s="64" t="s">
        <v>342</v>
      </c>
      <c r="O292" s="64" t="s">
        <v>342</v>
      </c>
      <c r="P292" s="64" t="s">
        <v>342</v>
      </c>
      <c r="Q292" s="64" t="s">
        <v>342</v>
      </c>
      <c r="R292" s="64" t="s">
        <v>342</v>
      </c>
    </row>
    <row r="293" spans="1:18" s="2" customFormat="1">
      <c r="A293" s="215"/>
      <c r="B293" s="209"/>
      <c r="C293" s="211"/>
      <c r="D293" s="63">
        <v>43387</v>
      </c>
      <c r="E293" s="11" t="s">
        <v>323</v>
      </c>
      <c r="F293" s="64" t="s">
        <v>342</v>
      </c>
      <c r="G293" s="64" t="s">
        <v>342</v>
      </c>
      <c r="H293" s="64" t="s">
        <v>342</v>
      </c>
      <c r="I293" s="64" t="s">
        <v>342</v>
      </c>
      <c r="J293" s="64" t="s">
        <v>342</v>
      </c>
      <c r="K293" s="64" t="s">
        <v>342</v>
      </c>
      <c r="L293" s="64" t="s">
        <v>342</v>
      </c>
      <c r="M293" s="64" t="s">
        <v>342</v>
      </c>
      <c r="N293" s="64" t="s">
        <v>342</v>
      </c>
      <c r="O293" s="64" t="s">
        <v>342</v>
      </c>
      <c r="P293" s="64" t="s">
        <v>342</v>
      </c>
      <c r="Q293" s="64" t="s">
        <v>342</v>
      </c>
      <c r="R293" s="64" t="s">
        <v>342</v>
      </c>
    </row>
    <row r="294" spans="1:18" s="2" customFormat="1">
      <c r="A294" s="215"/>
      <c r="B294" s="209"/>
      <c r="C294" s="211"/>
      <c r="D294" s="63">
        <v>43408</v>
      </c>
      <c r="E294" s="11" t="s">
        <v>11</v>
      </c>
      <c r="F294" s="64" t="s">
        <v>342</v>
      </c>
      <c r="G294" s="64" t="s">
        <v>342</v>
      </c>
      <c r="H294" s="64" t="s">
        <v>342</v>
      </c>
      <c r="I294" s="64" t="s">
        <v>342</v>
      </c>
      <c r="J294" s="64" t="s">
        <v>342</v>
      </c>
      <c r="K294" s="64" t="s">
        <v>342</v>
      </c>
      <c r="L294" s="64" t="s">
        <v>342</v>
      </c>
      <c r="M294" s="64" t="s">
        <v>342</v>
      </c>
      <c r="N294" s="64" t="s">
        <v>342</v>
      </c>
      <c r="O294" s="64" t="s">
        <v>342</v>
      </c>
      <c r="P294" s="64" t="s">
        <v>342</v>
      </c>
      <c r="Q294" s="64" t="s">
        <v>342</v>
      </c>
      <c r="R294" s="64" t="s">
        <v>342</v>
      </c>
    </row>
    <row r="295" spans="1:18" s="2" customFormat="1">
      <c r="A295" s="215"/>
      <c r="B295" s="209"/>
      <c r="C295" s="211"/>
      <c r="D295" s="63">
        <v>43412</v>
      </c>
      <c r="E295" s="11" t="s">
        <v>9</v>
      </c>
      <c r="F295" s="64" t="s">
        <v>342</v>
      </c>
      <c r="G295" s="64" t="s">
        <v>342</v>
      </c>
      <c r="H295" s="64" t="s">
        <v>342</v>
      </c>
      <c r="I295" s="64" t="s">
        <v>342</v>
      </c>
      <c r="J295" s="64" t="s">
        <v>342</v>
      </c>
      <c r="K295" s="64" t="s">
        <v>342</v>
      </c>
      <c r="L295" s="64" t="s">
        <v>342</v>
      </c>
      <c r="M295" s="64" t="s">
        <v>342</v>
      </c>
      <c r="N295" s="64" t="s">
        <v>342</v>
      </c>
      <c r="O295" s="64" t="s">
        <v>342</v>
      </c>
      <c r="P295" s="64" t="s">
        <v>342</v>
      </c>
      <c r="Q295" s="64" t="s">
        <v>342</v>
      </c>
      <c r="R295" s="64" t="s">
        <v>342</v>
      </c>
    </row>
    <row r="296" spans="1:18" s="12" customFormat="1">
      <c r="A296" s="215"/>
      <c r="B296" s="209"/>
      <c r="C296" s="212" t="s">
        <v>72</v>
      </c>
      <c r="D296" s="212"/>
      <c r="E296" s="212"/>
      <c r="F296" s="169">
        <f t="shared" ref="F296:R296" si="90">SUM(F291:F295)</f>
        <v>0</v>
      </c>
      <c r="G296" s="169"/>
      <c r="H296" s="169"/>
      <c r="I296" s="169">
        <f t="shared" si="90"/>
        <v>0</v>
      </c>
      <c r="J296" s="169">
        <f t="shared" si="90"/>
        <v>0</v>
      </c>
      <c r="K296" s="169">
        <f t="shared" si="90"/>
        <v>0</v>
      </c>
      <c r="L296" s="169">
        <f t="shared" si="90"/>
        <v>0</v>
      </c>
      <c r="M296" s="169">
        <f t="shared" si="90"/>
        <v>0</v>
      </c>
      <c r="N296" s="169">
        <f t="shared" si="90"/>
        <v>0</v>
      </c>
      <c r="O296" s="169">
        <f t="shared" si="90"/>
        <v>0</v>
      </c>
      <c r="P296" s="169">
        <f t="shared" si="90"/>
        <v>0</v>
      </c>
      <c r="Q296" s="169">
        <f t="shared" si="90"/>
        <v>0</v>
      </c>
      <c r="R296" s="169">
        <f t="shared" si="90"/>
        <v>0</v>
      </c>
    </row>
    <row r="297" spans="1:18" s="12" customFormat="1">
      <c r="A297" s="215"/>
      <c r="B297" s="209"/>
      <c r="C297" s="212" t="s">
        <v>73</v>
      </c>
      <c r="D297" s="212"/>
      <c r="E297" s="212"/>
      <c r="F297" s="169">
        <f>F296/5</f>
        <v>0</v>
      </c>
      <c r="G297" s="169"/>
      <c r="H297" s="169"/>
      <c r="I297" s="169">
        <f t="shared" ref="I297:R297" si="91">I296/5</f>
        <v>0</v>
      </c>
      <c r="J297" s="169">
        <f t="shared" si="91"/>
        <v>0</v>
      </c>
      <c r="K297" s="169">
        <f t="shared" si="91"/>
        <v>0</v>
      </c>
      <c r="L297" s="169">
        <f t="shared" si="91"/>
        <v>0</v>
      </c>
      <c r="M297" s="169">
        <f t="shared" si="91"/>
        <v>0</v>
      </c>
      <c r="N297" s="169">
        <f t="shared" si="91"/>
        <v>0</v>
      </c>
      <c r="O297" s="169">
        <f t="shared" si="91"/>
        <v>0</v>
      </c>
      <c r="P297" s="169">
        <f t="shared" si="91"/>
        <v>0</v>
      </c>
      <c r="Q297" s="169">
        <f t="shared" si="91"/>
        <v>0</v>
      </c>
      <c r="R297" s="169">
        <f t="shared" si="91"/>
        <v>0</v>
      </c>
    </row>
    <row r="298" spans="1:18" s="12" customFormat="1">
      <c r="A298" s="215"/>
      <c r="B298" s="209"/>
      <c r="C298" s="225"/>
      <c r="D298" s="225"/>
      <c r="E298" s="225"/>
      <c r="F298" s="225"/>
      <c r="G298" s="225"/>
      <c r="H298" s="225"/>
      <c r="I298" s="225"/>
      <c r="J298" s="225"/>
      <c r="K298" s="225"/>
      <c r="L298" s="225"/>
      <c r="M298" s="225"/>
      <c r="N298" s="225"/>
      <c r="O298" s="225"/>
      <c r="P298" s="225"/>
      <c r="Q298" s="225"/>
      <c r="R298" s="225"/>
    </row>
    <row r="299" spans="1:18" s="2" customFormat="1">
      <c r="A299" s="215"/>
      <c r="B299" s="209"/>
      <c r="C299" s="211" t="s">
        <v>71</v>
      </c>
      <c r="D299" s="63">
        <v>43429</v>
      </c>
      <c r="E299" s="11" t="s">
        <v>29</v>
      </c>
      <c r="F299" s="64" t="s">
        <v>342</v>
      </c>
      <c r="G299" s="64" t="s">
        <v>342</v>
      </c>
      <c r="H299" s="64" t="s">
        <v>342</v>
      </c>
      <c r="I299" s="64" t="s">
        <v>342</v>
      </c>
      <c r="J299" s="64" t="s">
        <v>342</v>
      </c>
      <c r="K299" s="64" t="s">
        <v>342</v>
      </c>
      <c r="L299" s="64" t="s">
        <v>342</v>
      </c>
      <c r="M299" s="64" t="s">
        <v>342</v>
      </c>
      <c r="N299" s="64" t="s">
        <v>342</v>
      </c>
      <c r="O299" s="64" t="s">
        <v>342</v>
      </c>
      <c r="P299" s="64" t="s">
        <v>342</v>
      </c>
      <c r="Q299" s="64" t="s">
        <v>342</v>
      </c>
      <c r="R299" s="64" t="s">
        <v>342</v>
      </c>
    </row>
    <row r="300" spans="1:18" s="2" customFormat="1">
      <c r="A300" s="215"/>
      <c r="B300" s="209"/>
      <c r="C300" s="211"/>
      <c r="D300" s="49">
        <v>43440</v>
      </c>
      <c r="E300" s="11" t="s">
        <v>285</v>
      </c>
      <c r="F300" s="64" t="s">
        <v>342</v>
      </c>
      <c r="G300" s="64" t="s">
        <v>342</v>
      </c>
      <c r="H300" s="64" t="s">
        <v>342</v>
      </c>
      <c r="I300" s="64" t="s">
        <v>342</v>
      </c>
      <c r="J300" s="64" t="s">
        <v>342</v>
      </c>
      <c r="K300" s="64" t="s">
        <v>342</v>
      </c>
      <c r="L300" s="64" t="s">
        <v>342</v>
      </c>
      <c r="M300" s="64" t="s">
        <v>342</v>
      </c>
      <c r="N300" s="64" t="s">
        <v>342</v>
      </c>
      <c r="O300" s="64" t="s">
        <v>342</v>
      </c>
      <c r="P300" s="64" t="s">
        <v>342</v>
      </c>
      <c r="Q300" s="64" t="s">
        <v>342</v>
      </c>
      <c r="R300" s="64" t="s">
        <v>342</v>
      </c>
    </row>
    <row r="301" spans="1:18" s="2" customFormat="1">
      <c r="A301" s="215"/>
      <c r="B301" s="209"/>
      <c r="C301" s="211"/>
      <c r="D301" s="63">
        <v>43450</v>
      </c>
      <c r="E301" s="11" t="s">
        <v>8</v>
      </c>
      <c r="F301" s="64" t="s">
        <v>342</v>
      </c>
      <c r="G301" s="64" t="s">
        <v>342</v>
      </c>
      <c r="H301" s="64" t="s">
        <v>342</v>
      </c>
      <c r="I301" s="64" t="s">
        <v>342</v>
      </c>
      <c r="J301" s="64" t="s">
        <v>342</v>
      </c>
      <c r="K301" s="64" t="s">
        <v>342</v>
      </c>
      <c r="L301" s="64" t="s">
        <v>342</v>
      </c>
      <c r="M301" s="64" t="s">
        <v>342</v>
      </c>
      <c r="N301" s="64" t="s">
        <v>342</v>
      </c>
      <c r="O301" s="64" t="s">
        <v>342</v>
      </c>
      <c r="P301" s="64" t="s">
        <v>342</v>
      </c>
      <c r="Q301" s="64" t="s">
        <v>342</v>
      </c>
      <c r="R301" s="64" t="s">
        <v>342</v>
      </c>
    </row>
    <row r="302" spans="1:18" s="2" customFormat="1">
      <c r="A302" s="215"/>
      <c r="B302" s="209"/>
      <c r="C302" s="211"/>
      <c r="D302" s="63">
        <v>43471</v>
      </c>
      <c r="E302" s="11" t="s">
        <v>7</v>
      </c>
      <c r="F302" s="64" t="s">
        <v>342</v>
      </c>
      <c r="G302" s="64" t="s">
        <v>342</v>
      </c>
      <c r="H302" s="64" t="s">
        <v>342</v>
      </c>
      <c r="I302" s="64" t="s">
        <v>342</v>
      </c>
      <c r="J302" s="64" t="s">
        <v>342</v>
      </c>
      <c r="K302" s="64" t="s">
        <v>342</v>
      </c>
      <c r="L302" s="64" t="s">
        <v>342</v>
      </c>
      <c r="M302" s="64" t="s">
        <v>342</v>
      </c>
      <c r="N302" s="64" t="s">
        <v>342</v>
      </c>
      <c r="O302" s="64" t="s">
        <v>342</v>
      </c>
      <c r="P302" s="64" t="s">
        <v>342</v>
      </c>
      <c r="Q302" s="64" t="s">
        <v>342</v>
      </c>
      <c r="R302" s="64" t="s">
        <v>342</v>
      </c>
    </row>
    <row r="303" spans="1:18" s="13" customFormat="1">
      <c r="A303" s="215"/>
      <c r="B303" s="209"/>
      <c r="C303" s="224" t="s">
        <v>74</v>
      </c>
      <c r="D303" s="224"/>
      <c r="E303" s="224"/>
      <c r="F303" s="179">
        <f>SUM(F299:F302)</f>
        <v>0</v>
      </c>
      <c r="G303" s="179"/>
      <c r="H303" s="179"/>
      <c r="I303" s="179">
        <f t="shared" ref="I303:R303" si="92">SUM(I299:I302)</f>
        <v>0</v>
      </c>
      <c r="J303" s="179">
        <f t="shared" si="92"/>
        <v>0</v>
      </c>
      <c r="K303" s="179">
        <f t="shared" si="92"/>
        <v>0</v>
      </c>
      <c r="L303" s="179">
        <f t="shared" si="92"/>
        <v>0</v>
      </c>
      <c r="M303" s="179">
        <f t="shared" si="92"/>
        <v>0</v>
      </c>
      <c r="N303" s="179">
        <f t="shared" si="92"/>
        <v>0</v>
      </c>
      <c r="O303" s="179">
        <f t="shared" si="92"/>
        <v>0</v>
      </c>
      <c r="P303" s="179">
        <f t="shared" si="92"/>
        <v>0</v>
      </c>
      <c r="Q303" s="179">
        <f t="shared" si="92"/>
        <v>0</v>
      </c>
      <c r="R303" s="179">
        <f t="shared" si="92"/>
        <v>0</v>
      </c>
    </row>
    <row r="304" spans="1:18" s="13" customFormat="1">
      <c r="A304" s="215"/>
      <c r="B304" s="209"/>
      <c r="C304" s="224" t="s">
        <v>75</v>
      </c>
      <c r="D304" s="224"/>
      <c r="E304" s="224"/>
      <c r="F304" s="180">
        <f>F303/4</f>
        <v>0</v>
      </c>
      <c r="G304" s="180"/>
      <c r="H304" s="180"/>
      <c r="I304" s="180">
        <f t="shared" ref="I304:R304" si="93">I303/4</f>
        <v>0</v>
      </c>
      <c r="J304" s="180">
        <f t="shared" si="93"/>
        <v>0</v>
      </c>
      <c r="K304" s="180">
        <f t="shared" si="93"/>
        <v>0</v>
      </c>
      <c r="L304" s="180">
        <f t="shared" si="93"/>
        <v>0</v>
      </c>
      <c r="M304" s="180">
        <f t="shared" si="93"/>
        <v>0</v>
      </c>
      <c r="N304" s="180">
        <f t="shared" si="93"/>
        <v>0</v>
      </c>
      <c r="O304" s="180">
        <f t="shared" si="93"/>
        <v>0</v>
      </c>
      <c r="P304" s="180">
        <f t="shared" si="93"/>
        <v>0</v>
      </c>
      <c r="Q304" s="180">
        <f t="shared" si="93"/>
        <v>0</v>
      </c>
      <c r="R304" s="180">
        <f t="shared" si="93"/>
        <v>0</v>
      </c>
    </row>
    <row r="305" spans="1:258">
      <c r="A305" s="215"/>
      <c r="B305" s="209"/>
      <c r="C305" s="140"/>
      <c r="D305" s="141"/>
      <c r="E305" s="140"/>
      <c r="F305" s="142"/>
      <c r="G305" s="142"/>
      <c r="H305" s="142"/>
      <c r="I305" s="143"/>
      <c r="J305" s="142"/>
      <c r="K305" s="142"/>
      <c r="L305" s="142"/>
      <c r="M305" s="142"/>
      <c r="N305" s="142"/>
      <c r="O305" s="142"/>
      <c r="P305" s="142"/>
      <c r="Q305" s="142"/>
      <c r="R305" s="144"/>
    </row>
    <row r="306" spans="1:258" s="102" customFormat="1" ht="16.5" customHeight="1">
      <c r="A306" s="215"/>
      <c r="B306" s="209"/>
      <c r="C306" s="201" t="s">
        <v>241</v>
      </c>
      <c r="D306" s="49">
        <v>43478</v>
      </c>
      <c r="E306" s="50" t="s">
        <v>11</v>
      </c>
      <c r="F306" s="64" t="s">
        <v>342</v>
      </c>
      <c r="G306" s="64" t="s">
        <v>342</v>
      </c>
      <c r="H306" s="64" t="s">
        <v>342</v>
      </c>
      <c r="I306" s="64" t="s">
        <v>342</v>
      </c>
      <c r="J306" s="64" t="s">
        <v>342</v>
      </c>
      <c r="K306" s="64" t="s">
        <v>342</v>
      </c>
      <c r="L306" s="64" t="s">
        <v>342</v>
      </c>
      <c r="M306" s="64" t="s">
        <v>342</v>
      </c>
      <c r="N306" s="64" t="s">
        <v>342</v>
      </c>
      <c r="O306" s="64" t="s">
        <v>342</v>
      </c>
      <c r="P306" s="64" t="s">
        <v>342</v>
      </c>
      <c r="Q306" s="64" t="s">
        <v>342</v>
      </c>
      <c r="R306" s="64" t="s">
        <v>342</v>
      </c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1"/>
      <c r="BD306" s="101"/>
      <c r="BE306" s="101"/>
      <c r="BF306" s="101"/>
      <c r="BG306" s="101"/>
      <c r="BH306" s="101"/>
      <c r="BI306" s="101"/>
      <c r="BJ306" s="101"/>
      <c r="BK306" s="101"/>
      <c r="BL306" s="101"/>
      <c r="BM306" s="101"/>
      <c r="BN306" s="101"/>
      <c r="BO306" s="101"/>
      <c r="BP306" s="101"/>
      <c r="BQ306" s="101"/>
      <c r="BR306" s="101"/>
      <c r="BS306" s="101"/>
      <c r="BT306" s="101"/>
      <c r="BU306" s="101"/>
      <c r="BV306" s="101"/>
      <c r="BW306" s="101"/>
      <c r="BX306" s="101"/>
      <c r="BY306" s="101"/>
      <c r="BZ306" s="101"/>
      <c r="CA306" s="101"/>
      <c r="CB306" s="101"/>
      <c r="CC306" s="101"/>
      <c r="CD306" s="101"/>
      <c r="CE306" s="101"/>
      <c r="CF306" s="101"/>
      <c r="CG306" s="101"/>
      <c r="CH306" s="101"/>
      <c r="CI306" s="101"/>
      <c r="CJ306" s="101"/>
      <c r="CK306" s="101"/>
      <c r="CL306" s="101"/>
      <c r="CM306" s="101"/>
      <c r="CN306" s="101"/>
      <c r="CO306" s="101"/>
      <c r="CP306" s="101"/>
      <c r="CQ306" s="101"/>
      <c r="CR306" s="101"/>
      <c r="CS306" s="101"/>
      <c r="CT306" s="101"/>
      <c r="CU306" s="101"/>
      <c r="CV306" s="101"/>
      <c r="CW306" s="101"/>
      <c r="CX306" s="101"/>
      <c r="CY306" s="101"/>
      <c r="CZ306" s="101"/>
      <c r="DA306" s="101"/>
      <c r="DB306" s="101"/>
      <c r="DC306" s="101"/>
      <c r="DD306" s="101"/>
      <c r="DE306" s="101"/>
      <c r="DF306" s="101"/>
      <c r="DG306" s="101"/>
      <c r="DH306" s="101"/>
      <c r="DI306" s="101"/>
      <c r="DJ306" s="101"/>
      <c r="DK306" s="101"/>
      <c r="DL306" s="101"/>
      <c r="DM306" s="101"/>
      <c r="DN306" s="101"/>
      <c r="DO306" s="101"/>
      <c r="DP306" s="101"/>
      <c r="DQ306" s="101"/>
      <c r="DR306" s="101"/>
      <c r="DS306" s="101"/>
      <c r="DT306" s="101"/>
      <c r="DU306" s="101"/>
      <c r="DV306" s="101"/>
      <c r="DW306" s="101"/>
      <c r="DX306" s="101"/>
      <c r="DY306" s="101"/>
      <c r="DZ306" s="101"/>
      <c r="EA306" s="101"/>
      <c r="EB306" s="101"/>
      <c r="EC306" s="101"/>
      <c r="ED306" s="101"/>
      <c r="EE306" s="101"/>
      <c r="EF306" s="101"/>
      <c r="EG306" s="101"/>
      <c r="EH306" s="101"/>
      <c r="EI306" s="101"/>
      <c r="EJ306" s="101"/>
      <c r="EK306" s="101"/>
      <c r="EL306" s="101"/>
      <c r="EM306" s="101"/>
      <c r="EN306" s="101"/>
      <c r="EO306" s="101"/>
      <c r="EP306" s="101"/>
      <c r="EQ306" s="101"/>
      <c r="ER306" s="101"/>
      <c r="ES306" s="101"/>
      <c r="ET306" s="101"/>
      <c r="EU306" s="101"/>
      <c r="EV306" s="101"/>
      <c r="EW306" s="101"/>
      <c r="EX306" s="101"/>
      <c r="EY306" s="101"/>
      <c r="EZ306" s="101"/>
      <c r="FA306" s="101"/>
      <c r="FB306" s="101"/>
      <c r="FC306" s="101"/>
      <c r="FD306" s="101"/>
      <c r="FE306" s="101"/>
      <c r="FF306" s="101"/>
      <c r="FG306" s="101"/>
      <c r="FH306" s="101"/>
      <c r="FI306" s="101"/>
      <c r="FJ306" s="101"/>
      <c r="FK306" s="101"/>
      <c r="FL306" s="101"/>
      <c r="FM306" s="101"/>
      <c r="FN306" s="101"/>
      <c r="FO306" s="101"/>
      <c r="FP306" s="101"/>
      <c r="FQ306" s="101"/>
      <c r="FR306" s="101"/>
      <c r="FS306" s="101"/>
      <c r="FT306" s="101"/>
      <c r="FU306" s="101"/>
      <c r="FV306" s="101"/>
      <c r="FW306" s="101"/>
      <c r="FX306" s="101"/>
      <c r="FY306" s="101"/>
      <c r="FZ306" s="101"/>
      <c r="GA306" s="101"/>
      <c r="GB306" s="101"/>
      <c r="GC306" s="101"/>
      <c r="GD306" s="101"/>
      <c r="GE306" s="101"/>
      <c r="GF306" s="101"/>
      <c r="GG306" s="101"/>
      <c r="GH306" s="101"/>
      <c r="GI306" s="101"/>
      <c r="GJ306" s="101"/>
      <c r="GK306" s="101"/>
      <c r="GL306" s="101"/>
      <c r="GM306" s="101"/>
      <c r="GN306" s="101"/>
      <c r="GO306" s="101"/>
      <c r="GP306" s="101"/>
      <c r="GQ306" s="101"/>
      <c r="GR306" s="101"/>
      <c r="GS306" s="101"/>
      <c r="GT306" s="101"/>
      <c r="GU306" s="101"/>
      <c r="GV306" s="101"/>
      <c r="GW306" s="101"/>
      <c r="GX306" s="101"/>
      <c r="GY306" s="101"/>
      <c r="GZ306" s="101"/>
      <c r="HA306" s="101"/>
      <c r="HB306" s="101"/>
      <c r="HC306" s="101"/>
      <c r="HD306" s="101"/>
      <c r="HE306" s="101"/>
      <c r="HF306" s="101"/>
      <c r="HG306" s="101"/>
      <c r="HH306" s="101"/>
      <c r="HI306" s="101"/>
      <c r="HJ306" s="101"/>
      <c r="HK306" s="101"/>
      <c r="HL306" s="101"/>
      <c r="HM306" s="101"/>
      <c r="HN306" s="101"/>
      <c r="HO306" s="101"/>
      <c r="HP306" s="101"/>
      <c r="HQ306" s="101"/>
      <c r="HR306" s="101"/>
      <c r="HS306" s="101"/>
      <c r="HT306" s="101"/>
      <c r="HU306" s="101"/>
      <c r="HV306" s="101"/>
      <c r="HW306" s="101"/>
      <c r="HX306" s="101"/>
      <c r="HY306" s="101"/>
      <c r="HZ306" s="101"/>
      <c r="IA306" s="101"/>
      <c r="IB306" s="101"/>
      <c r="IC306" s="101"/>
      <c r="ID306" s="101"/>
      <c r="IE306" s="101"/>
      <c r="IF306" s="101"/>
      <c r="IG306" s="101"/>
      <c r="IH306" s="101"/>
      <c r="II306" s="101"/>
      <c r="IJ306" s="101"/>
      <c r="IK306" s="101"/>
      <c r="IL306" s="101"/>
      <c r="IM306" s="101"/>
      <c r="IN306" s="101"/>
      <c r="IO306" s="101"/>
      <c r="IP306" s="101"/>
      <c r="IQ306" s="101"/>
      <c r="IR306" s="101"/>
      <c r="IS306" s="101"/>
      <c r="IT306" s="101"/>
      <c r="IU306" s="101"/>
      <c r="IV306" s="101"/>
      <c r="IW306" s="101"/>
      <c r="IX306" s="101"/>
    </row>
    <row r="307" spans="1:258" s="102" customFormat="1" ht="16.5" customHeight="1">
      <c r="A307" s="215"/>
      <c r="B307" s="209"/>
      <c r="C307" s="201"/>
      <c r="D307" s="106">
        <v>43485</v>
      </c>
      <c r="E307" s="107" t="s">
        <v>285</v>
      </c>
      <c r="F307" s="64" t="s">
        <v>342</v>
      </c>
      <c r="G307" s="64" t="s">
        <v>342</v>
      </c>
      <c r="H307" s="64" t="s">
        <v>342</v>
      </c>
      <c r="I307" s="64" t="s">
        <v>342</v>
      </c>
      <c r="J307" s="64" t="s">
        <v>342</v>
      </c>
      <c r="K307" s="64" t="s">
        <v>342</v>
      </c>
      <c r="L307" s="64" t="s">
        <v>342</v>
      </c>
      <c r="M307" s="64" t="s">
        <v>342</v>
      </c>
      <c r="N307" s="64" t="s">
        <v>342</v>
      </c>
      <c r="O307" s="64" t="s">
        <v>342</v>
      </c>
      <c r="P307" s="64" t="s">
        <v>342</v>
      </c>
      <c r="Q307" s="64" t="s">
        <v>342</v>
      </c>
      <c r="R307" s="64" t="s">
        <v>342</v>
      </c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1"/>
      <c r="BN307" s="101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1"/>
      <c r="BZ307" s="101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1"/>
      <c r="CM307" s="101"/>
      <c r="CN307" s="101"/>
      <c r="CO307" s="101"/>
      <c r="CP307" s="101"/>
      <c r="CQ307" s="101"/>
      <c r="CR307" s="101"/>
      <c r="CS307" s="101"/>
      <c r="CT307" s="101"/>
      <c r="CU307" s="101"/>
      <c r="CV307" s="101"/>
      <c r="CW307" s="101"/>
      <c r="CX307" s="101"/>
      <c r="CY307" s="101"/>
      <c r="CZ307" s="101"/>
      <c r="DA307" s="101"/>
      <c r="DB307" s="101"/>
      <c r="DC307" s="101"/>
      <c r="DD307" s="101"/>
      <c r="DE307" s="101"/>
      <c r="DF307" s="101"/>
      <c r="DG307" s="101"/>
      <c r="DH307" s="101"/>
      <c r="DI307" s="101"/>
      <c r="DJ307" s="101"/>
      <c r="DK307" s="101"/>
      <c r="DL307" s="101"/>
      <c r="DM307" s="101"/>
      <c r="DN307" s="101"/>
      <c r="DO307" s="101"/>
      <c r="DP307" s="101"/>
      <c r="DQ307" s="101"/>
      <c r="DR307" s="101"/>
      <c r="DS307" s="101"/>
      <c r="DT307" s="101"/>
      <c r="DU307" s="101"/>
      <c r="DV307" s="101"/>
      <c r="DW307" s="101"/>
      <c r="DX307" s="101"/>
      <c r="DY307" s="101"/>
      <c r="DZ307" s="101"/>
      <c r="EA307" s="101"/>
      <c r="EB307" s="101"/>
      <c r="EC307" s="101"/>
      <c r="ED307" s="101"/>
      <c r="EE307" s="101"/>
      <c r="EF307" s="101"/>
      <c r="EG307" s="101"/>
      <c r="EH307" s="101"/>
      <c r="EI307" s="101"/>
      <c r="EJ307" s="101"/>
      <c r="EK307" s="101"/>
      <c r="EL307" s="101"/>
      <c r="EM307" s="101"/>
      <c r="EN307" s="101"/>
      <c r="EO307" s="101"/>
      <c r="EP307" s="101"/>
      <c r="EQ307" s="101"/>
      <c r="ER307" s="101"/>
      <c r="ES307" s="101"/>
      <c r="ET307" s="101"/>
      <c r="EU307" s="101"/>
      <c r="EV307" s="101"/>
      <c r="EW307" s="101"/>
      <c r="EX307" s="101"/>
      <c r="EY307" s="101"/>
      <c r="EZ307" s="101"/>
      <c r="FA307" s="101"/>
      <c r="FB307" s="101"/>
      <c r="FC307" s="101"/>
      <c r="FD307" s="101"/>
      <c r="FE307" s="101"/>
      <c r="FF307" s="101"/>
      <c r="FG307" s="101"/>
      <c r="FH307" s="101"/>
      <c r="FI307" s="101"/>
      <c r="FJ307" s="101"/>
      <c r="FK307" s="101"/>
      <c r="FL307" s="101"/>
      <c r="FM307" s="101"/>
      <c r="FN307" s="101"/>
      <c r="FO307" s="101"/>
      <c r="FP307" s="101"/>
      <c r="FQ307" s="101"/>
      <c r="FR307" s="101"/>
      <c r="FS307" s="101"/>
      <c r="FT307" s="101"/>
      <c r="FU307" s="101"/>
      <c r="FV307" s="101"/>
      <c r="FW307" s="101"/>
      <c r="FX307" s="101"/>
      <c r="FY307" s="101"/>
      <c r="FZ307" s="101"/>
      <c r="GA307" s="101"/>
      <c r="GB307" s="101"/>
      <c r="GC307" s="101"/>
      <c r="GD307" s="101"/>
      <c r="GE307" s="101"/>
      <c r="GF307" s="101"/>
      <c r="GG307" s="101"/>
      <c r="GH307" s="101"/>
      <c r="GI307" s="101"/>
      <c r="GJ307" s="101"/>
      <c r="GK307" s="101"/>
      <c r="GL307" s="101"/>
      <c r="GM307" s="101"/>
      <c r="GN307" s="101"/>
      <c r="GO307" s="101"/>
      <c r="GP307" s="101"/>
      <c r="GQ307" s="101"/>
      <c r="GR307" s="101"/>
      <c r="GS307" s="101"/>
      <c r="GT307" s="101"/>
      <c r="GU307" s="101"/>
      <c r="GV307" s="101"/>
      <c r="GW307" s="101"/>
      <c r="GX307" s="101"/>
      <c r="GY307" s="101"/>
      <c r="GZ307" s="101"/>
      <c r="HA307" s="101"/>
      <c r="HB307" s="101"/>
      <c r="HC307" s="101"/>
      <c r="HD307" s="101"/>
      <c r="HE307" s="101"/>
      <c r="HF307" s="101"/>
      <c r="HG307" s="101"/>
      <c r="HH307" s="101"/>
      <c r="HI307" s="101"/>
      <c r="HJ307" s="101"/>
      <c r="HK307" s="101"/>
      <c r="HL307" s="101"/>
      <c r="HM307" s="101"/>
      <c r="HN307" s="101"/>
      <c r="HO307" s="101"/>
      <c r="HP307" s="101"/>
      <c r="HQ307" s="101"/>
      <c r="HR307" s="101"/>
      <c r="HS307" s="101"/>
      <c r="HT307" s="101"/>
      <c r="HU307" s="101"/>
      <c r="HV307" s="101"/>
      <c r="HW307" s="101"/>
      <c r="HX307" s="101"/>
      <c r="HY307" s="101"/>
      <c r="HZ307" s="101"/>
      <c r="IA307" s="101"/>
      <c r="IB307" s="101"/>
      <c r="IC307" s="101"/>
      <c r="ID307" s="101"/>
      <c r="IE307" s="101"/>
      <c r="IF307" s="101"/>
      <c r="IG307" s="101"/>
      <c r="IH307" s="101"/>
      <c r="II307" s="101"/>
      <c r="IJ307" s="101"/>
      <c r="IK307" s="101"/>
      <c r="IL307" s="101"/>
      <c r="IM307" s="101"/>
      <c r="IN307" s="101"/>
      <c r="IO307" s="101"/>
      <c r="IP307" s="101"/>
      <c r="IQ307" s="101"/>
      <c r="IR307" s="101"/>
      <c r="IS307" s="101"/>
      <c r="IT307" s="101"/>
      <c r="IU307" s="101"/>
      <c r="IV307" s="101"/>
      <c r="IW307" s="101"/>
      <c r="IX307" s="101"/>
    </row>
    <row r="308" spans="1:258" s="102" customFormat="1" ht="16.5" customHeight="1">
      <c r="A308" s="215"/>
      <c r="B308" s="209"/>
      <c r="C308" s="201"/>
      <c r="D308" s="106">
        <v>43492</v>
      </c>
      <c r="E308" s="107" t="s">
        <v>29</v>
      </c>
      <c r="F308" s="64" t="s">
        <v>342</v>
      </c>
      <c r="G308" s="64" t="s">
        <v>342</v>
      </c>
      <c r="H308" s="64" t="s">
        <v>342</v>
      </c>
      <c r="I308" s="64" t="s">
        <v>342</v>
      </c>
      <c r="J308" s="64" t="s">
        <v>342</v>
      </c>
      <c r="K308" s="64" t="s">
        <v>342</v>
      </c>
      <c r="L308" s="64" t="s">
        <v>342</v>
      </c>
      <c r="M308" s="64" t="s">
        <v>342</v>
      </c>
      <c r="N308" s="64" t="s">
        <v>342</v>
      </c>
      <c r="O308" s="64" t="s">
        <v>342</v>
      </c>
      <c r="P308" s="64" t="s">
        <v>342</v>
      </c>
      <c r="Q308" s="64" t="s">
        <v>342</v>
      </c>
      <c r="R308" s="64" t="s">
        <v>342</v>
      </c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1"/>
      <c r="BN308" s="101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1"/>
      <c r="BZ308" s="101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1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1"/>
      <c r="CX308" s="101"/>
      <c r="CY308" s="101"/>
      <c r="CZ308" s="101"/>
      <c r="DA308" s="101"/>
      <c r="DB308" s="101"/>
      <c r="DC308" s="101"/>
      <c r="DD308" s="101"/>
      <c r="DE308" s="101"/>
      <c r="DF308" s="101"/>
      <c r="DG308" s="101"/>
      <c r="DH308" s="101"/>
      <c r="DI308" s="101"/>
      <c r="DJ308" s="101"/>
      <c r="DK308" s="101"/>
      <c r="DL308" s="101"/>
      <c r="DM308" s="101"/>
      <c r="DN308" s="101"/>
      <c r="DO308" s="101"/>
      <c r="DP308" s="101"/>
      <c r="DQ308" s="101"/>
      <c r="DR308" s="101"/>
      <c r="DS308" s="101"/>
      <c r="DT308" s="101"/>
      <c r="DU308" s="101"/>
      <c r="DV308" s="101"/>
      <c r="DW308" s="101"/>
      <c r="DX308" s="101"/>
      <c r="DY308" s="101"/>
      <c r="DZ308" s="101"/>
      <c r="EA308" s="101"/>
      <c r="EB308" s="101"/>
      <c r="EC308" s="101"/>
      <c r="ED308" s="101"/>
      <c r="EE308" s="101"/>
      <c r="EF308" s="101"/>
      <c r="EG308" s="101"/>
      <c r="EH308" s="101"/>
      <c r="EI308" s="101"/>
      <c r="EJ308" s="101"/>
      <c r="EK308" s="101"/>
      <c r="EL308" s="101"/>
      <c r="EM308" s="101"/>
      <c r="EN308" s="101"/>
      <c r="EO308" s="101"/>
      <c r="EP308" s="101"/>
      <c r="EQ308" s="101"/>
      <c r="ER308" s="101"/>
      <c r="ES308" s="101"/>
      <c r="ET308" s="101"/>
      <c r="EU308" s="101"/>
      <c r="EV308" s="101"/>
      <c r="EW308" s="101"/>
      <c r="EX308" s="101"/>
      <c r="EY308" s="101"/>
      <c r="EZ308" s="101"/>
      <c r="FA308" s="101"/>
      <c r="FB308" s="101"/>
      <c r="FC308" s="101"/>
      <c r="FD308" s="101"/>
      <c r="FE308" s="101"/>
      <c r="FF308" s="101"/>
      <c r="FG308" s="101"/>
      <c r="FH308" s="101"/>
      <c r="FI308" s="101"/>
      <c r="FJ308" s="101"/>
      <c r="FK308" s="101"/>
      <c r="FL308" s="101"/>
      <c r="FM308" s="101"/>
      <c r="FN308" s="101"/>
      <c r="FO308" s="101"/>
      <c r="FP308" s="101"/>
      <c r="FQ308" s="101"/>
      <c r="FR308" s="101"/>
      <c r="FS308" s="101"/>
      <c r="FT308" s="101"/>
      <c r="FU308" s="101"/>
      <c r="FV308" s="101"/>
      <c r="FW308" s="101"/>
      <c r="FX308" s="101"/>
      <c r="FY308" s="101"/>
      <c r="FZ308" s="101"/>
      <c r="GA308" s="101"/>
      <c r="GB308" s="101"/>
      <c r="GC308" s="101"/>
      <c r="GD308" s="101"/>
      <c r="GE308" s="101"/>
      <c r="GF308" s="101"/>
      <c r="GG308" s="101"/>
      <c r="GH308" s="101"/>
      <c r="GI308" s="101"/>
      <c r="GJ308" s="101"/>
      <c r="GK308" s="101"/>
      <c r="GL308" s="101"/>
      <c r="GM308" s="101"/>
      <c r="GN308" s="101"/>
      <c r="GO308" s="101"/>
      <c r="GP308" s="101"/>
      <c r="GQ308" s="101"/>
      <c r="GR308" s="101"/>
      <c r="GS308" s="101"/>
      <c r="GT308" s="101"/>
      <c r="GU308" s="101"/>
      <c r="GV308" s="101"/>
      <c r="GW308" s="101"/>
      <c r="GX308" s="101"/>
      <c r="GY308" s="101"/>
      <c r="GZ308" s="101"/>
      <c r="HA308" s="101"/>
      <c r="HB308" s="101"/>
      <c r="HC308" s="101"/>
      <c r="HD308" s="101"/>
      <c r="HE308" s="101"/>
      <c r="HF308" s="101"/>
      <c r="HG308" s="101"/>
      <c r="HH308" s="101"/>
      <c r="HI308" s="101"/>
      <c r="HJ308" s="101"/>
      <c r="HK308" s="101"/>
      <c r="HL308" s="101"/>
      <c r="HM308" s="101"/>
      <c r="HN308" s="101"/>
      <c r="HO308" s="101"/>
      <c r="HP308" s="101"/>
      <c r="HQ308" s="101"/>
      <c r="HR308" s="101"/>
      <c r="HS308" s="101"/>
      <c r="HT308" s="101"/>
      <c r="HU308" s="101"/>
      <c r="HV308" s="101"/>
      <c r="HW308" s="101"/>
      <c r="HX308" s="101"/>
      <c r="HY308" s="101"/>
      <c r="HZ308" s="101"/>
      <c r="IA308" s="101"/>
      <c r="IB308" s="101"/>
      <c r="IC308" s="101"/>
      <c r="ID308" s="101"/>
      <c r="IE308" s="101"/>
      <c r="IF308" s="101"/>
      <c r="IG308" s="101"/>
      <c r="IH308" s="101"/>
      <c r="II308" s="101"/>
      <c r="IJ308" s="101"/>
      <c r="IK308" s="101"/>
      <c r="IL308" s="101"/>
      <c r="IM308" s="101"/>
      <c r="IN308" s="101"/>
      <c r="IO308" s="101"/>
      <c r="IP308" s="101"/>
      <c r="IQ308" s="101"/>
      <c r="IR308" s="101"/>
      <c r="IS308" s="101"/>
      <c r="IT308" s="101"/>
      <c r="IU308" s="101"/>
      <c r="IV308" s="101"/>
      <c r="IW308" s="101"/>
      <c r="IX308" s="101"/>
    </row>
    <row r="309" spans="1:258">
      <c r="A309" s="215"/>
      <c r="B309" s="209"/>
      <c r="C309" s="229" t="s">
        <v>242</v>
      </c>
      <c r="D309" s="230"/>
      <c r="E309" s="230"/>
      <c r="F309" s="158">
        <f t="shared" ref="F309:R309" si="94">SUM(F306:F306)</f>
        <v>0</v>
      </c>
      <c r="G309" s="158">
        <f t="shared" si="94"/>
        <v>0</v>
      </c>
      <c r="H309" s="158">
        <f t="shared" si="94"/>
        <v>0</v>
      </c>
      <c r="I309" s="158">
        <f t="shared" si="94"/>
        <v>0</v>
      </c>
      <c r="J309" s="158">
        <f t="shared" si="94"/>
        <v>0</v>
      </c>
      <c r="K309" s="158">
        <f t="shared" si="94"/>
        <v>0</v>
      </c>
      <c r="L309" s="158">
        <f t="shared" si="94"/>
        <v>0</v>
      </c>
      <c r="M309" s="158">
        <f t="shared" si="94"/>
        <v>0</v>
      </c>
      <c r="N309" s="158">
        <f t="shared" si="94"/>
        <v>0</v>
      </c>
      <c r="O309" s="158">
        <f t="shared" si="94"/>
        <v>0</v>
      </c>
      <c r="P309" s="158">
        <f t="shared" si="94"/>
        <v>0</v>
      </c>
      <c r="Q309" s="158">
        <f t="shared" si="94"/>
        <v>0</v>
      </c>
      <c r="R309" s="158">
        <f t="shared" si="94"/>
        <v>0</v>
      </c>
    </row>
    <row r="310" spans="1:258">
      <c r="A310" s="215"/>
      <c r="B310" s="209"/>
      <c r="C310" s="229" t="s">
        <v>243</v>
      </c>
      <c r="D310" s="230"/>
      <c r="E310" s="230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</row>
    <row r="311" spans="1:258">
      <c r="A311" s="215"/>
      <c r="B311" s="209"/>
      <c r="C311" s="140"/>
      <c r="D311" s="141"/>
      <c r="E311" s="140"/>
      <c r="F311" s="142"/>
      <c r="G311" s="142"/>
      <c r="H311" s="142"/>
      <c r="I311" s="143"/>
      <c r="J311" s="142"/>
      <c r="K311" s="142"/>
      <c r="L311" s="142"/>
      <c r="M311" s="142"/>
      <c r="N311" s="142"/>
      <c r="O311" s="142"/>
      <c r="P311" s="142"/>
      <c r="Q311" s="142"/>
      <c r="R311" s="144"/>
    </row>
    <row r="312" spans="1:258">
      <c r="A312" s="215"/>
      <c r="B312" s="209"/>
      <c r="C312" s="201" t="s">
        <v>238</v>
      </c>
      <c r="D312" s="49"/>
      <c r="E312" s="50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</row>
    <row r="313" spans="1:258">
      <c r="A313" s="215"/>
      <c r="B313" s="209"/>
      <c r="C313" s="202"/>
      <c r="D313" s="49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</row>
    <row r="314" spans="1:258">
      <c r="A314" s="215"/>
      <c r="B314" s="209"/>
      <c r="C314" s="203" t="s">
        <v>239</v>
      </c>
      <c r="D314" s="204"/>
      <c r="E314" s="204"/>
      <c r="F314" s="138">
        <f>SUM(F312:F313)</f>
        <v>0</v>
      </c>
      <c r="G314" s="138"/>
      <c r="H314" s="138"/>
      <c r="I314" s="138">
        <f t="shared" ref="I314:R314" si="95">SUM(I312:I313)</f>
        <v>0</v>
      </c>
      <c r="J314" s="138">
        <f t="shared" si="95"/>
        <v>0</v>
      </c>
      <c r="K314" s="138">
        <f t="shared" si="95"/>
        <v>0</v>
      </c>
      <c r="L314" s="138">
        <f t="shared" si="95"/>
        <v>0</v>
      </c>
      <c r="M314" s="138">
        <f t="shared" si="95"/>
        <v>0</v>
      </c>
      <c r="N314" s="138">
        <f t="shared" si="95"/>
        <v>0</v>
      </c>
      <c r="O314" s="138">
        <f t="shared" si="95"/>
        <v>0</v>
      </c>
      <c r="P314" s="138">
        <f t="shared" si="95"/>
        <v>0</v>
      </c>
      <c r="Q314" s="138">
        <f t="shared" si="95"/>
        <v>0</v>
      </c>
      <c r="R314" s="138">
        <f t="shared" si="95"/>
        <v>0</v>
      </c>
    </row>
    <row r="315" spans="1:258">
      <c r="A315" s="215"/>
      <c r="B315" s="209"/>
      <c r="C315" s="203" t="s">
        <v>240</v>
      </c>
      <c r="D315" s="204"/>
      <c r="E315" s="204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</row>
    <row r="316" spans="1:258">
      <c r="A316" s="215"/>
      <c r="B316" s="209"/>
      <c r="C316" s="140"/>
      <c r="D316" s="141"/>
      <c r="E316" s="140"/>
      <c r="F316" s="142"/>
      <c r="G316" s="142"/>
      <c r="H316" s="142"/>
      <c r="I316" s="143"/>
      <c r="J316" s="142"/>
      <c r="K316" s="142"/>
      <c r="L316" s="142"/>
      <c r="M316" s="142"/>
      <c r="N316" s="142"/>
      <c r="O316" s="142"/>
      <c r="P316" s="142"/>
      <c r="Q316" s="142"/>
      <c r="R316" s="144"/>
    </row>
    <row r="317" spans="1:258">
      <c r="A317" s="215"/>
      <c r="B317" s="209"/>
      <c r="C317" s="201" t="s">
        <v>244</v>
      </c>
      <c r="D317" s="49"/>
      <c r="E317" s="50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</row>
    <row r="318" spans="1:258">
      <c r="A318" s="215"/>
      <c r="B318" s="209"/>
      <c r="C318" s="201"/>
      <c r="D318" s="49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</row>
    <row r="319" spans="1:258">
      <c r="A319" s="215"/>
      <c r="B319" s="209"/>
      <c r="C319" s="199" t="s">
        <v>245</v>
      </c>
      <c r="D319" s="200"/>
      <c r="E319" s="200"/>
      <c r="F319" s="145">
        <f t="shared" ref="F319:R319" si="96">SUM(F317:F318)</f>
        <v>0</v>
      </c>
      <c r="G319" s="145"/>
      <c r="H319" s="145"/>
      <c r="I319" s="145">
        <f t="shared" si="96"/>
        <v>0</v>
      </c>
      <c r="J319" s="145">
        <f t="shared" si="96"/>
        <v>0</v>
      </c>
      <c r="K319" s="145">
        <f t="shared" si="96"/>
        <v>0</v>
      </c>
      <c r="L319" s="145">
        <f t="shared" si="96"/>
        <v>0</v>
      </c>
      <c r="M319" s="145">
        <f t="shared" si="96"/>
        <v>0</v>
      </c>
      <c r="N319" s="145">
        <f t="shared" si="96"/>
        <v>0</v>
      </c>
      <c r="O319" s="145">
        <f t="shared" si="96"/>
        <v>0</v>
      </c>
      <c r="P319" s="145">
        <f t="shared" si="96"/>
        <v>0</v>
      </c>
      <c r="Q319" s="145">
        <f t="shared" si="96"/>
        <v>0</v>
      </c>
      <c r="R319" s="145">
        <f t="shared" si="96"/>
        <v>0</v>
      </c>
    </row>
    <row r="320" spans="1:258">
      <c r="A320" s="215"/>
      <c r="B320" s="209"/>
      <c r="C320" s="199" t="s">
        <v>246</v>
      </c>
      <c r="D320" s="200"/>
      <c r="E320" s="200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</row>
    <row r="321" spans="1:18">
      <c r="B321" s="1"/>
      <c r="C321" s="1"/>
      <c r="E321" s="1"/>
      <c r="F321" s="62"/>
      <c r="G321" s="62"/>
      <c r="H321" s="62"/>
      <c r="I321" s="78"/>
    </row>
    <row r="322" spans="1:18">
      <c r="B322" s="1"/>
      <c r="C322" s="1"/>
      <c r="E322" s="1"/>
      <c r="F322" s="62"/>
      <c r="G322" s="62"/>
      <c r="H322" s="62"/>
      <c r="I322" s="75"/>
    </row>
    <row r="323" spans="1:18" ht="15.95" customHeight="1">
      <c r="A323" s="215" t="s">
        <v>16</v>
      </c>
      <c r="B323" s="209" t="s">
        <v>37</v>
      </c>
      <c r="C323" s="211" t="s">
        <v>70</v>
      </c>
      <c r="D323" s="49">
        <v>43359</v>
      </c>
      <c r="E323" s="11" t="s">
        <v>27</v>
      </c>
      <c r="F323" s="64">
        <v>10</v>
      </c>
      <c r="G323" s="64">
        <v>1</v>
      </c>
      <c r="H323" s="64">
        <v>4</v>
      </c>
      <c r="I323" s="64">
        <v>1</v>
      </c>
      <c r="J323" s="64">
        <v>2</v>
      </c>
      <c r="K323" s="64">
        <v>7</v>
      </c>
      <c r="L323" s="64">
        <v>8</v>
      </c>
      <c r="M323" s="64">
        <v>6</v>
      </c>
      <c r="N323" s="64">
        <v>1</v>
      </c>
      <c r="O323" s="64">
        <v>7</v>
      </c>
      <c r="P323" s="64">
        <v>1</v>
      </c>
      <c r="Q323" s="64">
        <v>2</v>
      </c>
      <c r="R323" s="64">
        <v>0</v>
      </c>
    </row>
    <row r="324" spans="1:18">
      <c r="A324" s="215"/>
      <c r="B324" s="209"/>
      <c r="C324" s="211"/>
      <c r="D324" s="63">
        <v>43373</v>
      </c>
      <c r="E324" s="11" t="s">
        <v>28</v>
      </c>
      <c r="F324" s="64">
        <v>2</v>
      </c>
      <c r="G324" s="64">
        <v>1</v>
      </c>
      <c r="H324" s="64">
        <v>3</v>
      </c>
      <c r="I324" s="64">
        <v>0</v>
      </c>
      <c r="J324" s="64">
        <v>2</v>
      </c>
      <c r="K324" s="64">
        <v>0</v>
      </c>
      <c r="L324" s="64">
        <v>0</v>
      </c>
      <c r="M324" s="64">
        <v>1</v>
      </c>
      <c r="N324" s="64">
        <v>0</v>
      </c>
      <c r="O324" s="64">
        <v>1</v>
      </c>
      <c r="P324" s="64">
        <v>0</v>
      </c>
      <c r="Q324" s="64">
        <v>0</v>
      </c>
      <c r="R324" s="64">
        <v>0</v>
      </c>
    </row>
    <row r="325" spans="1:18" s="2" customFormat="1">
      <c r="A325" s="215"/>
      <c r="B325" s="209"/>
      <c r="C325" s="211"/>
      <c r="D325" s="63">
        <v>43387</v>
      </c>
      <c r="E325" s="11" t="s">
        <v>323</v>
      </c>
      <c r="F325" s="64">
        <v>4</v>
      </c>
      <c r="G325" s="64">
        <v>1</v>
      </c>
      <c r="H325" s="64">
        <v>5</v>
      </c>
      <c r="I325" s="64">
        <v>1</v>
      </c>
      <c r="J325" s="64">
        <v>4</v>
      </c>
      <c r="K325" s="64">
        <v>1</v>
      </c>
      <c r="L325" s="64">
        <v>2</v>
      </c>
      <c r="M325" s="64">
        <v>3</v>
      </c>
      <c r="N325" s="64">
        <v>2</v>
      </c>
      <c r="O325" s="64">
        <v>5</v>
      </c>
      <c r="P325" s="64">
        <v>1</v>
      </c>
      <c r="Q325" s="64">
        <v>0</v>
      </c>
      <c r="R325" s="64">
        <v>0</v>
      </c>
    </row>
    <row r="326" spans="1:18" s="2" customFormat="1">
      <c r="A326" s="215"/>
      <c r="B326" s="209"/>
      <c r="C326" s="211"/>
      <c r="D326" s="63">
        <v>43408</v>
      </c>
      <c r="E326" s="11" t="s">
        <v>11</v>
      </c>
      <c r="F326" s="64">
        <v>19</v>
      </c>
      <c r="G326" s="64">
        <v>7</v>
      </c>
      <c r="H326" s="64">
        <v>14</v>
      </c>
      <c r="I326" s="64">
        <v>4</v>
      </c>
      <c r="J326" s="64">
        <v>8</v>
      </c>
      <c r="K326" s="64">
        <v>1</v>
      </c>
      <c r="L326" s="64">
        <v>2</v>
      </c>
      <c r="M326" s="64">
        <v>3</v>
      </c>
      <c r="N326" s="64">
        <v>1</v>
      </c>
      <c r="O326" s="64">
        <v>4</v>
      </c>
      <c r="P326" s="64">
        <v>2</v>
      </c>
      <c r="Q326" s="64">
        <v>0</v>
      </c>
      <c r="R326" s="64">
        <v>0</v>
      </c>
    </row>
    <row r="327" spans="1:18" s="2" customFormat="1">
      <c r="A327" s="215"/>
      <c r="B327" s="209"/>
      <c r="C327" s="211"/>
      <c r="D327" s="63">
        <v>43412</v>
      </c>
      <c r="E327" s="11" t="s">
        <v>9</v>
      </c>
      <c r="F327" s="64">
        <v>4</v>
      </c>
      <c r="G327" s="64">
        <v>2</v>
      </c>
      <c r="H327" s="64">
        <v>12</v>
      </c>
      <c r="I327" s="64">
        <v>0</v>
      </c>
      <c r="J327" s="64">
        <v>4</v>
      </c>
      <c r="K327" s="64">
        <v>0</v>
      </c>
      <c r="L327" s="64">
        <v>0</v>
      </c>
      <c r="M327" s="64">
        <v>5</v>
      </c>
      <c r="N327" s="64">
        <v>4</v>
      </c>
      <c r="O327" s="64">
        <v>9</v>
      </c>
      <c r="P327" s="64">
        <v>0</v>
      </c>
      <c r="Q327" s="64">
        <v>2</v>
      </c>
      <c r="R327" s="64">
        <v>0</v>
      </c>
    </row>
    <row r="328" spans="1:18" s="12" customFormat="1">
      <c r="A328" s="215"/>
      <c r="B328" s="209"/>
      <c r="C328" s="212" t="s">
        <v>72</v>
      </c>
      <c r="D328" s="212"/>
      <c r="E328" s="212"/>
      <c r="F328" s="169">
        <f t="shared" ref="F328:R328" si="97">SUM(F323:F327)</f>
        <v>39</v>
      </c>
      <c r="G328" s="169">
        <f t="shared" si="97"/>
        <v>12</v>
      </c>
      <c r="H328" s="169">
        <f t="shared" si="97"/>
        <v>38</v>
      </c>
      <c r="I328" s="169">
        <f t="shared" si="97"/>
        <v>6</v>
      </c>
      <c r="J328" s="169">
        <f t="shared" si="97"/>
        <v>20</v>
      </c>
      <c r="K328" s="169">
        <f t="shared" si="97"/>
        <v>9</v>
      </c>
      <c r="L328" s="169">
        <f t="shared" si="97"/>
        <v>12</v>
      </c>
      <c r="M328" s="169">
        <f t="shared" si="97"/>
        <v>18</v>
      </c>
      <c r="N328" s="169">
        <f t="shared" si="97"/>
        <v>8</v>
      </c>
      <c r="O328" s="169">
        <f t="shared" si="97"/>
        <v>26</v>
      </c>
      <c r="P328" s="169">
        <f t="shared" si="97"/>
        <v>4</v>
      </c>
      <c r="Q328" s="169">
        <f t="shared" si="97"/>
        <v>4</v>
      </c>
      <c r="R328" s="169">
        <f t="shared" si="97"/>
        <v>0</v>
      </c>
    </row>
    <row r="329" spans="1:18" s="12" customFormat="1">
      <c r="A329" s="215"/>
      <c r="B329" s="209"/>
      <c r="C329" s="212" t="s">
        <v>73</v>
      </c>
      <c r="D329" s="212"/>
      <c r="E329" s="212"/>
      <c r="F329" s="170">
        <f>F328/5</f>
        <v>7.8</v>
      </c>
      <c r="G329" s="170">
        <f t="shared" ref="G329:H329" si="98">G328/5</f>
        <v>2.4</v>
      </c>
      <c r="H329" s="170">
        <f t="shared" si="98"/>
        <v>7.6</v>
      </c>
      <c r="I329" s="170">
        <f t="shared" ref="I329:R329" si="99">I328/5</f>
        <v>1.2</v>
      </c>
      <c r="J329" s="170">
        <f t="shared" si="99"/>
        <v>4</v>
      </c>
      <c r="K329" s="170">
        <f t="shared" si="99"/>
        <v>1.8</v>
      </c>
      <c r="L329" s="170">
        <f t="shared" si="99"/>
        <v>2.4</v>
      </c>
      <c r="M329" s="170">
        <f t="shared" si="99"/>
        <v>3.6</v>
      </c>
      <c r="N329" s="170">
        <f t="shared" si="99"/>
        <v>1.6</v>
      </c>
      <c r="O329" s="170">
        <f t="shared" si="99"/>
        <v>5.2</v>
      </c>
      <c r="P329" s="170">
        <f t="shared" si="99"/>
        <v>0.8</v>
      </c>
      <c r="Q329" s="170">
        <f t="shared" si="99"/>
        <v>0.8</v>
      </c>
      <c r="R329" s="170">
        <f t="shared" si="99"/>
        <v>0</v>
      </c>
    </row>
    <row r="330" spans="1:18" s="12" customFormat="1">
      <c r="A330" s="215"/>
      <c r="B330" s="209"/>
      <c r="C330" s="225"/>
      <c r="D330" s="225"/>
      <c r="E330" s="225"/>
      <c r="F330" s="225"/>
      <c r="G330" s="225"/>
      <c r="H330" s="225"/>
      <c r="I330" s="225"/>
      <c r="J330" s="225"/>
      <c r="K330" s="225"/>
      <c r="L330" s="225"/>
      <c r="M330" s="225"/>
      <c r="N330" s="225"/>
      <c r="O330" s="225"/>
      <c r="P330" s="225"/>
      <c r="Q330" s="225"/>
      <c r="R330" s="225"/>
    </row>
    <row r="331" spans="1:18" s="2" customFormat="1">
      <c r="A331" s="215"/>
      <c r="B331" s="209"/>
      <c r="C331" s="211" t="s">
        <v>71</v>
      </c>
      <c r="D331" s="63">
        <v>43429</v>
      </c>
      <c r="E331" s="11" t="s">
        <v>29</v>
      </c>
      <c r="F331" s="64">
        <v>7</v>
      </c>
      <c r="G331" s="64">
        <v>2</v>
      </c>
      <c r="H331" s="64">
        <v>3</v>
      </c>
      <c r="I331" s="64">
        <v>1</v>
      </c>
      <c r="J331" s="64">
        <v>2</v>
      </c>
      <c r="K331" s="64">
        <v>2</v>
      </c>
      <c r="L331" s="64">
        <v>2</v>
      </c>
      <c r="M331" s="64">
        <v>1</v>
      </c>
      <c r="N331" s="64">
        <v>0</v>
      </c>
      <c r="O331" s="64">
        <v>1</v>
      </c>
      <c r="P331" s="64">
        <v>0</v>
      </c>
      <c r="Q331" s="64">
        <v>0</v>
      </c>
      <c r="R331" s="64">
        <v>0</v>
      </c>
    </row>
    <row r="332" spans="1:18" s="2" customFormat="1">
      <c r="A332" s="215"/>
      <c r="B332" s="209"/>
      <c r="C332" s="211"/>
      <c r="D332" s="49">
        <v>43440</v>
      </c>
      <c r="E332" s="11" t="s">
        <v>285</v>
      </c>
      <c r="F332" s="64">
        <v>0</v>
      </c>
      <c r="G332" s="64">
        <v>0</v>
      </c>
      <c r="H332" s="64">
        <v>5</v>
      </c>
      <c r="I332" s="64">
        <v>0</v>
      </c>
      <c r="J332" s="64">
        <v>4</v>
      </c>
      <c r="K332" s="64">
        <v>0</v>
      </c>
      <c r="L332" s="64">
        <v>0</v>
      </c>
      <c r="M332" s="64">
        <v>3</v>
      </c>
      <c r="N332" s="64">
        <v>2</v>
      </c>
      <c r="O332" s="64">
        <v>5</v>
      </c>
      <c r="P332" s="64">
        <v>0</v>
      </c>
      <c r="Q332" s="64">
        <v>0</v>
      </c>
      <c r="R332" s="64">
        <v>0</v>
      </c>
    </row>
    <row r="333" spans="1:18" s="2" customFormat="1">
      <c r="A333" s="215"/>
      <c r="B333" s="209"/>
      <c r="C333" s="211"/>
      <c r="D333" s="63">
        <v>43450</v>
      </c>
      <c r="E333" s="11" t="s">
        <v>8</v>
      </c>
      <c r="F333" s="64">
        <v>2</v>
      </c>
      <c r="G333" s="64">
        <v>0</v>
      </c>
      <c r="H333" s="64">
        <v>6</v>
      </c>
      <c r="I333" s="64">
        <v>0</v>
      </c>
      <c r="J333" s="64">
        <v>4</v>
      </c>
      <c r="K333" s="64">
        <v>2</v>
      </c>
      <c r="L333" s="64">
        <v>2</v>
      </c>
      <c r="M333" s="64">
        <v>1</v>
      </c>
      <c r="N333" s="64">
        <v>0</v>
      </c>
      <c r="O333" s="64">
        <v>1</v>
      </c>
      <c r="P333" s="64">
        <v>0</v>
      </c>
      <c r="Q333" s="64">
        <v>1</v>
      </c>
      <c r="R333" s="64">
        <v>0</v>
      </c>
    </row>
    <row r="334" spans="1:18" s="2" customFormat="1">
      <c r="A334" s="215"/>
      <c r="B334" s="209"/>
      <c r="C334" s="211"/>
      <c r="D334" s="63">
        <v>43471</v>
      </c>
      <c r="E334" s="11" t="s">
        <v>7</v>
      </c>
      <c r="F334" s="64">
        <v>4</v>
      </c>
      <c r="G334" s="64">
        <v>1</v>
      </c>
      <c r="H334" s="64">
        <v>3</v>
      </c>
      <c r="I334" s="64">
        <v>1</v>
      </c>
      <c r="J334" s="64">
        <v>2</v>
      </c>
      <c r="K334" s="64">
        <v>1</v>
      </c>
      <c r="L334" s="64">
        <v>1</v>
      </c>
      <c r="M334" s="64">
        <v>1</v>
      </c>
      <c r="N334" s="64">
        <v>0</v>
      </c>
      <c r="O334" s="64">
        <v>1</v>
      </c>
      <c r="P334" s="64">
        <v>0</v>
      </c>
      <c r="Q334" s="64">
        <v>0</v>
      </c>
      <c r="R334" s="64">
        <v>0</v>
      </c>
    </row>
    <row r="335" spans="1:18" s="13" customFormat="1">
      <c r="A335" s="215"/>
      <c r="B335" s="209"/>
      <c r="C335" s="224" t="s">
        <v>74</v>
      </c>
      <c r="D335" s="224"/>
      <c r="E335" s="224"/>
      <c r="F335" s="179">
        <f>SUM(F331:F334)</f>
        <v>13</v>
      </c>
      <c r="G335" s="179">
        <f t="shared" ref="G335:H335" si="100">SUM(G331:G334)</f>
        <v>3</v>
      </c>
      <c r="H335" s="179">
        <f t="shared" si="100"/>
        <v>17</v>
      </c>
      <c r="I335" s="179">
        <f t="shared" ref="I335:R335" si="101">SUM(I331:I334)</f>
        <v>2</v>
      </c>
      <c r="J335" s="179">
        <f t="shared" si="101"/>
        <v>12</v>
      </c>
      <c r="K335" s="179">
        <f t="shared" si="101"/>
        <v>5</v>
      </c>
      <c r="L335" s="179">
        <f t="shared" si="101"/>
        <v>5</v>
      </c>
      <c r="M335" s="179">
        <f t="shared" si="101"/>
        <v>6</v>
      </c>
      <c r="N335" s="179">
        <f t="shared" si="101"/>
        <v>2</v>
      </c>
      <c r="O335" s="179">
        <f t="shared" si="101"/>
        <v>8</v>
      </c>
      <c r="P335" s="179">
        <f t="shared" si="101"/>
        <v>0</v>
      </c>
      <c r="Q335" s="179">
        <f t="shared" si="101"/>
        <v>1</v>
      </c>
      <c r="R335" s="179">
        <f t="shared" si="101"/>
        <v>0</v>
      </c>
    </row>
    <row r="336" spans="1:18" s="13" customFormat="1">
      <c r="A336" s="215"/>
      <c r="B336" s="209"/>
      <c r="C336" s="224" t="s">
        <v>75</v>
      </c>
      <c r="D336" s="224"/>
      <c r="E336" s="224"/>
      <c r="F336" s="180">
        <f>F335/4</f>
        <v>3.25</v>
      </c>
      <c r="G336" s="180">
        <f t="shared" ref="G336:H336" si="102">G335/4</f>
        <v>0.75</v>
      </c>
      <c r="H336" s="180">
        <f t="shared" si="102"/>
        <v>4.25</v>
      </c>
      <c r="I336" s="180">
        <f t="shared" ref="I336:R336" si="103">I335/4</f>
        <v>0.5</v>
      </c>
      <c r="J336" s="180">
        <f t="shared" si="103"/>
        <v>3</v>
      </c>
      <c r="K336" s="180">
        <f t="shared" si="103"/>
        <v>1.25</v>
      </c>
      <c r="L336" s="180">
        <f t="shared" si="103"/>
        <v>1.25</v>
      </c>
      <c r="M336" s="180">
        <f t="shared" si="103"/>
        <v>1.5</v>
      </c>
      <c r="N336" s="180">
        <f t="shared" si="103"/>
        <v>0.5</v>
      </c>
      <c r="O336" s="180">
        <f t="shared" si="103"/>
        <v>2</v>
      </c>
      <c r="P336" s="180">
        <f t="shared" si="103"/>
        <v>0</v>
      </c>
      <c r="Q336" s="180">
        <f t="shared" si="103"/>
        <v>0.25</v>
      </c>
      <c r="R336" s="180">
        <f t="shared" si="103"/>
        <v>0</v>
      </c>
    </row>
    <row r="337" spans="1:258">
      <c r="A337" s="215"/>
      <c r="B337" s="209"/>
      <c r="C337" s="140"/>
      <c r="D337" s="141"/>
      <c r="E337" s="140"/>
      <c r="F337" s="142"/>
      <c r="G337" s="142"/>
      <c r="H337" s="142"/>
      <c r="I337" s="143"/>
      <c r="J337" s="142"/>
      <c r="K337" s="142"/>
      <c r="L337" s="142"/>
      <c r="M337" s="142"/>
      <c r="N337" s="142"/>
      <c r="O337" s="142"/>
      <c r="P337" s="142"/>
      <c r="Q337" s="142"/>
      <c r="R337" s="144"/>
    </row>
    <row r="338" spans="1:258" s="102" customFormat="1" ht="16.5" customHeight="1">
      <c r="A338" s="215"/>
      <c r="B338" s="209"/>
      <c r="C338" s="201" t="s">
        <v>241</v>
      </c>
      <c r="D338" s="49">
        <v>43478</v>
      </c>
      <c r="E338" s="50" t="s">
        <v>11</v>
      </c>
      <c r="F338" s="130">
        <v>3</v>
      </c>
      <c r="G338" s="130">
        <v>1</v>
      </c>
      <c r="H338" s="130">
        <v>3</v>
      </c>
      <c r="I338" s="130">
        <v>1</v>
      </c>
      <c r="J338" s="130">
        <v>2</v>
      </c>
      <c r="K338" s="130">
        <v>0</v>
      </c>
      <c r="L338" s="130">
        <v>0</v>
      </c>
      <c r="M338" s="130">
        <v>1</v>
      </c>
      <c r="N338" s="130">
        <v>2</v>
      </c>
      <c r="O338" s="130">
        <v>3</v>
      </c>
      <c r="P338" s="130">
        <v>0</v>
      </c>
      <c r="Q338" s="130">
        <v>2</v>
      </c>
      <c r="R338" s="130">
        <v>1</v>
      </c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1"/>
      <c r="AP338" s="101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1"/>
      <c r="BB338" s="101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1"/>
      <c r="BN338" s="101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1"/>
      <c r="BZ338" s="101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1"/>
      <c r="CM338" s="101"/>
      <c r="CN338" s="101"/>
      <c r="CO338" s="101"/>
      <c r="CP338" s="101"/>
      <c r="CQ338" s="101"/>
      <c r="CR338" s="101"/>
      <c r="CS338" s="101"/>
      <c r="CT338" s="101"/>
      <c r="CU338" s="101"/>
      <c r="CV338" s="101"/>
      <c r="CW338" s="101"/>
      <c r="CX338" s="101"/>
      <c r="CY338" s="101"/>
      <c r="CZ338" s="101"/>
      <c r="DA338" s="101"/>
      <c r="DB338" s="101"/>
      <c r="DC338" s="101"/>
      <c r="DD338" s="101"/>
      <c r="DE338" s="101"/>
      <c r="DF338" s="101"/>
      <c r="DG338" s="101"/>
      <c r="DH338" s="101"/>
      <c r="DI338" s="101"/>
      <c r="DJ338" s="101"/>
      <c r="DK338" s="101"/>
      <c r="DL338" s="101"/>
      <c r="DM338" s="101"/>
      <c r="DN338" s="101"/>
      <c r="DO338" s="101"/>
      <c r="DP338" s="101"/>
      <c r="DQ338" s="101"/>
      <c r="DR338" s="101"/>
      <c r="DS338" s="101"/>
      <c r="DT338" s="101"/>
      <c r="DU338" s="101"/>
      <c r="DV338" s="101"/>
      <c r="DW338" s="101"/>
      <c r="DX338" s="101"/>
      <c r="DY338" s="101"/>
      <c r="DZ338" s="101"/>
      <c r="EA338" s="101"/>
      <c r="EB338" s="101"/>
      <c r="EC338" s="101"/>
      <c r="ED338" s="101"/>
      <c r="EE338" s="101"/>
      <c r="EF338" s="101"/>
      <c r="EG338" s="101"/>
      <c r="EH338" s="101"/>
      <c r="EI338" s="101"/>
      <c r="EJ338" s="101"/>
      <c r="EK338" s="101"/>
      <c r="EL338" s="101"/>
      <c r="EM338" s="101"/>
      <c r="EN338" s="101"/>
      <c r="EO338" s="101"/>
      <c r="EP338" s="101"/>
      <c r="EQ338" s="101"/>
      <c r="ER338" s="101"/>
      <c r="ES338" s="101"/>
      <c r="ET338" s="101"/>
      <c r="EU338" s="101"/>
      <c r="EV338" s="101"/>
      <c r="EW338" s="101"/>
      <c r="EX338" s="101"/>
      <c r="EY338" s="101"/>
      <c r="EZ338" s="101"/>
      <c r="FA338" s="101"/>
      <c r="FB338" s="101"/>
      <c r="FC338" s="101"/>
      <c r="FD338" s="101"/>
      <c r="FE338" s="101"/>
      <c r="FF338" s="101"/>
      <c r="FG338" s="101"/>
      <c r="FH338" s="101"/>
      <c r="FI338" s="101"/>
      <c r="FJ338" s="101"/>
      <c r="FK338" s="101"/>
      <c r="FL338" s="101"/>
      <c r="FM338" s="101"/>
      <c r="FN338" s="101"/>
      <c r="FO338" s="101"/>
      <c r="FP338" s="101"/>
      <c r="FQ338" s="101"/>
      <c r="FR338" s="101"/>
      <c r="FS338" s="101"/>
      <c r="FT338" s="101"/>
      <c r="FU338" s="101"/>
      <c r="FV338" s="101"/>
      <c r="FW338" s="101"/>
      <c r="FX338" s="101"/>
      <c r="FY338" s="101"/>
      <c r="FZ338" s="101"/>
      <c r="GA338" s="101"/>
      <c r="GB338" s="101"/>
      <c r="GC338" s="101"/>
      <c r="GD338" s="101"/>
      <c r="GE338" s="101"/>
      <c r="GF338" s="101"/>
      <c r="GG338" s="101"/>
      <c r="GH338" s="101"/>
      <c r="GI338" s="101"/>
      <c r="GJ338" s="101"/>
      <c r="GK338" s="101"/>
      <c r="GL338" s="101"/>
      <c r="GM338" s="101"/>
      <c r="GN338" s="101"/>
      <c r="GO338" s="101"/>
      <c r="GP338" s="101"/>
      <c r="GQ338" s="101"/>
      <c r="GR338" s="101"/>
      <c r="GS338" s="101"/>
      <c r="GT338" s="101"/>
      <c r="GU338" s="101"/>
      <c r="GV338" s="101"/>
      <c r="GW338" s="101"/>
      <c r="GX338" s="101"/>
      <c r="GY338" s="101"/>
      <c r="GZ338" s="101"/>
      <c r="HA338" s="101"/>
      <c r="HB338" s="101"/>
      <c r="HC338" s="101"/>
      <c r="HD338" s="101"/>
      <c r="HE338" s="101"/>
      <c r="HF338" s="101"/>
      <c r="HG338" s="101"/>
      <c r="HH338" s="101"/>
      <c r="HI338" s="101"/>
      <c r="HJ338" s="101"/>
      <c r="HK338" s="101"/>
      <c r="HL338" s="101"/>
      <c r="HM338" s="101"/>
      <c r="HN338" s="101"/>
      <c r="HO338" s="101"/>
      <c r="HP338" s="101"/>
      <c r="HQ338" s="101"/>
      <c r="HR338" s="101"/>
      <c r="HS338" s="101"/>
      <c r="HT338" s="101"/>
      <c r="HU338" s="101"/>
      <c r="HV338" s="101"/>
      <c r="HW338" s="101"/>
      <c r="HX338" s="101"/>
      <c r="HY338" s="101"/>
      <c r="HZ338" s="101"/>
      <c r="IA338" s="101"/>
      <c r="IB338" s="101"/>
      <c r="IC338" s="101"/>
      <c r="ID338" s="101"/>
      <c r="IE338" s="101"/>
      <c r="IF338" s="101"/>
      <c r="IG338" s="101"/>
      <c r="IH338" s="101"/>
      <c r="II338" s="101"/>
      <c r="IJ338" s="101"/>
      <c r="IK338" s="101"/>
      <c r="IL338" s="101"/>
      <c r="IM338" s="101"/>
      <c r="IN338" s="101"/>
      <c r="IO338" s="101"/>
      <c r="IP338" s="101"/>
      <c r="IQ338" s="101"/>
      <c r="IR338" s="101"/>
      <c r="IS338" s="101"/>
      <c r="IT338" s="101"/>
      <c r="IU338" s="101"/>
      <c r="IV338" s="101"/>
      <c r="IW338" s="101"/>
      <c r="IX338" s="101"/>
    </row>
    <row r="339" spans="1:258" s="102" customFormat="1" ht="16.5" customHeight="1">
      <c r="A339" s="215"/>
      <c r="B339" s="209"/>
      <c r="C339" s="201"/>
      <c r="D339" s="106">
        <v>43485</v>
      </c>
      <c r="E339" s="107" t="s">
        <v>285</v>
      </c>
      <c r="F339" s="130">
        <v>8</v>
      </c>
      <c r="G339" s="130">
        <v>3</v>
      </c>
      <c r="H339" s="130">
        <v>9</v>
      </c>
      <c r="I339" s="130">
        <v>2</v>
      </c>
      <c r="J339" s="130">
        <v>4</v>
      </c>
      <c r="K339" s="130">
        <v>0</v>
      </c>
      <c r="L339" s="130">
        <v>0</v>
      </c>
      <c r="M339" s="130">
        <v>0</v>
      </c>
      <c r="N339" s="130">
        <v>2</v>
      </c>
      <c r="O339" s="130">
        <v>2</v>
      </c>
      <c r="P339" s="130">
        <v>0</v>
      </c>
      <c r="Q339" s="130">
        <v>1</v>
      </c>
      <c r="R339" s="130">
        <v>0</v>
      </c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1"/>
      <c r="AP339" s="101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1"/>
      <c r="BB339" s="101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1"/>
      <c r="BN339" s="101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1"/>
      <c r="BZ339" s="101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1"/>
      <c r="CM339" s="101"/>
      <c r="CN339" s="101"/>
      <c r="CO339" s="101"/>
      <c r="CP339" s="101"/>
      <c r="CQ339" s="101"/>
      <c r="CR339" s="101"/>
      <c r="CS339" s="101"/>
      <c r="CT339" s="101"/>
      <c r="CU339" s="101"/>
      <c r="CV339" s="101"/>
      <c r="CW339" s="101"/>
      <c r="CX339" s="101"/>
      <c r="CY339" s="101"/>
      <c r="CZ339" s="101"/>
      <c r="DA339" s="101"/>
      <c r="DB339" s="101"/>
      <c r="DC339" s="101"/>
      <c r="DD339" s="101"/>
      <c r="DE339" s="101"/>
      <c r="DF339" s="101"/>
      <c r="DG339" s="101"/>
      <c r="DH339" s="101"/>
      <c r="DI339" s="101"/>
      <c r="DJ339" s="101"/>
      <c r="DK339" s="101"/>
      <c r="DL339" s="101"/>
      <c r="DM339" s="101"/>
      <c r="DN339" s="101"/>
      <c r="DO339" s="101"/>
      <c r="DP339" s="101"/>
      <c r="DQ339" s="101"/>
      <c r="DR339" s="101"/>
      <c r="DS339" s="101"/>
      <c r="DT339" s="101"/>
      <c r="DU339" s="101"/>
      <c r="DV339" s="101"/>
      <c r="DW339" s="101"/>
      <c r="DX339" s="101"/>
      <c r="DY339" s="101"/>
      <c r="DZ339" s="101"/>
      <c r="EA339" s="101"/>
      <c r="EB339" s="101"/>
      <c r="EC339" s="101"/>
      <c r="ED339" s="101"/>
      <c r="EE339" s="101"/>
      <c r="EF339" s="101"/>
      <c r="EG339" s="101"/>
      <c r="EH339" s="101"/>
      <c r="EI339" s="101"/>
      <c r="EJ339" s="101"/>
      <c r="EK339" s="101"/>
      <c r="EL339" s="101"/>
      <c r="EM339" s="101"/>
      <c r="EN339" s="101"/>
      <c r="EO339" s="101"/>
      <c r="EP339" s="101"/>
      <c r="EQ339" s="101"/>
      <c r="ER339" s="101"/>
      <c r="ES339" s="101"/>
      <c r="ET339" s="101"/>
      <c r="EU339" s="101"/>
      <c r="EV339" s="101"/>
      <c r="EW339" s="101"/>
      <c r="EX339" s="101"/>
      <c r="EY339" s="101"/>
      <c r="EZ339" s="101"/>
      <c r="FA339" s="101"/>
      <c r="FB339" s="101"/>
      <c r="FC339" s="101"/>
      <c r="FD339" s="101"/>
      <c r="FE339" s="101"/>
      <c r="FF339" s="101"/>
      <c r="FG339" s="101"/>
      <c r="FH339" s="101"/>
      <c r="FI339" s="101"/>
      <c r="FJ339" s="101"/>
      <c r="FK339" s="101"/>
      <c r="FL339" s="101"/>
      <c r="FM339" s="101"/>
      <c r="FN339" s="101"/>
      <c r="FO339" s="101"/>
      <c r="FP339" s="101"/>
      <c r="FQ339" s="101"/>
      <c r="FR339" s="101"/>
      <c r="FS339" s="101"/>
      <c r="FT339" s="101"/>
      <c r="FU339" s="101"/>
      <c r="FV339" s="101"/>
      <c r="FW339" s="101"/>
      <c r="FX339" s="101"/>
      <c r="FY339" s="101"/>
      <c r="FZ339" s="101"/>
      <c r="GA339" s="101"/>
      <c r="GB339" s="101"/>
      <c r="GC339" s="101"/>
      <c r="GD339" s="101"/>
      <c r="GE339" s="101"/>
      <c r="GF339" s="101"/>
      <c r="GG339" s="101"/>
      <c r="GH339" s="101"/>
      <c r="GI339" s="101"/>
      <c r="GJ339" s="101"/>
      <c r="GK339" s="101"/>
      <c r="GL339" s="101"/>
      <c r="GM339" s="101"/>
      <c r="GN339" s="101"/>
      <c r="GO339" s="101"/>
      <c r="GP339" s="101"/>
      <c r="GQ339" s="101"/>
      <c r="GR339" s="101"/>
      <c r="GS339" s="101"/>
      <c r="GT339" s="101"/>
      <c r="GU339" s="101"/>
      <c r="GV339" s="101"/>
      <c r="GW339" s="101"/>
      <c r="GX339" s="101"/>
      <c r="GY339" s="101"/>
      <c r="GZ339" s="101"/>
      <c r="HA339" s="101"/>
      <c r="HB339" s="101"/>
      <c r="HC339" s="101"/>
      <c r="HD339" s="101"/>
      <c r="HE339" s="101"/>
      <c r="HF339" s="101"/>
      <c r="HG339" s="101"/>
      <c r="HH339" s="101"/>
      <c r="HI339" s="101"/>
      <c r="HJ339" s="101"/>
      <c r="HK339" s="101"/>
      <c r="HL339" s="101"/>
      <c r="HM339" s="101"/>
      <c r="HN339" s="101"/>
      <c r="HO339" s="101"/>
      <c r="HP339" s="101"/>
      <c r="HQ339" s="101"/>
      <c r="HR339" s="101"/>
      <c r="HS339" s="101"/>
      <c r="HT339" s="101"/>
      <c r="HU339" s="101"/>
      <c r="HV339" s="101"/>
      <c r="HW339" s="101"/>
      <c r="HX339" s="101"/>
      <c r="HY339" s="101"/>
      <c r="HZ339" s="101"/>
      <c r="IA339" s="101"/>
      <c r="IB339" s="101"/>
      <c r="IC339" s="101"/>
      <c r="ID339" s="101"/>
      <c r="IE339" s="101"/>
      <c r="IF339" s="101"/>
      <c r="IG339" s="101"/>
      <c r="IH339" s="101"/>
      <c r="II339" s="101"/>
      <c r="IJ339" s="101"/>
      <c r="IK339" s="101"/>
      <c r="IL339" s="101"/>
      <c r="IM339" s="101"/>
      <c r="IN339" s="101"/>
      <c r="IO339" s="101"/>
      <c r="IP339" s="101"/>
      <c r="IQ339" s="101"/>
      <c r="IR339" s="101"/>
      <c r="IS339" s="101"/>
      <c r="IT339" s="101"/>
      <c r="IU339" s="101"/>
      <c r="IV339" s="101"/>
      <c r="IW339" s="101"/>
      <c r="IX339" s="101"/>
    </row>
    <row r="340" spans="1:258" s="102" customFormat="1" ht="16.5" customHeight="1">
      <c r="A340" s="215"/>
      <c r="B340" s="209"/>
      <c r="C340" s="201"/>
      <c r="D340" s="106">
        <v>43492</v>
      </c>
      <c r="E340" s="107" t="s">
        <v>29</v>
      </c>
      <c r="F340" s="130">
        <v>3</v>
      </c>
      <c r="G340" s="130">
        <v>1</v>
      </c>
      <c r="H340" s="130">
        <v>6</v>
      </c>
      <c r="I340" s="130">
        <v>1</v>
      </c>
      <c r="J340" s="130">
        <v>2</v>
      </c>
      <c r="K340" s="130">
        <v>0</v>
      </c>
      <c r="L340" s="130">
        <v>0</v>
      </c>
      <c r="M340" s="130">
        <v>1</v>
      </c>
      <c r="N340" s="130">
        <v>0</v>
      </c>
      <c r="O340" s="130">
        <v>1</v>
      </c>
      <c r="P340" s="130">
        <v>0</v>
      </c>
      <c r="Q340" s="130">
        <v>0</v>
      </c>
      <c r="R340" s="130">
        <v>0</v>
      </c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1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1"/>
      <c r="AP340" s="101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1"/>
      <c r="BB340" s="101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1"/>
      <c r="BN340" s="101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1"/>
      <c r="BZ340" s="101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1"/>
      <c r="CM340" s="101"/>
      <c r="CN340" s="101"/>
      <c r="CO340" s="101"/>
      <c r="CP340" s="101"/>
      <c r="CQ340" s="101"/>
      <c r="CR340" s="101"/>
      <c r="CS340" s="101"/>
      <c r="CT340" s="101"/>
      <c r="CU340" s="101"/>
      <c r="CV340" s="101"/>
      <c r="CW340" s="101"/>
      <c r="CX340" s="101"/>
      <c r="CY340" s="101"/>
      <c r="CZ340" s="101"/>
      <c r="DA340" s="101"/>
      <c r="DB340" s="101"/>
      <c r="DC340" s="101"/>
      <c r="DD340" s="101"/>
      <c r="DE340" s="101"/>
      <c r="DF340" s="101"/>
      <c r="DG340" s="101"/>
      <c r="DH340" s="101"/>
      <c r="DI340" s="101"/>
      <c r="DJ340" s="101"/>
      <c r="DK340" s="101"/>
      <c r="DL340" s="101"/>
      <c r="DM340" s="101"/>
      <c r="DN340" s="101"/>
      <c r="DO340" s="101"/>
      <c r="DP340" s="101"/>
      <c r="DQ340" s="101"/>
      <c r="DR340" s="101"/>
      <c r="DS340" s="101"/>
      <c r="DT340" s="101"/>
      <c r="DU340" s="101"/>
      <c r="DV340" s="101"/>
      <c r="DW340" s="101"/>
      <c r="DX340" s="101"/>
      <c r="DY340" s="101"/>
      <c r="DZ340" s="101"/>
      <c r="EA340" s="101"/>
      <c r="EB340" s="101"/>
      <c r="EC340" s="101"/>
      <c r="ED340" s="101"/>
      <c r="EE340" s="101"/>
      <c r="EF340" s="101"/>
      <c r="EG340" s="101"/>
      <c r="EH340" s="101"/>
      <c r="EI340" s="101"/>
      <c r="EJ340" s="101"/>
      <c r="EK340" s="101"/>
      <c r="EL340" s="101"/>
      <c r="EM340" s="101"/>
      <c r="EN340" s="101"/>
      <c r="EO340" s="101"/>
      <c r="EP340" s="101"/>
      <c r="EQ340" s="101"/>
      <c r="ER340" s="101"/>
      <c r="ES340" s="101"/>
      <c r="ET340" s="101"/>
      <c r="EU340" s="101"/>
      <c r="EV340" s="101"/>
      <c r="EW340" s="101"/>
      <c r="EX340" s="101"/>
      <c r="EY340" s="101"/>
      <c r="EZ340" s="101"/>
      <c r="FA340" s="101"/>
      <c r="FB340" s="101"/>
      <c r="FC340" s="101"/>
      <c r="FD340" s="101"/>
      <c r="FE340" s="101"/>
      <c r="FF340" s="101"/>
      <c r="FG340" s="101"/>
      <c r="FH340" s="101"/>
      <c r="FI340" s="101"/>
      <c r="FJ340" s="101"/>
      <c r="FK340" s="101"/>
      <c r="FL340" s="101"/>
      <c r="FM340" s="101"/>
      <c r="FN340" s="101"/>
      <c r="FO340" s="101"/>
      <c r="FP340" s="101"/>
      <c r="FQ340" s="101"/>
      <c r="FR340" s="101"/>
      <c r="FS340" s="101"/>
      <c r="FT340" s="101"/>
      <c r="FU340" s="101"/>
      <c r="FV340" s="101"/>
      <c r="FW340" s="101"/>
      <c r="FX340" s="101"/>
      <c r="FY340" s="101"/>
      <c r="FZ340" s="101"/>
      <c r="GA340" s="101"/>
      <c r="GB340" s="101"/>
      <c r="GC340" s="101"/>
      <c r="GD340" s="101"/>
      <c r="GE340" s="101"/>
      <c r="GF340" s="101"/>
      <c r="GG340" s="101"/>
      <c r="GH340" s="101"/>
      <c r="GI340" s="101"/>
      <c r="GJ340" s="101"/>
      <c r="GK340" s="101"/>
      <c r="GL340" s="101"/>
      <c r="GM340" s="101"/>
      <c r="GN340" s="101"/>
      <c r="GO340" s="101"/>
      <c r="GP340" s="101"/>
      <c r="GQ340" s="101"/>
      <c r="GR340" s="101"/>
      <c r="GS340" s="101"/>
      <c r="GT340" s="101"/>
      <c r="GU340" s="101"/>
      <c r="GV340" s="101"/>
      <c r="GW340" s="101"/>
      <c r="GX340" s="101"/>
      <c r="GY340" s="101"/>
      <c r="GZ340" s="101"/>
      <c r="HA340" s="101"/>
      <c r="HB340" s="101"/>
      <c r="HC340" s="101"/>
      <c r="HD340" s="101"/>
      <c r="HE340" s="101"/>
      <c r="HF340" s="101"/>
      <c r="HG340" s="101"/>
      <c r="HH340" s="101"/>
      <c r="HI340" s="101"/>
      <c r="HJ340" s="101"/>
      <c r="HK340" s="101"/>
      <c r="HL340" s="101"/>
      <c r="HM340" s="101"/>
      <c r="HN340" s="101"/>
      <c r="HO340" s="101"/>
      <c r="HP340" s="101"/>
      <c r="HQ340" s="101"/>
      <c r="HR340" s="101"/>
      <c r="HS340" s="101"/>
      <c r="HT340" s="101"/>
      <c r="HU340" s="101"/>
      <c r="HV340" s="101"/>
      <c r="HW340" s="101"/>
      <c r="HX340" s="101"/>
      <c r="HY340" s="101"/>
      <c r="HZ340" s="101"/>
      <c r="IA340" s="101"/>
      <c r="IB340" s="101"/>
      <c r="IC340" s="101"/>
      <c r="ID340" s="101"/>
      <c r="IE340" s="101"/>
      <c r="IF340" s="101"/>
      <c r="IG340" s="101"/>
      <c r="IH340" s="101"/>
      <c r="II340" s="101"/>
      <c r="IJ340" s="101"/>
      <c r="IK340" s="101"/>
      <c r="IL340" s="101"/>
      <c r="IM340" s="101"/>
      <c r="IN340" s="101"/>
      <c r="IO340" s="101"/>
      <c r="IP340" s="101"/>
      <c r="IQ340" s="101"/>
      <c r="IR340" s="101"/>
      <c r="IS340" s="101"/>
      <c r="IT340" s="101"/>
      <c r="IU340" s="101"/>
      <c r="IV340" s="101"/>
      <c r="IW340" s="101"/>
      <c r="IX340" s="101"/>
    </row>
    <row r="341" spans="1:258">
      <c r="A341" s="215"/>
      <c r="B341" s="209"/>
      <c r="C341" s="229" t="s">
        <v>242</v>
      </c>
      <c r="D341" s="230"/>
      <c r="E341" s="230"/>
      <c r="F341" s="158">
        <f>SUM(F338:F340)</f>
        <v>14</v>
      </c>
      <c r="G341" s="158">
        <f t="shared" ref="G341:R341" si="104">SUM(G338:G340)</f>
        <v>5</v>
      </c>
      <c r="H341" s="158">
        <f t="shared" si="104"/>
        <v>18</v>
      </c>
      <c r="I341" s="158">
        <f t="shared" si="104"/>
        <v>4</v>
      </c>
      <c r="J341" s="158">
        <f t="shared" si="104"/>
        <v>8</v>
      </c>
      <c r="K341" s="158">
        <f t="shared" si="104"/>
        <v>0</v>
      </c>
      <c r="L341" s="158">
        <f t="shared" si="104"/>
        <v>0</v>
      </c>
      <c r="M341" s="158">
        <f t="shared" si="104"/>
        <v>2</v>
      </c>
      <c r="N341" s="158">
        <f t="shared" si="104"/>
        <v>4</v>
      </c>
      <c r="O341" s="158">
        <f t="shared" si="104"/>
        <v>6</v>
      </c>
      <c r="P341" s="158">
        <f t="shared" si="104"/>
        <v>0</v>
      </c>
      <c r="Q341" s="158">
        <f t="shared" si="104"/>
        <v>3</v>
      </c>
      <c r="R341" s="158">
        <f t="shared" si="104"/>
        <v>1</v>
      </c>
    </row>
    <row r="342" spans="1:258">
      <c r="A342" s="215"/>
      <c r="B342" s="209"/>
      <c r="C342" s="229" t="s">
        <v>243</v>
      </c>
      <c r="D342" s="230"/>
      <c r="E342" s="230"/>
      <c r="F342" s="159">
        <f>F341/3</f>
        <v>4.666666666666667</v>
      </c>
      <c r="G342" s="159">
        <f t="shared" ref="G342:R342" si="105">G341/3</f>
        <v>1.6666666666666667</v>
      </c>
      <c r="H342" s="159">
        <f t="shared" si="105"/>
        <v>6</v>
      </c>
      <c r="I342" s="159">
        <f t="shared" si="105"/>
        <v>1.3333333333333333</v>
      </c>
      <c r="J342" s="159">
        <f t="shared" si="105"/>
        <v>2.6666666666666665</v>
      </c>
      <c r="K342" s="159">
        <f t="shared" si="105"/>
        <v>0</v>
      </c>
      <c r="L342" s="159">
        <f t="shared" si="105"/>
        <v>0</v>
      </c>
      <c r="M342" s="159">
        <f t="shared" si="105"/>
        <v>0.66666666666666663</v>
      </c>
      <c r="N342" s="159">
        <f t="shared" si="105"/>
        <v>1.3333333333333333</v>
      </c>
      <c r="O342" s="159">
        <f t="shared" si="105"/>
        <v>2</v>
      </c>
      <c r="P342" s="159">
        <f t="shared" si="105"/>
        <v>0</v>
      </c>
      <c r="Q342" s="159">
        <f t="shared" si="105"/>
        <v>1</v>
      </c>
      <c r="R342" s="159">
        <f t="shared" si="105"/>
        <v>0.33333333333333331</v>
      </c>
    </row>
    <row r="343" spans="1:258">
      <c r="A343" s="215"/>
      <c r="B343" s="209"/>
      <c r="C343" s="140"/>
      <c r="D343" s="141"/>
      <c r="E343" s="140"/>
      <c r="F343" s="142"/>
      <c r="G343" s="142"/>
      <c r="H343" s="142"/>
      <c r="I343" s="143"/>
      <c r="J343" s="142"/>
      <c r="K343" s="142"/>
      <c r="L343" s="142"/>
      <c r="M343" s="142"/>
      <c r="N343" s="142"/>
      <c r="O343" s="142"/>
      <c r="P343" s="142"/>
      <c r="Q343" s="142"/>
      <c r="R343" s="144"/>
    </row>
    <row r="344" spans="1:258">
      <c r="A344" s="215"/>
      <c r="B344" s="209"/>
      <c r="C344" s="201" t="s">
        <v>238</v>
      </c>
      <c r="D344" s="49"/>
      <c r="E344" s="50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</row>
    <row r="345" spans="1:258">
      <c r="A345" s="215"/>
      <c r="B345" s="209"/>
      <c r="C345" s="202"/>
      <c r="D345" s="49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</row>
    <row r="346" spans="1:258">
      <c r="A346" s="215"/>
      <c r="B346" s="209"/>
      <c r="C346" s="203" t="s">
        <v>239</v>
      </c>
      <c r="D346" s="204"/>
      <c r="E346" s="204"/>
      <c r="F346" s="138">
        <f>SUM(F344:F345)</f>
        <v>0</v>
      </c>
      <c r="G346" s="138"/>
      <c r="H346" s="138"/>
      <c r="I346" s="138">
        <f t="shared" ref="I346:R346" si="106">SUM(I344:I345)</f>
        <v>0</v>
      </c>
      <c r="J346" s="138">
        <f t="shared" si="106"/>
        <v>0</v>
      </c>
      <c r="K346" s="138">
        <f t="shared" si="106"/>
        <v>0</v>
      </c>
      <c r="L346" s="138">
        <f t="shared" si="106"/>
        <v>0</v>
      </c>
      <c r="M346" s="138">
        <f t="shared" si="106"/>
        <v>0</v>
      </c>
      <c r="N346" s="138">
        <f t="shared" si="106"/>
        <v>0</v>
      </c>
      <c r="O346" s="138">
        <f t="shared" si="106"/>
        <v>0</v>
      </c>
      <c r="P346" s="138">
        <f t="shared" si="106"/>
        <v>0</v>
      </c>
      <c r="Q346" s="138">
        <f t="shared" si="106"/>
        <v>0</v>
      </c>
      <c r="R346" s="138">
        <f t="shared" si="106"/>
        <v>0</v>
      </c>
    </row>
    <row r="347" spans="1:258">
      <c r="A347" s="215"/>
      <c r="B347" s="209"/>
      <c r="C347" s="203" t="s">
        <v>240</v>
      </c>
      <c r="D347" s="204"/>
      <c r="E347" s="204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</row>
    <row r="348" spans="1:258">
      <c r="A348" s="215"/>
      <c r="B348" s="209"/>
      <c r="C348" s="140"/>
      <c r="D348" s="141"/>
      <c r="E348" s="140"/>
      <c r="F348" s="142"/>
      <c r="G348" s="142"/>
      <c r="H348" s="142"/>
      <c r="I348" s="143"/>
      <c r="J348" s="142"/>
      <c r="K348" s="142"/>
      <c r="L348" s="142"/>
      <c r="M348" s="142"/>
      <c r="N348" s="142"/>
      <c r="O348" s="142"/>
      <c r="P348" s="142"/>
      <c r="Q348" s="142"/>
      <c r="R348" s="144"/>
    </row>
    <row r="349" spans="1:258">
      <c r="A349" s="215"/>
      <c r="B349" s="209"/>
      <c r="C349" s="201" t="s">
        <v>244</v>
      </c>
      <c r="D349" s="49"/>
      <c r="E349" s="50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</row>
    <row r="350" spans="1:258">
      <c r="A350" s="215"/>
      <c r="B350" s="209"/>
      <c r="C350" s="201"/>
      <c r="D350" s="49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</row>
    <row r="351" spans="1:258">
      <c r="A351" s="215"/>
      <c r="B351" s="209"/>
      <c r="C351" s="199" t="s">
        <v>245</v>
      </c>
      <c r="D351" s="200"/>
      <c r="E351" s="200"/>
      <c r="F351" s="145">
        <f t="shared" ref="F351:R351" si="107">SUM(F349:F350)</f>
        <v>0</v>
      </c>
      <c r="G351" s="145"/>
      <c r="H351" s="145"/>
      <c r="I351" s="145">
        <f t="shared" si="107"/>
        <v>0</v>
      </c>
      <c r="J351" s="145">
        <f t="shared" si="107"/>
        <v>0</v>
      </c>
      <c r="K351" s="145">
        <f t="shared" si="107"/>
        <v>0</v>
      </c>
      <c r="L351" s="145">
        <f t="shared" si="107"/>
        <v>0</v>
      </c>
      <c r="M351" s="145">
        <f t="shared" si="107"/>
        <v>0</v>
      </c>
      <c r="N351" s="145">
        <f t="shared" si="107"/>
        <v>0</v>
      </c>
      <c r="O351" s="145">
        <f t="shared" si="107"/>
        <v>0</v>
      </c>
      <c r="P351" s="145">
        <f t="shared" si="107"/>
        <v>0</v>
      </c>
      <c r="Q351" s="145">
        <f t="shared" si="107"/>
        <v>0</v>
      </c>
      <c r="R351" s="145">
        <f t="shared" si="107"/>
        <v>0</v>
      </c>
    </row>
    <row r="352" spans="1:258">
      <c r="A352" s="215"/>
      <c r="B352" s="209"/>
      <c r="C352" s="199" t="s">
        <v>246</v>
      </c>
      <c r="D352" s="200"/>
      <c r="E352" s="200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</row>
    <row r="353" spans="1:18">
      <c r="B353" s="1"/>
      <c r="C353" s="1"/>
      <c r="E353" s="1"/>
      <c r="F353" s="62"/>
      <c r="G353" s="62"/>
      <c r="H353" s="62"/>
      <c r="I353" s="78"/>
    </row>
    <row r="354" spans="1:18">
      <c r="B354" s="1"/>
      <c r="C354" s="1"/>
      <c r="E354" s="1"/>
      <c r="F354" s="62"/>
      <c r="G354" s="62"/>
      <c r="H354" s="62"/>
      <c r="I354" s="75"/>
    </row>
    <row r="355" spans="1:18" ht="15.95" customHeight="1">
      <c r="A355" s="215" t="s">
        <v>16</v>
      </c>
      <c r="B355" s="209" t="s">
        <v>6</v>
      </c>
      <c r="C355" s="217" t="s">
        <v>70</v>
      </c>
      <c r="D355" s="49">
        <v>43359</v>
      </c>
      <c r="E355" s="11" t="s">
        <v>27</v>
      </c>
      <c r="F355" s="64">
        <v>14</v>
      </c>
      <c r="G355" s="64">
        <v>5</v>
      </c>
      <c r="H355" s="64">
        <v>13</v>
      </c>
      <c r="I355" s="64">
        <v>4</v>
      </c>
      <c r="J355" s="64">
        <v>9</v>
      </c>
      <c r="K355" s="64">
        <v>0</v>
      </c>
      <c r="L355" s="64">
        <v>0</v>
      </c>
      <c r="M355" s="64">
        <v>4</v>
      </c>
      <c r="N355" s="64">
        <v>2</v>
      </c>
      <c r="O355" s="64">
        <v>6</v>
      </c>
      <c r="P355" s="64">
        <v>2</v>
      </c>
      <c r="Q355" s="64">
        <v>4</v>
      </c>
      <c r="R355" s="64">
        <v>0</v>
      </c>
    </row>
    <row r="356" spans="1:18">
      <c r="A356" s="215"/>
      <c r="B356" s="209"/>
      <c r="C356" s="211"/>
      <c r="D356" s="63">
        <v>43373</v>
      </c>
      <c r="E356" s="11" t="s">
        <v>28</v>
      </c>
      <c r="F356" s="64">
        <v>20</v>
      </c>
      <c r="G356" s="64">
        <v>7</v>
      </c>
      <c r="H356" s="64">
        <v>11</v>
      </c>
      <c r="I356" s="64">
        <v>4</v>
      </c>
      <c r="J356" s="64">
        <v>7</v>
      </c>
      <c r="K356" s="64">
        <v>2</v>
      </c>
      <c r="L356" s="64">
        <v>2</v>
      </c>
      <c r="M356" s="64">
        <v>10</v>
      </c>
      <c r="N356" s="64">
        <v>0</v>
      </c>
      <c r="O356" s="64">
        <v>10</v>
      </c>
      <c r="P356" s="64">
        <v>1</v>
      </c>
      <c r="Q356" s="64">
        <v>2</v>
      </c>
      <c r="R356" s="64">
        <v>0</v>
      </c>
    </row>
    <row r="357" spans="1:18" s="2" customFormat="1">
      <c r="A357" s="215"/>
      <c r="B357" s="209"/>
      <c r="C357" s="211"/>
      <c r="D357" s="63">
        <v>43387</v>
      </c>
      <c r="E357" s="11" t="s">
        <v>323</v>
      </c>
      <c r="F357" s="64">
        <v>17</v>
      </c>
      <c r="G357" s="64">
        <v>6</v>
      </c>
      <c r="H357" s="64">
        <v>19</v>
      </c>
      <c r="I357" s="64">
        <v>3</v>
      </c>
      <c r="J357" s="64">
        <v>13</v>
      </c>
      <c r="K357" s="64">
        <v>2</v>
      </c>
      <c r="L357" s="64">
        <v>2</v>
      </c>
      <c r="M357" s="64">
        <v>11</v>
      </c>
      <c r="N357" s="64">
        <v>1</v>
      </c>
      <c r="O357" s="64">
        <v>12</v>
      </c>
      <c r="P357" s="64">
        <v>2</v>
      </c>
      <c r="Q357" s="64">
        <v>3</v>
      </c>
      <c r="R357" s="64">
        <v>0</v>
      </c>
    </row>
    <row r="358" spans="1:18" s="2" customFormat="1">
      <c r="A358" s="215"/>
      <c r="B358" s="209"/>
      <c r="C358" s="211"/>
      <c r="D358" s="63">
        <v>43408</v>
      </c>
      <c r="E358" s="11" t="s">
        <v>11</v>
      </c>
      <c r="F358" s="64">
        <v>12</v>
      </c>
      <c r="G358" s="64">
        <v>5</v>
      </c>
      <c r="H358" s="64">
        <v>13</v>
      </c>
      <c r="I358" s="64">
        <v>1</v>
      </c>
      <c r="J358" s="64">
        <v>8</v>
      </c>
      <c r="K358" s="64">
        <v>1</v>
      </c>
      <c r="L358" s="64">
        <v>2</v>
      </c>
      <c r="M358" s="64">
        <v>11</v>
      </c>
      <c r="N358" s="64">
        <v>0</v>
      </c>
      <c r="O358" s="64">
        <v>11</v>
      </c>
      <c r="P358" s="64">
        <v>3</v>
      </c>
      <c r="Q358" s="64">
        <v>4</v>
      </c>
      <c r="R358" s="64">
        <v>2</v>
      </c>
    </row>
    <row r="359" spans="1:18" s="2" customFormat="1">
      <c r="A359" s="215"/>
      <c r="B359" s="209"/>
      <c r="C359" s="211"/>
      <c r="D359" s="63">
        <v>43412</v>
      </c>
      <c r="E359" s="11" t="s">
        <v>9</v>
      </c>
      <c r="F359" s="64">
        <v>22</v>
      </c>
      <c r="G359" s="64">
        <v>8</v>
      </c>
      <c r="H359" s="64">
        <v>14</v>
      </c>
      <c r="I359" s="64">
        <v>5</v>
      </c>
      <c r="J359" s="64">
        <v>10</v>
      </c>
      <c r="K359" s="64">
        <v>1</v>
      </c>
      <c r="L359" s="64">
        <v>1</v>
      </c>
      <c r="M359" s="64">
        <v>8</v>
      </c>
      <c r="N359" s="64">
        <v>1</v>
      </c>
      <c r="O359" s="64">
        <v>9</v>
      </c>
      <c r="P359" s="64">
        <v>0</v>
      </c>
      <c r="Q359" s="64">
        <v>3</v>
      </c>
      <c r="R359" s="64">
        <v>0</v>
      </c>
    </row>
    <row r="360" spans="1:18" s="12" customFormat="1">
      <c r="A360" s="215"/>
      <c r="B360" s="209"/>
      <c r="C360" s="212" t="s">
        <v>72</v>
      </c>
      <c r="D360" s="212"/>
      <c r="E360" s="212"/>
      <c r="F360" s="169">
        <f t="shared" ref="F360:R360" si="108">SUM(F355:F359)</f>
        <v>85</v>
      </c>
      <c r="G360" s="169">
        <f t="shared" si="108"/>
        <v>31</v>
      </c>
      <c r="H360" s="169">
        <f t="shared" si="108"/>
        <v>70</v>
      </c>
      <c r="I360" s="169">
        <f t="shared" si="108"/>
        <v>17</v>
      </c>
      <c r="J360" s="169">
        <f t="shared" si="108"/>
        <v>47</v>
      </c>
      <c r="K360" s="169">
        <f t="shared" si="108"/>
        <v>6</v>
      </c>
      <c r="L360" s="169">
        <f t="shared" si="108"/>
        <v>7</v>
      </c>
      <c r="M360" s="169">
        <f t="shared" si="108"/>
        <v>44</v>
      </c>
      <c r="N360" s="169">
        <f t="shared" si="108"/>
        <v>4</v>
      </c>
      <c r="O360" s="169">
        <f t="shared" si="108"/>
        <v>48</v>
      </c>
      <c r="P360" s="169">
        <f t="shared" si="108"/>
        <v>8</v>
      </c>
      <c r="Q360" s="169">
        <f t="shared" si="108"/>
        <v>16</v>
      </c>
      <c r="R360" s="169">
        <f t="shared" si="108"/>
        <v>2</v>
      </c>
    </row>
    <row r="361" spans="1:18" s="12" customFormat="1">
      <c r="A361" s="215"/>
      <c r="B361" s="209"/>
      <c r="C361" s="212" t="s">
        <v>73</v>
      </c>
      <c r="D361" s="212"/>
      <c r="E361" s="212"/>
      <c r="F361" s="170">
        <f>F360/5</f>
        <v>17</v>
      </c>
      <c r="G361" s="170">
        <f t="shared" ref="G361:H361" si="109">G360/5</f>
        <v>6.2</v>
      </c>
      <c r="H361" s="170">
        <f t="shared" si="109"/>
        <v>14</v>
      </c>
      <c r="I361" s="170">
        <f t="shared" ref="I361:R361" si="110">I360/5</f>
        <v>3.4</v>
      </c>
      <c r="J361" s="170">
        <f t="shared" si="110"/>
        <v>9.4</v>
      </c>
      <c r="K361" s="170">
        <f t="shared" si="110"/>
        <v>1.2</v>
      </c>
      <c r="L361" s="170">
        <f t="shared" si="110"/>
        <v>1.4</v>
      </c>
      <c r="M361" s="170">
        <f t="shared" si="110"/>
        <v>8.8000000000000007</v>
      </c>
      <c r="N361" s="170">
        <f t="shared" si="110"/>
        <v>0.8</v>
      </c>
      <c r="O361" s="170">
        <f t="shared" si="110"/>
        <v>9.6</v>
      </c>
      <c r="P361" s="170">
        <f t="shared" si="110"/>
        <v>1.6</v>
      </c>
      <c r="Q361" s="170">
        <f t="shared" si="110"/>
        <v>3.2</v>
      </c>
      <c r="R361" s="170">
        <f t="shared" si="110"/>
        <v>0.4</v>
      </c>
    </row>
    <row r="362" spans="1:18" s="12" customFormat="1">
      <c r="A362" s="215"/>
      <c r="B362" s="209"/>
      <c r="C362" s="225"/>
      <c r="D362" s="225"/>
      <c r="E362" s="225"/>
      <c r="F362" s="225"/>
      <c r="G362" s="225"/>
      <c r="H362" s="225"/>
      <c r="I362" s="225"/>
      <c r="J362" s="225"/>
      <c r="K362" s="225"/>
      <c r="L362" s="225"/>
      <c r="M362" s="225"/>
      <c r="N362" s="225"/>
      <c r="O362" s="225"/>
      <c r="P362" s="225"/>
      <c r="Q362" s="225"/>
      <c r="R362" s="225"/>
    </row>
    <row r="363" spans="1:18" s="2" customFormat="1">
      <c r="A363" s="215"/>
      <c r="B363" s="209"/>
      <c r="C363" s="211" t="s">
        <v>71</v>
      </c>
      <c r="D363" s="63">
        <v>43429</v>
      </c>
      <c r="E363" s="11" t="s">
        <v>29</v>
      </c>
      <c r="F363" s="64">
        <v>22</v>
      </c>
      <c r="G363" s="64">
        <v>10</v>
      </c>
      <c r="H363" s="64">
        <v>17</v>
      </c>
      <c r="I363" s="64">
        <v>2</v>
      </c>
      <c r="J363" s="64">
        <v>8</v>
      </c>
      <c r="K363" s="64">
        <v>0</v>
      </c>
      <c r="L363" s="64">
        <v>0</v>
      </c>
      <c r="M363" s="64">
        <v>3</v>
      </c>
      <c r="N363" s="64">
        <v>1</v>
      </c>
      <c r="O363" s="64">
        <v>4</v>
      </c>
      <c r="P363" s="64">
        <v>0</v>
      </c>
      <c r="Q363" s="64">
        <v>6</v>
      </c>
      <c r="R363" s="64">
        <v>0</v>
      </c>
    </row>
    <row r="364" spans="1:18" s="2" customFormat="1">
      <c r="A364" s="215"/>
      <c r="B364" s="209"/>
      <c r="C364" s="211"/>
      <c r="D364" s="49">
        <v>43440</v>
      </c>
      <c r="E364" s="11" t="s">
        <v>285</v>
      </c>
      <c r="F364" s="64">
        <v>11</v>
      </c>
      <c r="G364" s="64">
        <v>2</v>
      </c>
      <c r="H364" s="64">
        <v>8</v>
      </c>
      <c r="I364" s="64">
        <v>1</v>
      </c>
      <c r="J364" s="64">
        <v>6</v>
      </c>
      <c r="K364" s="64">
        <v>6</v>
      </c>
      <c r="L364" s="64">
        <v>7</v>
      </c>
      <c r="M364" s="64">
        <v>7</v>
      </c>
      <c r="N364" s="64">
        <v>0</v>
      </c>
      <c r="O364" s="64">
        <v>7</v>
      </c>
      <c r="P364" s="64">
        <v>1</v>
      </c>
      <c r="Q364" s="64">
        <v>2</v>
      </c>
      <c r="R364" s="64">
        <v>0</v>
      </c>
    </row>
    <row r="365" spans="1:18" s="2" customFormat="1">
      <c r="A365" s="215"/>
      <c r="B365" s="209"/>
      <c r="C365" s="211"/>
      <c r="D365" s="63">
        <v>43450</v>
      </c>
      <c r="E365" s="11" t="s">
        <v>8</v>
      </c>
      <c r="F365" s="64">
        <v>11</v>
      </c>
      <c r="G365" s="64">
        <v>3</v>
      </c>
      <c r="H365" s="64">
        <v>11</v>
      </c>
      <c r="I365" s="64">
        <v>2</v>
      </c>
      <c r="J365" s="64">
        <v>5</v>
      </c>
      <c r="K365" s="64">
        <v>3</v>
      </c>
      <c r="L365" s="64">
        <v>3</v>
      </c>
      <c r="M365" s="64">
        <v>8</v>
      </c>
      <c r="N365" s="64">
        <v>1</v>
      </c>
      <c r="O365" s="64">
        <v>9</v>
      </c>
      <c r="P365" s="64">
        <v>2</v>
      </c>
      <c r="Q365" s="64">
        <v>10</v>
      </c>
      <c r="R365" s="64">
        <v>0</v>
      </c>
    </row>
    <row r="366" spans="1:18" s="2" customFormat="1">
      <c r="A366" s="215"/>
      <c r="B366" s="209"/>
      <c r="C366" s="211"/>
      <c r="D366" s="63">
        <v>43471</v>
      </c>
      <c r="E366" s="11" t="s">
        <v>7</v>
      </c>
      <c r="F366" s="64">
        <v>31</v>
      </c>
      <c r="G366" s="64">
        <v>10</v>
      </c>
      <c r="H366" s="64">
        <v>16</v>
      </c>
      <c r="I366" s="64">
        <v>4</v>
      </c>
      <c r="J366" s="64">
        <v>7</v>
      </c>
      <c r="K366" s="64">
        <v>7</v>
      </c>
      <c r="L366" s="64">
        <v>8</v>
      </c>
      <c r="M366" s="64">
        <v>3</v>
      </c>
      <c r="N366" s="64">
        <v>1</v>
      </c>
      <c r="O366" s="64">
        <v>4</v>
      </c>
      <c r="P366" s="64">
        <v>1</v>
      </c>
      <c r="Q366" s="64">
        <v>6</v>
      </c>
      <c r="R366" s="64">
        <v>0</v>
      </c>
    </row>
    <row r="367" spans="1:18" s="13" customFormat="1">
      <c r="A367" s="215"/>
      <c r="B367" s="209"/>
      <c r="C367" s="224" t="s">
        <v>74</v>
      </c>
      <c r="D367" s="224"/>
      <c r="E367" s="224"/>
      <c r="F367" s="179">
        <f>SUM(F363:F366)</f>
        <v>75</v>
      </c>
      <c r="G367" s="179">
        <f t="shared" ref="G367:H367" si="111">SUM(G363:G366)</f>
        <v>25</v>
      </c>
      <c r="H367" s="179">
        <f t="shared" si="111"/>
        <v>52</v>
      </c>
      <c r="I367" s="179">
        <f t="shared" ref="I367:R367" si="112">SUM(I363:I366)</f>
        <v>9</v>
      </c>
      <c r="J367" s="179">
        <f t="shared" si="112"/>
        <v>26</v>
      </c>
      <c r="K367" s="179">
        <f t="shared" si="112"/>
        <v>16</v>
      </c>
      <c r="L367" s="179">
        <f t="shared" si="112"/>
        <v>18</v>
      </c>
      <c r="M367" s="179">
        <f t="shared" si="112"/>
        <v>21</v>
      </c>
      <c r="N367" s="179">
        <f t="shared" si="112"/>
        <v>3</v>
      </c>
      <c r="O367" s="179">
        <f t="shared" si="112"/>
        <v>24</v>
      </c>
      <c r="P367" s="179">
        <f t="shared" si="112"/>
        <v>4</v>
      </c>
      <c r="Q367" s="179">
        <f t="shared" si="112"/>
        <v>24</v>
      </c>
      <c r="R367" s="179">
        <f t="shared" si="112"/>
        <v>0</v>
      </c>
    </row>
    <row r="368" spans="1:18" s="13" customFormat="1">
      <c r="A368" s="215"/>
      <c r="B368" s="209"/>
      <c r="C368" s="224" t="s">
        <v>75</v>
      </c>
      <c r="D368" s="224"/>
      <c r="E368" s="224"/>
      <c r="F368" s="180">
        <f>F367/4</f>
        <v>18.75</v>
      </c>
      <c r="G368" s="180">
        <f t="shared" ref="G368:H368" si="113">G367/4</f>
        <v>6.25</v>
      </c>
      <c r="H368" s="180">
        <f t="shared" si="113"/>
        <v>13</v>
      </c>
      <c r="I368" s="180">
        <f t="shared" ref="I368:R368" si="114">I367/4</f>
        <v>2.25</v>
      </c>
      <c r="J368" s="180">
        <f t="shared" si="114"/>
        <v>6.5</v>
      </c>
      <c r="K368" s="180">
        <f t="shared" si="114"/>
        <v>4</v>
      </c>
      <c r="L368" s="180">
        <f t="shared" si="114"/>
        <v>4.5</v>
      </c>
      <c r="M368" s="180">
        <f t="shared" si="114"/>
        <v>5.25</v>
      </c>
      <c r="N368" s="180">
        <f t="shared" si="114"/>
        <v>0.75</v>
      </c>
      <c r="O368" s="180">
        <f t="shared" si="114"/>
        <v>6</v>
      </c>
      <c r="P368" s="180">
        <f t="shared" si="114"/>
        <v>1</v>
      </c>
      <c r="Q368" s="180">
        <f t="shared" si="114"/>
        <v>6</v>
      </c>
      <c r="R368" s="180">
        <f t="shared" si="114"/>
        <v>0</v>
      </c>
    </row>
    <row r="369" spans="1:258">
      <c r="A369" s="215"/>
      <c r="B369" s="209"/>
      <c r="C369" s="140"/>
      <c r="D369" s="141"/>
      <c r="E369" s="140"/>
      <c r="F369" s="142"/>
      <c r="G369" s="142"/>
      <c r="H369" s="142"/>
      <c r="I369" s="143"/>
      <c r="J369" s="142"/>
      <c r="K369" s="142"/>
      <c r="L369" s="142"/>
      <c r="M369" s="142"/>
      <c r="N369" s="142"/>
      <c r="O369" s="142"/>
      <c r="P369" s="142"/>
      <c r="Q369" s="142"/>
      <c r="R369" s="144"/>
    </row>
    <row r="370" spans="1:258" s="102" customFormat="1" ht="16.5" customHeight="1">
      <c r="A370" s="215"/>
      <c r="B370" s="209"/>
      <c r="C370" s="201" t="s">
        <v>241</v>
      </c>
      <c r="D370" s="49">
        <v>43478</v>
      </c>
      <c r="E370" s="50" t="s">
        <v>11</v>
      </c>
      <c r="F370" s="130">
        <v>7</v>
      </c>
      <c r="G370" s="130">
        <v>3</v>
      </c>
      <c r="H370" s="130">
        <v>11</v>
      </c>
      <c r="I370" s="130">
        <v>0</v>
      </c>
      <c r="J370" s="130">
        <v>4</v>
      </c>
      <c r="K370" s="130">
        <v>1</v>
      </c>
      <c r="L370" s="130">
        <v>2</v>
      </c>
      <c r="M370" s="130">
        <v>6</v>
      </c>
      <c r="N370" s="130">
        <v>2</v>
      </c>
      <c r="O370" s="130">
        <v>8</v>
      </c>
      <c r="P370" s="130">
        <v>0</v>
      </c>
      <c r="Q370" s="130">
        <v>3</v>
      </c>
      <c r="R370" s="130">
        <v>0</v>
      </c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1"/>
      <c r="AD370" s="101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1"/>
      <c r="AP370" s="101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1"/>
      <c r="BB370" s="101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1"/>
      <c r="BN370" s="101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1"/>
      <c r="BZ370" s="101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1"/>
      <c r="CM370" s="101"/>
      <c r="CN370" s="101"/>
      <c r="CO370" s="101"/>
      <c r="CP370" s="101"/>
      <c r="CQ370" s="101"/>
      <c r="CR370" s="101"/>
      <c r="CS370" s="101"/>
      <c r="CT370" s="101"/>
      <c r="CU370" s="101"/>
      <c r="CV370" s="101"/>
      <c r="CW370" s="101"/>
      <c r="CX370" s="101"/>
      <c r="CY370" s="101"/>
      <c r="CZ370" s="101"/>
      <c r="DA370" s="101"/>
      <c r="DB370" s="101"/>
      <c r="DC370" s="101"/>
      <c r="DD370" s="101"/>
      <c r="DE370" s="101"/>
      <c r="DF370" s="101"/>
      <c r="DG370" s="101"/>
      <c r="DH370" s="101"/>
      <c r="DI370" s="101"/>
      <c r="DJ370" s="101"/>
      <c r="DK370" s="101"/>
      <c r="DL370" s="101"/>
      <c r="DM370" s="101"/>
      <c r="DN370" s="101"/>
      <c r="DO370" s="101"/>
      <c r="DP370" s="101"/>
      <c r="DQ370" s="101"/>
      <c r="DR370" s="101"/>
      <c r="DS370" s="101"/>
      <c r="DT370" s="101"/>
      <c r="DU370" s="101"/>
      <c r="DV370" s="101"/>
      <c r="DW370" s="101"/>
      <c r="DX370" s="101"/>
      <c r="DY370" s="101"/>
      <c r="DZ370" s="101"/>
      <c r="EA370" s="101"/>
      <c r="EB370" s="101"/>
      <c r="EC370" s="101"/>
      <c r="ED370" s="101"/>
      <c r="EE370" s="101"/>
      <c r="EF370" s="101"/>
      <c r="EG370" s="101"/>
      <c r="EH370" s="101"/>
      <c r="EI370" s="101"/>
      <c r="EJ370" s="101"/>
      <c r="EK370" s="101"/>
      <c r="EL370" s="101"/>
      <c r="EM370" s="101"/>
      <c r="EN370" s="101"/>
      <c r="EO370" s="101"/>
      <c r="EP370" s="101"/>
      <c r="EQ370" s="101"/>
      <c r="ER370" s="101"/>
      <c r="ES370" s="101"/>
      <c r="ET370" s="101"/>
      <c r="EU370" s="101"/>
      <c r="EV370" s="101"/>
      <c r="EW370" s="101"/>
      <c r="EX370" s="101"/>
      <c r="EY370" s="101"/>
      <c r="EZ370" s="101"/>
      <c r="FA370" s="101"/>
      <c r="FB370" s="101"/>
      <c r="FC370" s="101"/>
      <c r="FD370" s="101"/>
      <c r="FE370" s="101"/>
      <c r="FF370" s="101"/>
      <c r="FG370" s="101"/>
      <c r="FH370" s="101"/>
      <c r="FI370" s="101"/>
      <c r="FJ370" s="101"/>
      <c r="FK370" s="101"/>
      <c r="FL370" s="101"/>
      <c r="FM370" s="101"/>
      <c r="FN370" s="101"/>
      <c r="FO370" s="101"/>
      <c r="FP370" s="101"/>
      <c r="FQ370" s="101"/>
      <c r="FR370" s="101"/>
      <c r="FS370" s="101"/>
      <c r="FT370" s="101"/>
      <c r="FU370" s="101"/>
      <c r="FV370" s="101"/>
      <c r="FW370" s="101"/>
      <c r="FX370" s="101"/>
      <c r="FY370" s="101"/>
      <c r="FZ370" s="101"/>
      <c r="GA370" s="101"/>
      <c r="GB370" s="101"/>
      <c r="GC370" s="101"/>
      <c r="GD370" s="101"/>
      <c r="GE370" s="101"/>
      <c r="GF370" s="101"/>
      <c r="GG370" s="101"/>
      <c r="GH370" s="101"/>
      <c r="GI370" s="101"/>
      <c r="GJ370" s="101"/>
      <c r="GK370" s="101"/>
      <c r="GL370" s="101"/>
      <c r="GM370" s="101"/>
      <c r="GN370" s="101"/>
      <c r="GO370" s="101"/>
      <c r="GP370" s="101"/>
      <c r="GQ370" s="101"/>
      <c r="GR370" s="101"/>
      <c r="GS370" s="101"/>
      <c r="GT370" s="101"/>
      <c r="GU370" s="101"/>
      <c r="GV370" s="101"/>
      <c r="GW370" s="101"/>
      <c r="GX370" s="101"/>
      <c r="GY370" s="101"/>
      <c r="GZ370" s="101"/>
      <c r="HA370" s="101"/>
      <c r="HB370" s="101"/>
      <c r="HC370" s="101"/>
      <c r="HD370" s="101"/>
      <c r="HE370" s="101"/>
      <c r="HF370" s="101"/>
      <c r="HG370" s="101"/>
      <c r="HH370" s="101"/>
      <c r="HI370" s="101"/>
      <c r="HJ370" s="101"/>
      <c r="HK370" s="101"/>
      <c r="HL370" s="101"/>
      <c r="HM370" s="101"/>
      <c r="HN370" s="101"/>
      <c r="HO370" s="101"/>
      <c r="HP370" s="101"/>
      <c r="HQ370" s="101"/>
      <c r="HR370" s="101"/>
      <c r="HS370" s="101"/>
      <c r="HT370" s="101"/>
      <c r="HU370" s="101"/>
      <c r="HV370" s="101"/>
      <c r="HW370" s="101"/>
      <c r="HX370" s="101"/>
      <c r="HY370" s="101"/>
      <c r="HZ370" s="101"/>
      <c r="IA370" s="101"/>
      <c r="IB370" s="101"/>
      <c r="IC370" s="101"/>
      <c r="ID370" s="101"/>
      <c r="IE370" s="101"/>
      <c r="IF370" s="101"/>
      <c r="IG370" s="101"/>
      <c r="IH370" s="101"/>
      <c r="II370" s="101"/>
      <c r="IJ370" s="101"/>
      <c r="IK370" s="101"/>
      <c r="IL370" s="101"/>
      <c r="IM370" s="101"/>
      <c r="IN370" s="101"/>
      <c r="IO370" s="101"/>
      <c r="IP370" s="101"/>
      <c r="IQ370" s="101"/>
      <c r="IR370" s="101"/>
      <c r="IS370" s="101"/>
      <c r="IT370" s="101"/>
      <c r="IU370" s="101"/>
      <c r="IV370" s="101"/>
      <c r="IW370" s="101"/>
      <c r="IX370" s="101"/>
    </row>
    <row r="371" spans="1:258" s="102" customFormat="1" ht="16.5" customHeight="1">
      <c r="A371" s="215"/>
      <c r="B371" s="209"/>
      <c r="C371" s="201"/>
      <c r="D371" s="106">
        <v>43485</v>
      </c>
      <c r="E371" s="107" t="s">
        <v>285</v>
      </c>
      <c r="F371" s="130">
        <v>21</v>
      </c>
      <c r="G371" s="130">
        <v>7</v>
      </c>
      <c r="H371" s="130">
        <v>13</v>
      </c>
      <c r="I371" s="130">
        <v>0</v>
      </c>
      <c r="J371" s="130">
        <v>5</v>
      </c>
      <c r="K371" s="130">
        <v>7</v>
      </c>
      <c r="L371" s="130">
        <v>8</v>
      </c>
      <c r="M371" s="130">
        <v>4</v>
      </c>
      <c r="N371" s="130">
        <v>1</v>
      </c>
      <c r="O371" s="130">
        <v>5</v>
      </c>
      <c r="P371" s="130">
        <v>1</v>
      </c>
      <c r="Q371" s="130">
        <v>2</v>
      </c>
      <c r="R371" s="130">
        <v>1</v>
      </c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1"/>
      <c r="AD371" s="101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1"/>
      <c r="AP371" s="101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1"/>
      <c r="BB371" s="101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1"/>
      <c r="BN371" s="101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1"/>
      <c r="BZ371" s="101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1"/>
      <c r="CM371" s="101"/>
      <c r="CN371" s="101"/>
      <c r="CO371" s="101"/>
      <c r="CP371" s="101"/>
      <c r="CQ371" s="101"/>
      <c r="CR371" s="101"/>
      <c r="CS371" s="101"/>
      <c r="CT371" s="101"/>
      <c r="CU371" s="101"/>
      <c r="CV371" s="101"/>
      <c r="CW371" s="101"/>
      <c r="CX371" s="101"/>
      <c r="CY371" s="101"/>
      <c r="CZ371" s="101"/>
      <c r="DA371" s="101"/>
      <c r="DB371" s="101"/>
      <c r="DC371" s="101"/>
      <c r="DD371" s="101"/>
      <c r="DE371" s="101"/>
      <c r="DF371" s="101"/>
      <c r="DG371" s="101"/>
      <c r="DH371" s="101"/>
      <c r="DI371" s="101"/>
      <c r="DJ371" s="101"/>
      <c r="DK371" s="101"/>
      <c r="DL371" s="101"/>
      <c r="DM371" s="101"/>
      <c r="DN371" s="101"/>
      <c r="DO371" s="101"/>
      <c r="DP371" s="101"/>
      <c r="DQ371" s="101"/>
      <c r="DR371" s="101"/>
      <c r="DS371" s="101"/>
      <c r="DT371" s="101"/>
      <c r="DU371" s="101"/>
      <c r="DV371" s="101"/>
      <c r="DW371" s="101"/>
      <c r="DX371" s="101"/>
      <c r="DY371" s="101"/>
      <c r="DZ371" s="101"/>
      <c r="EA371" s="101"/>
      <c r="EB371" s="101"/>
      <c r="EC371" s="101"/>
      <c r="ED371" s="101"/>
      <c r="EE371" s="101"/>
      <c r="EF371" s="101"/>
      <c r="EG371" s="101"/>
      <c r="EH371" s="101"/>
      <c r="EI371" s="101"/>
      <c r="EJ371" s="101"/>
      <c r="EK371" s="101"/>
      <c r="EL371" s="101"/>
      <c r="EM371" s="101"/>
      <c r="EN371" s="101"/>
      <c r="EO371" s="101"/>
      <c r="EP371" s="101"/>
      <c r="EQ371" s="101"/>
      <c r="ER371" s="101"/>
      <c r="ES371" s="101"/>
      <c r="ET371" s="101"/>
      <c r="EU371" s="101"/>
      <c r="EV371" s="101"/>
      <c r="EW371" s="101"/>
      <c r="EX371" s="101"/>
      <c r="EY371" s="101"/>
      <c r="EZ371" s="101"/>
      <c r="FA371" s="101"/>
      <c r="FB371" s="101"/>
      <c r="FC371" s="101"/>
      <c r="FD371" s="101"/>
      <c r="FE371" s="101"/>
      <c r="FF371" s="101"/>
      <c r="FG371" s="101"/>
      <c r="FH371" s="101"/>
      <c r="FI371" s="101"/>
      <c r="FJ371" s="101"/>
      <c r="FK371" s="101"/>
      <c r="FL371" s="101"/>
      <c r="FM371" s="101"/>
      <c r="FN371" s="101"/>
      <c r="FO371" s="101"/>
      <c r="FP371" s="101"/>
      <c r="FQ371" s="101"/>
      <c r="FR371" s="101"/>
      <c r="FS371" s="101"/>
      <c r="FT371" s="101"/>
      <c r="FU371" s="101"/>
      <c r="FV371" s="101"/>
      <c r="FW371" s="101"/>
      <c r="FX371" s="101"/>
      <c r="FY371" s="101"/>
      <c r="FZ371" s="101"/>
      <c r="GA371" s="101"/>
      <c r="GB371" s="101"/>
      <c r="GC371" s="101"/>
      <c r="GD371" s="101"/>
      <c r="GE371" s="101"/>
      <c r="GF371" s="101"/>
      <c r="GG371" s="101"/>
      <c r="GH371" s="101"/>
      <c r="GI371" s="101"/>
      <c r="GJ371" s="101"/>
      <c r="GK371" s="101"/>
      <c r="GL371" s="101"/>
      <c r="GM371" s="101"/>
      <c r="GN371" s="101"/>
      <c r="GO371" s="101"/>
      <c r="GP371" s="101"/>
      <c r="GQ371" s="101"/>
      <c r="GR371" s="101"/>
      <c r="GS371" s="101"/>
      <c r="GT371" s="101"/>
      <c r="GU371" s="101"/>
      <c r="GV371" s="101"/>
      <c r="GW371" s="101"/>
      <c r="GX371" s="101"/>
      <c r="GY371" s="101"/>
      <c r="GZ371" s="101"/>
      <c r="HA371" s="101"/>
      <c r="HB371" s="101"/>
      <c r="HC371" s="101"/>
      <c r="HD371" s="101"/>
      <c r="HE371" s="101"/>
      <c r="HF371" s="101"/>
      <c r="HG371" s="101"/>
      <c r="HH371" s="101"/>
      <c r="HI371" s="101"/>
      <c r="HJ371" s="101"/>
      <c r="HK371" s="101"/>
      <c r="HL371" s="101"/>
      <c r="HM371" s="101"/>
      <c r="HN371" s="101"/>
      <c r="HO371" s="101"/>
      <c r="HP371" s="101"/>
      <c r="HQ371" s="101"/>
      <c r="HR371" s="101"/>
      <c r="HS371" s="101"/>
      <c r="HT371" s="101"/>
      <c r="HU371" s="101"/>
      <c r="HV371" s="101"/>
      <c r="HW371" s="101"/>
      <c r="HX371" s="101"/>
      <c r="HY371" s="101"/>
      <c r="HZ371" s="101"/>
      <c r="IA371" s="101"/>
      <c r="IB371" s="101"/>
      <c r="IC371" s="101"/>
      <c r="ID371" s="101"/>
      <c r="IE371" s="101"/>
      <c r="IF371" s="101"/>
      <c r="IG371" s="101"/>
      <c r="IH371" s="101"/>
      <c r="II371" s="101"/>
      <c r="IJ371" s="101"/>
      <c r="IK371" s="101"/>
      <c r="IL371" s="101"/>
      <c r="IM371" s="101"/>
      <c r="IN371" s="101"/>
      <c r="IO371" s="101"/>
      <c r="IP371" s="101"/>
      <c r="IQ371" s="101"/>
      <c r="IR371" s="101"/>
      <c r="IS371" s="101"/>
      <c r="IT371" s="101"/>
      <c r="IU371" s="101"/>
      <c r="IV371" s="101"/>
      <c r="IW371" s="101"/>
      <c r="IX371" s="101"/>
    </row>
    <row r="372" spans="1:258" s="102" customFormat="1" ht="16.5" customHeight="1">
      <c r="A372" s="215"/>
      <c r="B372" s="209"/>
      <c r="C372" s="201"/>
      <c r="D372" s="106">
        <v>43492</v>
      </c>
      <c r="E372" s="107" t="s">
        <v>29</v>
      </c>
      <c r="F372" s="130">
        <v>17</v>
      </c>
      <c r="G372" s="130">
        <v>5</v>
      </c>
      <c r="H372" s="130">
        <v>13</v>
      </c>
      <c r="I372" s="130">
        <v>3</v>
      </c>
      <c r="J372" s="130">
        <v>7</v>
      </c>
      <c r="K372" s="130">
        <v>4</v>
      </c>
      <c r="L372" s="130">
        <v>4</v>
      </c>
      <c r="M372" s="130">
        <v>4</v>
      </c>
      <c r="N372" s="130">
        <v>0</v>
      </c>
      <c r="O372" s="130">
        <v>4</v>
      </c>
      <c r="P372" s="130">
        <v>2</v>
      </c>
      <c r="Q372" s="130">
        <v>2</v>
      </c>
      <c r="R372" s="130">
        <v>0</v>
      </c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1"/>
      <c r="AD372" s="101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1"/>
      <c r="AP372" s="101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1"/>
      <c r="BB372" s="101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1"/>
      <c r="BN372" s="101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1"/>
      <c r="BZ372" s="101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1"/>
      <c r="CM372" s="101"/>
      <c r="CN372" s="101"/>
      <c r="CO372" s="101"/>
      <c r="CP372" s="101"/>
      <c r="CQ372" s="101"/>
      <c r="CR372" s="101"/>
      <c r="CS372" s="101"/>
      <c r="CT372" s="101"/>
      <c r="CU372" s="101"/>
      <c r="CV372" s="101"/>
      <c r="CW372" s="101"/>
      <c r="CX372" s="101"/>
      <c r="CY372" s="101"/>
      <c r="CZ372" s="101"/>
      <c r="DA372" s="101"/>
      <c r="DB372" s="101"/>
      <c r="DC372" s="101"/>
      <c r="DD372" s="101"/>
      <c r="DE372" s="101"/>
      <c r="DF372" s="101"/>
      <c r="DG372" s="101"/>
      <c r="DH372" s="101"/>
      <c r="DI372" s="101"/>
      <c r="DJ372" s="101"/>
      <c r="DK372" s="101"/>
      <c r="DL372" s="101"/>
      <c r="DM372" s="101"/>
      <c r="DN372" s="101"/>
      <c r="DO372" s="101"/>
      <c r="DP372" s="101"/>
      <c r="DQ372" s="101"/>
      <c r="DR372" s="101"/>
      <c r="DS372" s="101"/>
      <c r="DT372" s="101"/>
      <c r="DU372" s="101"/>
      <c r="DV372" s="101"/>
      <c r="DW372" s="101"/>
      <c r="DX372" s="101"/>
      <c r="DY372" s="101"/>
      <c r="DZ372" s="101"/>
      <c r="EA372" s="101"/>
      <c r="EB372" s="101"/>
      <c r="EC372" s="101"/>
      <c r="ED372" s="101"/>
      <c r="EE372" s="101"/>
      <c r="EF372" s="101"/>
      <c r="EG372" s="101"/>
      <c r="EH372" s="101"/>
      <c r="EI372" s="101"/>
      <c r="EJ372" s="101"/>
      <c r="EK372" s="101"/>
      <c r="EL372" s="101"/>
      <c r="EM372" s="101"/>
      <c r="EN372" s="101"/>
      <c r="EO372" s="101"/>
      <c r="EP372" s="101"/>
      <c r="EQ372" s="101"/>
      <c r="ER372" s="101"/>
      <c r="ES372" s="101"/>
      <c r="ET372" s="101"/>
      <c r="EU372" s="101"/>
      <c r="EV372" s="101"/>
      <c r="EW372" s="101"/>
      <c r="EX372" s="101"/>
      <c r="EY372" s="101"/>
      <c r="EZ372" s="101"/>
      <c r="FA372" s="101"/>
      <c r="FB372" s="101"/>
      <c r="FC372" s="101"/>
      <c r="FD372" s="101"/>
      <c r="FE372" s="101"/>
      <c r="FF372" s="101"/>
      <c r="FG372" s="101"/>
      <c r="FH372" s="101"/>
      <c r="FI372" s="101"/>
      <c r="FJ372" s="101"/>
      <c r="FK372" s="101"/>
      <c r="FL372" s="101"/>
      <c r="FM372" s="101"/>
      <c r="FN372" s="101"/>
      <c r="FO372" s="101"/>
      <c r="FP372" s="101"/>
      <c r="FQ372" s="101"/>
      <c r="FR372" s="101"/>
      <c r="FS372" s="101"/>
      <c r="FT372" s="101"/>
      <c r="FU372" s="101"/>
      <c r="FV372" s="101"/>
      <c r="FW372" s="101"/>
      <c r="FX372" s="101"/>
      <c r="FY372" s="101"/>
      <c r="FZ372" s="101"/>
      <c r="GA372" s="101"/>
      <c r="GB372" s="101"/>
      <c r="GC372" s="101"/>
      <c r="GD372" s="101"/>
      <c r="GE372" s="101"/>
      <c r="GF372" s="101"/>
      <c r="GG372" s="101"/>
      <c r="GH372" s="101"/>
      <c r="GI372" s="101"/>
      <c r="GJ372" s="101"/>
      <c r="GK372" s="101"/>
      <c r="GL372" s="101"/>
      <c r="GM372" s="101"/>
      <c r="GN372" s="101"/>
      <c r="GO372" s="101"/>
      <c r="GP372" s="101"/>
      <c r="GQ372" s="101"/>
      <c r="GR372" s="101"/>
      <c r="GS372" s="101"/>
      <c r="GT372" s="101"/>
      <c r="GU372" s="101"/>
      <c r="GV372" s="101"/>
      <c r="GW372" s="101"/>
      <c r="GX372" s="101"/>
      <c r="GY372" s="101"/>
      <c r="GZ372" s="101"/>
      <c r="HA372" s="101"/>
      <c r="HB372" s="101"/>
      <c r="HC372" s="101"/>
      <c r="HD372" s="101"/>
      <c r="HE372" s="101"/>
      <c r="HF372" s="101"/>
      <c r="HG372" s="101"/>
      <c r="HH372" s="101"/>
      <c r="HI372" s="101"/>
      <c r="HJ372" s="101"/>
      <c r="HK372" s="101"/>
      <c r="HL372" s="101"/>
      <c r="HM372" s="101"/>
      <c r="HN372" s="101"/>
      <c r="HO372" s="101"/>
      <c r="HP372" s="101"/>
      <c r="HQ372" s="101"/>
      <c r="HR372" s="101"/>
      <c r="HS372" s="101"/>
      <c r="HT372" s="101"/>
      <c r="HU372" s="101"/>
      <c r="HV372" s="101"/>
      <c r="HW372" s="101"/>
      <c r="HX372" s="101"/>
      <c r="HY372" s="101"/>
      <c r="HZ372" s="101"/>
      <c r="IA372" s="101"/>
      <c r="IB372" s="101"/>
      <c r="IC372" s="101"/>
      <c r="ID372" s="101"/>
      <c r="IE372" s="101"/>
      <c r="IF372" s="101"/>
      <c r="IG372" s="101"/>
      <c r="IH372" s="101"/>
      <c r="II372" s="101"/>
      <c r="IJ372" s="101"/>
      <c r="IK372" s="101"/>
      <c r="IL372" s="101"/>
      <c r="IM372" s="101"/>
      <c r="IN372" s="101"/>
      <c r="IO372" s="101"/>
      <c r="IP372" s="101"/>
      <c r="IQ372" s="101"/>
      <c r="IR372" s="101"/>
      <c r="IS372" s="101"/>
      <c r="IT372" s="101"/>
      <c r="IU372" s="101"/>
      <c r="IV372" s="101"/>
      <c r="IW372" s="101"/>
      <c r="IX372" s="101"/>
    </row>
    <row r="373" spans="1:258">
      <c r="A373" s="215"/>
      <c r="B373" s="209"/>
      <c r="C373" s="229" t="s">
        <v>242</v>
      </c>
      <c r="D373" s="230"/>
      <c r="E373" s="230"/>
      <c r="F373" s="158">
        <f>SUM(F370:F372)</f>
        <v>45</v>
      </c>
      <c r="G373" s="158">
        <f t="shared" ref="G373:R373" si="115">SUM(G370:G372)</f>
        <v>15</v>
      </c>
      <c r="H373" s="158">
        <f t="shared" si="115"/>
        <v>37</v>
      </c>
      <c r="I373" s="158">
        <f t="shared" si="115"/>
        <v>3</v>
      </c>
      <c r="J373" s="158">
        <f t="shared" si="115"/>
        <v>16</v>
      </c>
      <c r="K373" s="158">
        <f t="shared" si="115"/>
        <v>12</v>
      </c>
      <c r="L373" s="158">
        <f t="shared" si="115"/>
        <v>14</v>
      </c>
      <c r="M373" s="158">
        <f t="shared" si="115"/>
        <v>14</v>
      </c>
      <c r="N373" s="158">
        <f t="shared" si="115"/>
        <v>3</v>
      </c>
      <c r="O373" s="158">
        <f t="shared" si="115"/>
        <v>17</v>
      </c>
      <c r="P373" s="158">
        <f t="shared" si="115"/>
        <v>3</v>
      </c>
      <c r="Q373" s="158">
        <f t="shared" si="115"/>
        <v>7</v>
      </c>
      <c r="R373" s="158">
        <f t="shared" si="115"/>
        <v>1</v>
      </c>
    </row>
    <row r="374" spans="1:258">
      <c r="A374" s="215"/>
      <c r="B374" s="209"/>
      <c r="C374" s="229" t="s">
        <v>243</v>
      </c>
      <c r="D374" s="230"/>
      <c r="E374" s="230"/>
      <c r="F374" s="159">
        <f>F373/3</f>
        <v>15</v>
      </c>
      <c r="G374" s="159">
        <f t="shared" ref="G374:R374" si="116">G373/3</f>
        <v>5</v>
      </c>
      <c r="H374" s="159">
        <f t="shared" si="116"/>
        <v>12.333333333333334</v>
      </c>
      <c r="I374" s="159">
        <f t="shared" si="116"/>
        <v>1</v>
      </c>
      <c r="J374" s="159">
        <f t="shared" si="116"/>
        <v>5.333333333333333</v>
      </c>
      <c r="K374" s="159">
        <f t="shared" si="116"/>
        <v>4</v>
      </c>
      <c r="L374" s="159">
        <f t="shared" si="116"/>
        <v>4.666666666666667</v>
      </c>
      <c r="M374" s="159">
        <f t="shared" si="116"/>
        <v>4.666666666666667</v>
      </c>
      <c r="N374" s="159">
        <f t="shared" si="116"/>
        <v>1</v>
      </c>
      <c r="O374" s="159">
        <f t="shared" si="116"/>
        <v>5.666666666666667</v>
      </c>
      <c r="P374" s="159">
        <f t="shared" si="116"/>
        <v>1</v>
      </c>
      <c r="Q374" s="159">
        <f t="shared" si="116"/>
        <v>2.3333333333333335</v>
      </c>
      <c r="R374" s="159">
        <f t="shared" si="116"/>
        <v>0.33333333333333331</v>
      </c>
    </row>
    <row r="375" spans="1:258">
      <c r="A375" s="215"/>
      <c r="B375" s="209"/>
      <c r="C375" s="140"/>
      <c r="D375" s="141"/>
      <c r="E375" s="140"/>
      <c r="F375" s="142"/>
      <c r="G375" s="142"/>
      <c r="H375" s="142"/>
      <c r="I375" s="143"/>
      <c r="J375" s="142"/>
      <c r="K375" s="142"/>
      <c r="L375" s="142"/>
      <c r="M375" s="142"/>
      <c r="N375" s="142"/>
      <c r="O375" s="142"/>
      <c r="P375" s="142"/>
      <c r="Q375" s="142"/>
      <c r="R375" s="144"/>
    </row>
    <row r="376" spans="1:258">
      <c r="A376" s="215"/>
      <c r="B376" s="209"/>
      <c r="C376" s="201" t="s">
        <v>238</v>
      </c>
      <c r="D376" s="49"/>
      <c r="E376" s="50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</row>
    <row r="377" spans="1:258">
      <c r="A377" s="215"/>
      <c r="B377" s="209"/>
      <c r="C377" s="202"/>
      <c r="D377" s="49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</row>
    <row r="378" spans="1:258">
      <c r="A378" s="215"/>
      <c r="B378" s="209"/>
      <c r="C378" s="203" t="s">
        <v>239</v>
      </c>
      <c r="D378" s="204"/>
      <c r="E378" s="204"/>
      <c r="F378" s="138">
        <f>SUM(F376:F377)</f>
        <v>0</v>
      </c>
      <c r="G378" s="138"/>
      <c r="H378" s="138"/>
      <c r="I378" s="138">
        <f t="shared" ref="I378:R378" si="117">SUM(I376:I377)</f>
        <v>0</v>
      </c>
      <c r="J378" s="138">
        <f t="shared" si="117"/>
        <v>0</v>
      </c>
      <c r="K378" s="138">
        <f t="shared" si="117"/>
        <v>0</v>
      </c>
      <c r="L378" s="138">
        <f t="shared" si="117"/>
        <v>0</v>
      </c>
      <c r="M378" s="138">
        <f t="shared" si="117"/>
        <v>0</v>
      </c>
      <c r="N378" s="138">
        <f t="shared" si="117"/>
        <v>0</v>
      </c>
      <c r="O378" s="138">
        <f t="shared" si="117"/>
        <v>0</v>
      </c>
      <c r="P378" s="138">
        <f t="shared" si="117"/>
        <v>0</v>
      </c>
      <c r="Q378" s="138">
        <f t="shared" si="117"/>
        <v>0</v>
      </c>
      <c r="R378" s="138">
        <f t="shared" si="117"/>
        <v>0</v>
      </c>
    </row>
    <row r="379" spans="1:258">
      <c r="A379" s="215"/>
      <c r="B379" s="209"/>
      <c r="C379" s="203" t="s">
        <v>240</v>
      </c>
      <c r="D379" s="204"/>
      <c r="E379" s="204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  <c r="R379" s="139"/>
    </row>
    <row r="380" spans="1:258">
      <c r="A380" s="215"/>
      <c r="B380" s="209"/>
      <c r="C380" s="181"/>
      <c r="D380" s="141"/>
      <c r="E380" s="141"/>
      <c r="F380" s="144"/>
      <c r="G380" s="144"/>
      <c r="H380" s="144"/>
      <c r="I380" s="142"/>
      <c r="J380" s="142"/>
      <c r="K380" s="142"/>
      <c r="L380" s="142"/>
      <c r="M380" s="142"/>
      <c r="N380" s="142"/>
      <c r="O380" s="142"/>
      <c r="P380" s="142"/>
      <c r="Q380" s="142"/>
      <c r="R380" s="144"/>
    </row>
    <row r="381" spans="1:258">
      <c r="A381" s="215"/>
      <c r="B381" s="209"/>
      <c r="C381" s="201" t="s">
        <v>244</v>
      </c>
      <c r="D381" s="49"/>
      <c r="E381" s="50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</row>
    <row r="382" spans="1:258">
      <c r="A382" s="215"/>
      <c r="B382" s="209"/>
      <c r="C382" s="201"/>
      <c r="D382" s="49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</row>
    <row r="383" spans="1:258">
      <c r="A383" s="215"/>
      <c r="B383" s="209"/>
      <c r="C383" s="199" t="s">
        <v>245</v>
      </c>
      <c r="D383" s="200"/>
      <c r="E383" s="200"/>
      <c r="F383" s="145">
        <f t="shared" ref="F383:R383" si="118">SUM(F381:F382)</f>
        <v>0</v>
      </c>
      <c r="G383" s="145"/>
      <c r="H383" s="145"/>
      <c r="I383" s="145">
        <f t="shared" si="118"/>
        <v>0</v>
      </c>
      <c r="J383" s="145">
        <f t="shared" si="118"/>
        <v>0</v>
      </c>
      <c r="K383" s="145">
        <f t="shared" si="118"/>
        <v>0</v>
      </c>
      <c r="L383" s="145">
        <f t="shared" si="118"/>
        <v>0</v>
      </c>
      <c r="M383" s="145">
        <f t="shared" si="118"/>
        <v>0</v>
      </c>
      <c r="N383" s="145">
        <f t="shared" si="118"/>
        <v>0</v>
      </c>
      <c r="O383" s="145">
        <f t="shared" si="118"/>
        <v>0</v>
      </c>
      <c r="P383" s="145">
        <f t="shared" si="118"/>
        <v>0</v>
      </c>
      <c r="Q383" s="145">
        <f t="shared" si="118"/>
        <v>0</v>
      </c>
      <c r="R383" s="145">
        <f t="shared" si="118"/>
        <v>0</v>
      </c>
    </row>
    <row r="384" spans="1:258">
      <c r="A384" s="215"/>
      <c r="B384" s="209"/>
      <c r="C384" s="199" t="s">
        <v>246</v>
      </c>
      <c r="D384" s="200"/>
      <c r="E384" s="200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</row>
    <row r="387" spans="1:18">
      <c r="A387" s="215" t="s">
        <v>16</v>
      </c>
      <c r="B387" s="209" t="s">
        <v>64</v>
      </c>
      <c r="C387" s="217" t="s">
        <v>70</v>
      </c>
      <c r="D387" s="49">
        <v>43359</v>
      </c>
      <c r="E387" s="11" t="s">
        <v>27</v>
      </c>
      <c r="F387" s="64">
        <v>11</v>
      </c>
      <c r="G387" s="64">
        <v>5</v>
      </c>
      <c r="H387" s="64">
        <v>9</v>
      </c>
      <c r="I387" s="64">
        <v>0</v>
      </c>
      <c r="J387" s="64">
        <v>1</v>
      </c>
      <c r="K387" s="64">
        <v>1</v>
      </c>
      <c r="L387" s="64">
        <v>3</v>
      </c>
      <c r="M387" s="64">
        <v>1</v>
      </c>
      <c r="N387" s="64">
        <v>2</v>
      </c>
      <c r="O387" s="64">
        <v>3</v>
      </c>
      <c r="P387" s="64">
        <v>1</v>
      </c>
      <c r="Q387" s="64">
        <v>1</v>
      </c>
      <c r="R387" s="64">
        <v>0</v>
      </c>
    </row>
    <row r="388" spans="1:18">
      <c r="A388" s="215"/>
      <c r="B388" s="209"/>
      <c r="C388" s="211"/>
      <c r="D388" s="63">
        <v>43373</v>
      </c>
      <c r="E388" s="11" t="s">
        <v>28</v>
      </c>
      <c r="F388" s="64">
        <v>2</v>
      </c>
      <c r="G388" s="64">
        <v>1</v>
      </c>
      <c r="H388" s="64">
        <v>3</v>
      </c>
      <c r="I388" s="64">
        <v>0</v>
      </c>
      <c r="J388" s="64">
        <v>0</v>
      </c>
      <c r="K388" s="64">
        <v>0</v>
      </c>
      <c r="L388" s="64">
        <v>0</v>
      </c>
      <c r="M388" s="64">
        <v>1</v>
      </c>
      <c r="N388" s="64">
        <v>0</v>
      </c>
      <c r="O388" s="64">
        <v>1</v>
      </c>
      <c r="P388" s="64">
        <v>0</v>
      </c>
      <c r="Q388" s="64">
        <v>0</v>
      </c>
      <c r="R388" s="64">
        <v>0</v>
      </c>
    </row>
    <row r="389" spans="1:18">
      <c r="A389" s="215"/>
      <c r="B389" s="209"/>
      <c r="C389" s="211"/>
      <c r="D389" s="63">
        <v>43387</v>
      </c>
      <c r="E389" s="11" t="s">
        <v>323</v>
      </c>
      <c r="F389" s="64">
        <v>6</v>
      </c>
      <c r="G389" s="64">
        <v>3</v>
      </c>
      <c r="H389" s="64">
        <v>8</v>
      </c>
      <c r="I389" s="64">
        <v>0</v>
      </c>
      <c r="J389" s="64">
        <v>2</v>
      </c>
      <c r="K389" s="64">
        <v>0</v>
      </c>
      <c r="L389" s="64">
        <v>2</v>
      </c>
      <c r="M389" s="64">
        <v>1</v>
      </c>
      <c r="N389" s="64">
        <v>0</v>
      </c>
      <c r="O389" s="64">
        <v>1</v>
      </c>
      <c r="P389" s="64">
        <v>5</v>
      </c>
      <c r="Q389" s="64">
        <v>2</v>
      </c>
      <c r="R389" s="64">
        <v>0</v>
      </c>
    </row>
    <row r="390" spans="1:18">
      <c r="A390" s="215"/>
      <c r="B390" s="209"/>
      <c r="C390" s="211"/>
      <c r="D390" s="63">
        <v>43408</v>
      </c>
      <c r="E390" s="11" t="s">
        <v>11</v>
      </c>
      <c r="F390" s="64">
        <v>0</v>
      </c>
      <c r="G390" s="64">
        <v>0</v>
      </c>
      <c r="H390" s="64">
        <v>5</v>
      </c>
      <c r="I390" s="64">
        <v>0</v>
      </c>
      <c r="J390" s="64">
        <v>3</v>
      </c>
      <c r="K390" s="64">
        <v>0</v>
      </c>
      <c r="L390" s="64">
        <v>2</v>
      </c>
      <c r="M390" s="64">
        <v>2</v>
      </c>
      <c r="N390" s="64">
        <v>0</v>
      </c>
      <c r="O390" s="64">
        <v>2</v>
      </c>
      <c r="P390" s="64">
        <v>1</v>
      </c>
      <c r="Q390" s="64">
        <v>1</v>
      </c>
      <c r="R390" s="64">
        <v>0</v>
      </c>
    </row>
    <row r="391" spans="1:18">
      <c r="A391" s="215"/>
      <c r="B391" s="209"/>
      <c r="C391" s="211"/>
      <c r="D391" s="63">
        <v>43412</v>
      </c>
      <c r="E391" s="11" t="s">
        <v>9</v>
      </c>
      <c r="F391" s="64">
        <v>0</v>
      </c>
      <c r="G391" s="64">
        <v>0</v>
      </c>
      <c r="H391" s="64">
        <v>2</v>
      </c>
      <c r="I391" s="64">
        <v>0</v>
      </c>
      <c r="J391" s="64">
        <v>1</v>
      </c>
      <c r="K391" s="64">
        <v>0</v>
      </c>
      <c r="L391" s="64">
        <v>2</v>
      </c>
      <c r="M391" s="64">
        <v>3</v>
      </c>
      <c r="N391" s="64">
        <v>0</v>
      </c>
      <c r="O391" s="64">
        <v>3</v>
      </c>
      <c r="P391" s="64">
        <v>1</v>
      </c>
      <c r="Q391" s="64">
        <v>0</v>
      </c>
      <c r="R391" s="64">
        <v>0</v>
      </c>
    </row>
    <row r="392" spans="1:18">
      <c r="A392" s="215"/>
      <c r="B392" s="209"/>
      <c r="C392" s="212" t="s">
        <v>72</v>
      </c>
      <c r="D392" s="212"/>
      <c r="E392" s="212"/>
      <c r="F392" s="169">
        <f t="shared" ref="F392:R392" si="119">SUM(F387:F391)</f>
        <v>19</v>
      </c>
      <c r="G392" s="169">
        <f t="shared" si="119"/>
        <v>9</v>
      </c>
      <c r="H392" s="169">
        <f t="shared" si="119"/>
        <v>27</v>
      </c>
      <c r="I392" s="169">
        <f t="shared" si="119"/>
        <v>0</v>
      </c>
      <c r="J392" s="169">
        <f t="shared" si="119"/>
        <v>7</v>
      </c>
      <c r="K392" s="169">
        <f t="shared" si="119"/>
        <v>1</v>
      </c>
      <c r="L392" s="169">
        <f t="shared" si="119"/>
        <v>9</v>
      </c>
      <c r="M392" s="169">
        <f t="shared" si="119"/>
        <v>8</v>
      </c>
      <c r="N392" s="169">
        <f t="shared" si="119"/>
        <v>2</v>
      </c>
      <c r="O392" s="169">
        <f t="shared" si="119"/>
        <v>10</v>
      </c>
      <c r="P392" s="169">
        <f t="shared" si="119"/>
        <v>8</v>
      </c>
      <c r="Q392" s="169">
        <f t="shared" si="119"/>
        <v>4</v>
      </c>
      <c r="R392" s="169">
        <f t="shared" si="119"/>
        <v>0</v>
      </c>
    </row>
    <row r="393" spans="1:18">
      <c r="A393" s="215"/>
      <c r="B393" s="209"/>
      <c r="C393" s="212" t="s">
        <v>73</v>
      </c>
      <c r="D393" s="212"/>
      <c r="E393" s="212"/>
      <c r="F393" s="170">
        <f>F392/5</f>
        <v>3.8</v>
      </c>
      <c r="G393" s="170">
        <f t="shared" ref="G393:H393" si="120">G392/5</f>
        <v>1.8</v>
      </c>
      <c r="H393" s="170">
        <f t="shared" si="120"/>
        <v>5.4</v>
      </c>
      <c r="I393" s="170">
        <f t="shared" ref="I393:R393" si="121">I392/5</f>
        <v>0</v>
      </c>
      <c r="J393" s="170">
        <f t="shared" si="121"/>
        <v>1.4</v>
      </c>
      <c r="K393" s="170">
        <f t="shared" si="121"/>
        <v>0.2</v>
      </c>
      <c r="L393" s="170">
        <f t="shared" si="121"/>
        <v>1.8</v>
      </c>
      <c r="M393" s="170">
        <f t="shared" si="121"/>
        <v>1.6</v>
      </c>
      <c r="N393" s="170">
        <f t="shared" si="121"/>
        <v>0.4</v>
      </c>
      <c r="O393" s="170">
        <f t="shared" si="121"/>
        <v>2</v>
      </c>
      <c r="P393" s="170">
        <f t="shared" si="121"/>
        <v>1.6</v>
      </c>
      <c r="Q393" s="170">
        <f t="shared" si="121"/>
        <v>0.8</v>
      </c>
      <c r="R393" s="170">
        <f t="shared" si="121"/>
        <v>0</v>
      </c>
    </row>
    <row r="394" spans="1:18">
      <c r="A394" s="215"/>
      <c r="B394" s="209"/>
      <c r="C394" s="225"/>
      <c r="D394" s="225"/>
      <c r="E394" s="225"/>
      <c r="F394" s="225"/>
      <c r="G394" s="225"/>
      <c r="H394" s="225"/>
      <c r="I394" s="225"/>
      <c r="J394" s="225"/>
      <c r="K394" s="225"/>
      <c r="L394" s="225"/>
      <c r="M394" s="225"/>
      <c r="N394" s="225"/>
      <c r="O394" s="225"/>
      <c r="P394" s="225"/>
      <c r="Q394" s="225"/>
      <c r="R394" s="225"/>
    </row>
    <row r="395" spans="1:18">
      <c r="A395" s="215"/>
      <c r="B395" s="209"/>
      <c r="C395" s="211" t="s">
        <v>71</v>
      </c>
      <c r="D395" s="63">
        <v>43429</v>
      </c>
      <c r="E395" s="11" t="s">
        <v>29</v>
      </c>
      <c r="F395" s="64">
        <v>8</v>
      </c>
      <c r="G395" s="64">
        <v>3</v>
      </c>
      <c r="H395" s="64">
        <v>4</v>
      </c>
      <c r="I395" s="64">
        <v>0</v>
      </c>
      <c r="J395" s="64">
        <v>0</v>
      </c>
      <c r="K395" s="64">
        <v>2</v>
      </c>
      <c r="L395" s="64">
        <v>2</v>
      </c>
      <c r="M395" s="64">
        <v>0</v>
      </c>
      <c r="N395" s="64">
        <v>0</v>
      </c>
      <c r="O395" s="64">
        <v>0</v>
      </c>
      <c r="P395" s="64">
        <v>0</v>
      </c>
      <c r="Q395" s="64">
        <v>1</v>
      </c>
      <c r="R395" s="64">
        <v>0</v>
      </c>
    </row>
    <row r="396" spans="1:18">
      <c r="A396" s="215"/>
      <c r="B396" s="209"/>
      <c r="C396" s="211"/>
      <c r="D396" s="49">
        <v>43440</v>
      </c>
      <c r="E396" s="11" t="s">
        <v>285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1</v>
      </c>
      <c r="R396" s="64">
        <v>0</v>
      </c>
    </row>
    <row r="397" spans="1:18">
      <c r="A397" s="215"/>
      <c r="B397" s="209"/>
      <c r="C397" s="211"/>
      <c r="D397" s="63">
        <v>43450</v>
      </c>
      <c r="E397" s="11" t="s">
        <v>8</v>
      </c>
      <c r="F397" s="64">
        <v>2</v>
      </c>
      <c r="G397" s="64">
        <v>1</v>
      </c>
      <c r="H397" s="64">
        <v>4</v>
      </c>
      <c r="I397" s="64">
        <v>0</v>
      </c>
      <c r="J397" s="64">
        <v>2</v>
      </c>
      <c r="K397" s="64">
        <v>0</v>
      </c>
      <c r="L397" s="64">
        <v>0</v>
      </c>
      <c r="M397" s="64">
        <v>2</v>
      </c>
      <c r="N397" s="64">
        <v>0</v>
      </c>
      <c r="O397" s="64">
        <v>2</v>
      </c>
      <c r="P397" s="64">
        <v>0</v>
      </c>
      <c r="Q397" s="64">
        <v>1</v>
      </c>
      <c r="R397" s="64">
        <v>0</v>
      </c>
    </row>
    <row r="398" spans="1:18">
      <c r="A398" s="215"/>
      <c r="B398" s="209"/>
      <c r="C398" s="211"/>
      <c r="D398" s="63">
        <v>43471</v>
      </c>
      <c r="E398" s="11" t="s">
        <v>7</v>
      </c>
      <c r="F398" s="64">
        <v>0</v>
      </c>
      <c r="G398" s="64">
        <v>0</v>
      </c>
      <c r="H398" s="64">
        <v>4</v>
      </c>
      <c r="I398" s="64">
        <v>0</v>
      </c>
      <c r="J398" s="64">
        <v>3</v>
      </c>
      <c r="K398" s="64">
        <v>0</v>
      </c>
      <c r="L398" s="64">
        <v>0</v>
      </c>
      <c r="M398" s="64">
        <v>1</v>
      </c>
      <c r="N398" s="64">
        <v>0</v>
      </c>
      <c r="O398" s="64">
        <v>1</v>
      </c>
      <c r="P398" s="64">
        <v>0</v>
      </c>
      <c r="Q398" s="64">
        <v>0</v>
      </c>
      <c r="R398" s="64">
        <v>0</v>
      </c>
    </row>
    <row r="399" spans="1:18">
      <c r="A399" s="215"/>
      <c r="B399" s="209"/>
      <c r="C399" s="224" t="s">
        <v>74</v>
      </c>
      <c r="D399" s="224"/>
      <c r="E399" s="224"/>
      <c r="F399" s="179">
        <f>SUM(F395:F398)</f>
        <v>10</v>
      </c>
      <c r="G399" s="179">
        <f t="shared" ref="G399:H399" si="122">SUM(G395:G398)</f>
        <v>4</v>
      </c>
      <c r="H399" s="179">
        <f t="shared" si="122"/>
        <v>12</v>
      </c>
      <c r="I399" s="179">
        <f t="shared" ref="I399:R399" si="123">SUM(I395:I398)</f>
        <v>0</v>
      </c>
      <c r="J399" s="179">
        <f t="shared" si="123"/>
        <v>5</v>
      </c>
      <c r="K399" s="179">
        <f t="shared" si="123"/>
        <v>2</v>
      </c>
      <c r="L399" s="179">
        <f t="shared" si="123"/>
        <v>2</v>
      </c>
      <c r="M399" s="179">
        <f t="shared" si="123"/>
        <v>3</v>
      </c>
      <c r="N399" s="179">
        <f t="shared" si="123"/>
        <v>0</v>
      </c>
      <c r="O399" s="179">
        <f t="shared" si="123"/>
        <v>3</v>
      </c>
      <c r="P399" s="179">
        <f t="shared" si="123"/>
        <v>0</v>
      </c>
      <c r="Q399" s="179">
        <f t="shared" si="123"/>
        <v>3</v>
      </c>
      <c r="R399" s="179">
        <f t="shared" si="123"/>
        <v>0</v>
      </c>
    </row>
    <row r="400" spans="1:18">
      <c r="A400" s="215"/>
      <c r="B400" s="209"/>
      <c r="C400" s="224" t="s">
        <v>75</v>
      </c>
      <c r="D400" s="224"/>
      <c r="E400" s="224"/>
      <c r="F400" s="180">
        <f>F399/4</f>
        <v>2.5</v>
      </c>
      <c r="G400" s="180">
        <f t="shared" ref="G400:H400" si="124">G399/4</f>
        <v>1</v>
      </c>
      <c r="H400" s="180">
        <f t="shared" si="124"/>
        <v>3</v>
      </c>
      <c r="I400" s="180">
        <f t="shared" ref="I400:R400" si="125">I399/4</f>
        <v>0</v>
      </c>
      <c r="J400" s="180">
        <f t="shared" si="125"/>
        <v>1.25</v>
      </c>
      <c r="K400" s="180">
        <f t="shared" si="125"/>
        <v>0.5</v>
      </c>
      <c r="L400" s="180">
        <f t="shared" si="125"/>
        <v>0.5</v>
      </c>
      <c r="M400" s="180">
        <f t="shared" si="125"/>
        <v>0.75</v>
      </c>
      <c r="N400" s="180">
        <f t="shared" si="125"/>
        <v>0</v>
      </c>
      <c r="O400" s="180">
        <f t="shared" si="125"/>
        <v>0.75</v>
      </c>
      <c r="P400" s="180">
        <f t="shared" si="125"/>
        <v>0</v>
      </c>
      <c r="Q400" s="180">
        <f t="shared" si="125"/>
        <v>0.75</v>
      </c>
      <c r="R400" s="180">
        <f t="shared" si="125"/>
        <v>0</v>
      </c>
    </row>
    <row r="401" spans="1:18">
      <c r="A401" s="215"/>
      <c r="B401" s="209"/>
      <c r="C401" s="140"/>
      <c r="D401" s="141"/>
      <c r="E401" s="140"/>
      <c r="F401" s="142"/>
      <c r="G401" s="142"/>
      <c r="H401" s="142"/>
      <c r="I401" s="143"/>
      <c r="J401" s="142"/>
      <c r="K401" s="142"/>
      <c r="L401" s="142"/>
      <c r="M401" s="142"/>
      <c r="N401" s="142"/>
      <c r="O401" s="142"/>
      <c r="P401" s="142"/>
      <c r="Q401" s="142"/>
      <c r="R401" s="144"/>
    </row>
    <row r="402" spans="1:18">
      <c r="A402" s="215"/>
      <c r="B402" s="209"/>
      <c r="C402" s="201" t="s">
        <v>241</v>
      </c>
      <c r="D402" s="49">
        <v>43478</v>
      </c>
      <c r="E402" s="50" t="s">
        <v>11</v>
      </c>
      <c r="F402" s="130">
        <v>9</v>
      </c>
      <c r="G402" s="130">
        <v>4</v>
      </c>
      <c r="H402" s="130">
        <v>9</v>
      </c>
      <c r="I402" s="130">
        <v>0</v>
      </c>
      <c r="J402" s="130">
        <v>2</v>
      </c>
      <c r="K402" s="130">
        <v>1</v>
      </c>
      <c r="L402" s="130">
        <v>2</v>
      </c>
      <c r="M402" s="130">
        <v>3</v>
      </c>
      <c r="N402" s="130">
        <v>1</v>
      </c>
      <c r="O402" s="130">
        <v>4</v>
      </c>
      <c r="P402" s="130">
        <v>5</v>
      </c>
      <c r="Q402" s="130">
        <v>1</v>
      </c>
      <c r="R402" s="130">
        <v>1</v>
      </c>
    </row>
    <row r="403" spans="1:18">
      <c r="A403" s="215"/>
      <c r="B403" s="209"/>
      <c r="C403" s="201"/>
      <c r="D403" s="106">
        <v>43485</v>
      </c>
      <c r="E403" s="107" t="s">
        <v>285</v>
      </c>
      <c r="F403" s="130">
        <v>14</v>
      </c>
      <c r="G403" s="130">
        <v>4</v>
      </c>
      <c r="H403" s="130">
        <v>9</v>
      </c>
      <c r="I403" s="130">
        <v>2</v>
      </c>
      <c r="J403" s="130">
        <v>3</v>
      </c>
      <c r="K403" s="130">
        <v>4</v>
      </c>
      <c r="L403" s="130">
        <v>6</v>
      </c>
      <c r="M403" s="130">
        <v>3</v>
      </c>
      <c r="N403" s="130">
        <v>0</v>
      </c>
      <c r="O403" s="130">
        <v>3</v>
      </c>
      <c r="P403" s="130">
        <v>0</v>
      </c>
      <c r="Q403" s="130">
        <v>2</v>
      </c>
      <c r="R403" s="130">
        <v>0</v>
      </c>
    </row>
    <row r="404" spans="1:18">
      <c r="A404" s="215"/>
      <c r="B404" s="209"/>
      <c r="C404" s="201"/>
      <c r="D404" s="106">
        <v>43492</v>
      </c>
      <c r="E404" s="107" t="s">
        <v>29</v>
      </c>
      <c r="F404" s="130">
        <v>9</v>
      </c>
      <c r="G404" s="130">
        <v>4</v>
      </c>
      <c r="H404" s="130">
        <v>7</v>
      </c>
      <c r="I404" s="130">
        <v>1</v>
      </c>
      <c r="J404" s="130">
        <v>2</v>
      </c>
      <c r="K404" s="130">
        <v>0</v>
      </c>
      <c r="L404" s="130">
        <v>0</v>
      </c>
      <c r="M404" s="130">
        <v>1</v>
      </c>
      <c r="N404" s="130">
        <v>0</v>
      </c>
      <c r="O404" s="130">
        <v>1</v>
      </c>
      <c r="P404" s="130">
        <v>1</v>
      </c>
      <c r="Q404" s="130">
        <v>1</v>
      </c>
      <c r="R404" s="130">
        <v>0</v>
      </c>
    </row>
    <row r="405" spans="1:18">
      <c r="A405" s="215"/>
      <c r="B405" s="209"/>
      <c r="C405" s="229" t="s">
        <v>242</v>
      </c>
      <c r="D405" s="230"/>
      <c r="E405" s="230"/>
      <c r="F405" s="158">
        <f>SUM(F402:F404)</f>
        <v>32</v>
      </c>
      <c r="G405" s="158">
        <f t="shared" ref="G405:R405" si="126">SUM(G402:G404)</f>
        <v>12</v>
      </c>
      <c r="H405" s="158">
        <f t="shared" si="126"/>
        <v>25</v>
      </c>
      <c r="I405" s="158">
        <f t="shared" si="126"/>
        <v>3</v>
      </c>
      <c r="J405" s="158">
        <f t="shared" si="126"/>
        <v>7</v>
      </c>
      <c r="K405" s="158">
        <f t="shared" si="126"/>
        <v>5</v>
      </c>
      <c r="L405" s="158">
        <f t="shared" si="126"/>
        <v>8</v>
      </c>
      <c r="M405" s="158">
        <f t="shared" si="126"/>
        <v>7</v>
      </c>
      <c r="N405" s="158">
        <f t="shared" si="126"/>
        <v>1</v>
      </c>
      <c r="O405" s="158">
        <f t="shared" si="126"/>
        <v>8</v>
      </c>
      <c r="P405" s="158">
        <f t="shared" si="126"/>
        <v>6</v>
      </c>
      <c r="Q405" s="158">
        <f t="shared" si="126"/>
        <v>4</v>
      </c>
      <c r="R405" s="158">
        <f t="shared" si="126"/>
        <v>1</v>
      </c>
    </row>
    <row r="406" spans="1:18">
      <c r="A406" s="215"/>
      <c r="B406" s="209"/>
      <c r="C406" s="229" t="s">
        <v>243</v>
      </c>
      <c r="D406" s="230"/>
      <c r="E406" s="230"/>
      <c r="F406" s="159">
        <f>F405/3</f>
        <v>10.666666666666666</v>
      </c>
      <c r="G406" s="159">
        <f t="shared" ref="G406:R406" si="127">G405/3</f>
        <v>4</v>
      </c>
      <c r="H406" s="159">
        <f t="shared" si="127"/>
        <v>8.3333333333333339</v>
      </c>
      <c r="I406" s="159">
        <f t="shared" si="127"/>
        <v>1</v>
      </c>
      <c r="J406" s="159">
        <f t="shared" si="127"/>
        <v>2.3333333333333335</v>
      </c>
      <c r="K406" s="159">
        <f t="shared" si="127"/>
        <v>1.6666666666666667</v>
      </c>
      <c r="L406" s="159">
        <f t="shared" si="127"/>
        <v>2.6666666666666665</v>
      </c>
      <c r="M406" s="159">
        <f t="shared" si="127"/>
        <v>2.3333333333333335</v>
      </c>
      <c r="N406" s="159">
        <f t="shared" si="127"/>
        <v>0.33333333333333331</v>
      </c>
      <c r="O406" s="159">
        <f t="shared" si="127"/>
        <v>2.6666666666666665</v>
      </c>
      <c r="P406" s="159">
        <f t="shared" si="127"/>
        <v>2</v>
      </c>
      <c r="Q406" s="159">
        <f t="shared" si="127"/>
        <v>1.3333333333333333</v>
      </c>
      <c r="R406" s="159">
        <f t="shared" si="127"/>
        <v>0.33333333333333331</v>
      </c>
    </row>
    <row r="407" spans="1:18">
      <c r="A407" s="215"/>
      <c r="B407" s="209"/>
      <c r="C407" s="140"/>
      <c r="D407" s="141"/>
      <c r="E407" s="140"/>
      <c r="F407" s="142"/>
      <c r="G407" s="142"/>
      <c r="H407" s="142"/>
      <c r="I407" s="143"/>
      <c r="J407" s="142"/>
      <c r="K407" s="142"/>
      <c r="L407" s="142"/>
      <c r="M407" s="142"/>
      <c r="N407" s="142"/>
      <c r="O407" s="142"/>
      <c r="P407" s="142"/>
      <c r="Q407" s="142"/>
      <c r="R407" s="144"/>
    </row>
    <row r="408" spans="1:18">
      <c r="A408" s="215"/>
      <c r="B408" s="209"/>
      <c r="C408" s="201" t="s">
        <v>238</v>
      </c>
      <c r="D408" s="49"/>
      <c r="E408" s="50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</row>
    <row r="409" spans="1:18">
      <c r="A409" s="215"/>
      <c r="B409" s="209"/>
      <c r="C409" s="202"/>
      <c r="D409" s="49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</row>
    <row r="410" spans="1:18">
      <c r="A410" s="215"/>
      <c r="B410" s="209"/>
      <c r="C410" s="203" t="s">
        <v>239</v>
      </c>
      <c r="D410" s="204"/>
      <c r="E410" s="204"/>
      <c r="F410" s="138">
        <f>SUM(F408:F409)</f>
        <v>0</v>
      </c>
      <c r="G410" s="138"/>
      <c r="H410" s="138"/>
      <c r="I410" s="138">
        <f t="shared" ref="I410:R410" si="128">SUM(I408:I409)</f>
        <v>0</v>
      </c>
      <c r="J410" s="138">
        <f t="shared" si="128"/>
        <v>0</v>
      </c>
      <c r="K410" s="138">
        <f t="shared" si="128"/>
        <v>0</v>
      </c>
      <c r="L410" s="138">
        <f t="shared" si="128"/>
        <v>0</v>
      </c>
      <c r="M410" s="138">
        <f t="shared" si="128"/>
        <v>0</v>
      </c>
      <c r="N410" s="138">
        <f t="shared" si="128"/>
        <v>0</v>
      </c>
      <c r="O410" s="138">
        <f t="shared" si="128"/>
        <v>0</v>
      </c>
      <c r="P410" s="138">
        <f t="shared" si="128"/>
        <v>0</v>
      </c>
      <c r="Q410" s="138">
        <f t="shared" si="128"/>
        <v>0</v>
      </c>
      <c r="R410" s="138">
        <f t="shared" si="128"/>
        <v>0</v>
      </c>
    </row>
    <row r="411" spans="1:18">
      <c r="A411" s="215"/>
      <c r="B411" s="209"/>
      <c r="C411" s="203" t="s">
        <v>240</v>
      </c>
      <c r="D411" s="204"/>
      <c r="E411" s="204"/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  <c r="Q411" s="139"/>
      <c r="R411" s="139"/>
    </row>
    <row r="412" spans="1:18">
      <c r="A412" s="215"/>
      <c r="B412" s="209"/>
      <c r="C412" s="181"/>
      <c r="D412" s="141"/>
      <c r="E412" s="141"/>
      <c r="F412" s="144"/>
      <c r="G412" s="144"/>
      <c r="H412" s="144"/>
      <c r="I412" s="142"/>
      <c r="J412" s="142"/>
      <c r="K412" s="142"/>
      <c r="L412" s="142"/>
      <c r="M412" s="142"/>
      <c r="N412" s="142"/>
      <c r="O412" s="142"/>
      <c r="P412" s="142"/>
      <c r="Q412" s="142"/>
      <c r="R412" s="144"/>
    </row>
    <row r="413" spans="1:18">
      <c r="A413" s="215"/>
      <c r="B413" s="209"/>
      <c r="C413" s="201" t="s">
        <v>244</v>
      </c>
      <c r="D413" s="49"/>
      <c r="E413" s="50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</row>
    <row r="414" spans="1:18">
      <c r="A414" s="215"/>
      <c r="B414" s="209"/>
      <c r="C414" s="201"/>
      <c r="D414" s="49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</row>
    <row r="415" spans="1:18">
      <c r="A415" s="215"/>
      <c r="B415" s="209"/>
      <c r="C415" s="199" t="s">
        <v>245</v>
      </c>
      <c r="D415" s="200"/>
      <c r="E415" s="200"/>
      <c r="F415" s="145">
        <f t="shared" ref="F415:R415" si="129">SUM(F413:F414)</f>
        <v>0</v>
      </c>
      <c r="G415" s="145"/>
      <c r="H415" s="145"/>
      <c r="I415" s="145">
        <f t="shared" si="129"/>
        <v>0</v>
      </c>
      <c r="J415" s="145">
        <f t="shared" si="129"/>
        <v>0</v>
      </c>
      <c r="K415" s="145">
        <f t="shared" si="129"/>
        <v>0</v>
      </c>
      <c r="L415" s="145">
        <f t="shared" si="129"/>
        <v>0</v>
      </c>
      <c r="M415" s="145">
        <f t="shared" si="129"/>
        <v>0</v>
      </c>
      <c r="N415" s="145">
        <f t="shared" si="129"/>
        <v>0</v>
      </c>
      <c r="O415" s="145">
        <f t="shared" si="129"/>
        <v>0</v>
      </c>
      <c r="P415" s="145">
        <f t="shared" si="129"/>
        <v>0</v>
      </c>
      <c r="Q415" s="145">
        <f t="shared" si="129"/>
        <v>0</v>
      </c>
      <c r="R415" s="145">
        <f t="shared" si="129"/>
        <v>0</v>
      </c>
    </row>
    <row r="416" spans="1:18">
      <c r="A416" s="215"/>
      <c r="B416" s="209"/>
      <c r="C416" s="199" t="s">
        <v>246</v>
      </c>
      <c r="D416" s="200"/>
      <c r="E416" s="200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</row>
    <row r="419" spans="1:18">
      <c r="A419" s="215" t="s">
        <v>16</v>
      </c>
      <c r="B419" s="209" t="s">
        <v>17</v>
      </c>
      <c r="C419" s="217" t="s">
        <v>70</v>
      </c>
      <c r="D419" s="49">
        <v>43359</v>
      </c>
      <c r="E419" s="11" t="s">
        <v>27</v>
      </c>
      <c r="F419" s="64">
        <v>11</v>
      </c>
      <c r="G419" s="64">
        <v>3</v>
      </c>
      <c r="H419" s="64">
        <v>4</v>
      </c>
      <c r="I419" s="64">
        <v>1</v>
      </c>
      <c r="J419" s="64">
        <v>1</v>
      </c>
      <c r="K419" s="64">
        <v>4</v>
      </c>
      <c r="L419" s="64">
        <v>5</v>
      </c>
      <c r="M419" s="64">
        <v>2</v>
      </c>
      <c r="N419" s="64">
        <v>0</v>
      </c>
      <c r="O419" s="64">
        <v>2</v>
      </c>
      <c r="P419" s="64">
        <v>1</v>
      </c>
      <c r="Q419" s="64">
        <v>0</v>
      </c>
      <c r="R419" s="64">
        <v>0</v>
      </c>
    </row>
    <row r="420" spans="1:18">
      <c r="A420" s="215"/>
      <c r="B420" s="209"/>
      <c r="C420" s="211"/>
      <c r="D420" s="63">
        <v>43373</v>
      </c>
      <c r="E420" s="11" t="s">
        <v>28</v>
      </c>
      <c r="F420" s="64">
        <v>11</v>
      </c>
      <c r="G420" s="64">
        <v>4</v>
      </c>
      <c r="H420" s="64">
        <v>10</v>
      </c>
      <c r="I420" s="64">
        <v>0</v>
      </c>
      <c r="J420" s="64">
        <v>1</v>
      </c>
      <c r="K420" s="64">
        <v>3</v>
      </c>
      <c r="L420" s="64">
        <v>7</v>
      </c>
      <c r="M420" s="64">
        <v>4</v>
      </c>
      <c r="N420" s="64">
        <v>0</v>
      </c>
      <c r="O420" s="64">
        <v>4</v>
      </c>
      <c r="P420" s="64">
        <v>1</v>
      </c>
      <c r="Q420" s="64">
        <v>0</v>
      </c>
      <c r="R420" s="64">
        <v>1</v>
      </c>
    </row>
    <row r="421" spans="1:18">
      <c r="A421" s="215"/>
      <c r="B421" s="209"/>
      <c r="C421" s="211"/>
      <c r="D421" s="63">
        <v>43387</v>
      </c>
      <c r="E421" s="11" t="s">
        <v>323</v>
      </c>
      <c r="F421" s="64">
        <v>8</v>
      </c>
      <c r="G421" s="64">
        <v>4</v>
      </c>
      <c r="H421" s="64">
        <v>13</v>
      </c>
      <c r="I421" s="64">
        <v>0</v>
      </c>
      <c r="J421" s="64">
        <v>1</v>
      </c>
      <c r="K421" s="64">
        <v>0</v>
      </c>
      <c r="L421" s="64">
        <v>0</v>
      </c>
      <c r="M421" s="64">
        <v>1</v>
      </c>
      <c r="N421" s="64">
        <v>1</v>
      </c>
      <c r="O421" s="64">
        <v>2</v>
      </c>
      <c r="P421" s="64">
        <v>1</v>
      </c>
      <c r="Q421" s="64">
        <v>2</v>
      </c>
      <c r="R421" s="64">
        <v>0</v>
      </c>
    </row>
    <row r="422" spans="1:18">
      <c r="A422" s="215"/>
      <c r="B422" s="209"/>
      <c r="C422" s="211"/>
      <c r="D422" s="63">
        <v>43408</v>
      </c>
      <c r="E422" s="11" t="s">
        <v>11</v>
      </c>
      <c r="F422" s="64">
        <v>4</v>
      </c>
      <c r="G422" s="64">
        <v>2</v>
      </c>
      <c r="H422" s="64">
        <v>5</v>
      </c>
      <c r="I422" s="64">
        <v>0</v>
      </c>
      <c r="J422" s="64">
        <v>0</v>
      </c>
      <c r="K422" s="64">
        <v>0</v>
      </c>
      <c r="L422" s="64">
        <v>0</v>
      </c>
      <c r="M422" s="64">
        <v>1</v>
      </c>
      <c r="N422" s="64">
        <v>1</v>
      </c>
      <c r="O422" s="64">
        <v>2</v>
      </c>
      <c r="P422" s="64">
        <v>2</v>
      </c>
      <c r="Q422" s="64">
        <v>1</v>
      </c>
      <c r="R422" s="64">
        <v>1</v>
      </c>
    </row>
    <row r="423" spans="1:18">
      <c r="A423" s="215"/>
      <c r="B423" s="209"/>
      <c r="C423" s="211"/>
      <c r="D423" s="63">
        <v>43412</v>
      </c>
      <c r="E423" s="11" t="s">
        <v>9</v>
      </c>
      <c r="F423" s="64">
        <v>9</v>
      </c>
      <c r="G423" s="64">
        <v>4</v>
      </c>
      <c r="H423" s="64">
        <v>8</v>
      </c>
      <c r="I423" s="64">
        <v>0</v>
      </c>
      <c r="J423" s="64">
        <v>1</v>
      </c>
      <c r="K423" s="64">
        <v>1</v>
      </c>
      <c r="L423" s="64">
        <v>2</v>
      </c>
      <c r="M423" s="64">
        <v>3</v>
      </c>
      <c r="N423" s="64">
        <v>1</v>
      </c>
      <c r="O423" s="64">
        <v>4</v>
      </c>
      <c r="P423" s="64">
        <v>1</v>
      </c>
      <c r="Q423" s="64">
        <v>0</v>
      </c>
      <c r="R423" s="64">
        <v>0</v>
      </c>
    </row>
    <row r="424" spans="1:18">
      <c r="A424" s="215"/>
      <c r="B424" s="209"/>
      <c r="C424" s="212" t="s">
        <v>72</v>
      </c>
      <c r="D424" s="212"/>
      <c r="E424" s="212"/>
      <c r="F424" s="169">
        <f t="shared" ref="F424:R424" si="130">SUM(F419:F423)</f>
        <v>43</v>
      </c>
      <c r="G424" s="169">
        <f t="shared" si="130"/>
        <v>17</v>
      </c>
      <c r="H424" s="169">
        <f t="shared" si="130"/>
        <v>40</v>
      </c>
      <c r="I424" s="169">
        <f t="shared" si="130"/>
        <v>1</v>
      </c>
      <c r="J424" s="169">
        <f t="shared" si="130"/>
        <v>4</v>
      </c>
      <c r="K424" s="169">
        <f t="shared" si="130"/>
        <v>8</v>
      </c>
      <c r="L424" s="169">
        <f t="shared" si="130"/>
        <v>14</v>
      </c>
      <c r="M424" s="169">
        <f t="shared" si="130"/>
        <v>11</v>
      </c>
      <c r="N424" s="169">
        <f t="shared" si="130"/>
        <v>3</v>
      </c>
      <c r="O424" s="169">
        <f t="shared" si="130"/>
        <v>14</v>
      </c>
      <c r="P424" s="169">
        <f t="shared" si="130"/>
        <v>6</v>
      </c>
      <c r="Q424" s="169">
        <f t="shared" si="130"/>
        <v>3</v>
      </c>
      <c r="R424" s="169">
        <f t="shared" si="130"/>
        <v>2</v>
      </c>
    </row>
    <row r="425" spans="1:18">
      <c r="A425" s="215"/>
      <c r="B425" s="209"/>
      <c r="C425" s="212" t="s">
        <v>73</v>
      </c>
      <c r="D425" s="212"/>
      <c r="E425" s="212"/>
      <c r="F425" s="170">
        <f>F424/5</f>
        <v>8.6</v>
      </c>
      <c r="G425" s="170">
        <f t="shared" ref="G425:H425" si="131">G424/5</f>
        <v>3.4</v>
      </c>
      <c r="H425" s="170">
        <f t="shared" si="131"/>
        <v>8</v>
      </c>
      <c r="I425" s="170">
        <f t="shared" ref="I425:R425" si="132">I424/5</f>
        <v>0.2</v>
      </c>
      <c r="J425" s="170">
        <f t="shared" si="132"/>
        <v>0.8</v>
      </c>
      <c r="K425" s="170">
        <f t="shared" si="132"/>
        <v>1.6</v>
      </c>
      <c r="L425" s="170">
        <f t="shared" si="132"/>
        <v>2.8</v>
      </c>
      <c r="M425" s="170">
        <f t="shared" si="132"/>
        <v>2.2000000000000002</v>
      </c>
      <c r="N425" s="170">
        <f t="shared" si="132"/>
        <v>0.6</v>
      </c>
      <c r="O425" s="170">
        <f t="shared" si="132"/>
        <v>2.8</v>
      </c>
      <c r="P425" s="170">
        <f t="shared" si="132"/>
        <v>1.2</v>
      </c>
      <c r="Q425" s="170">
        <f t="shared" si="132"/>
        <v>0.6</v>
      </c>
      <c r="R425" s="170">
        <f t="shared" si="132"/>
        <v>0.4</v>
      </c>
    </row>
    <row r="426" spans="1:18">
      <c r="A426" s="215"/>
      <c r="B426" s="209"/>
      <c r="C426" s="225"/>
      <c r="D426" s="225"/>
      <c r="E426" s="225"/>
      <c r="F426" s="225"/>
      <c r="G426" s="225"/>
      <c r="H426" s="225"/>
      <c r="I426" s="225"/>
      <c r="J426" s="225"/>
      <c r="K426" s="225"/>
      <c r="L426" s="225"/>
      <c r="M426" s="225"/>
      <c r="N426" s="225"/>
      <c r="O426" s="225"/>
      <c r="P426" s="225"/>
      <c r="Q426" s="225"/>
      <c r="R426" s="225"/>
    </row>
    <row r="427" spans="1:18">
      <c r="A427" s="215"/>
      <c r="B427" s="209"/>
      <c r="C427" s="211" t="s">
        <v>71</v>
      </c>
      <c r="D427" s="63">
        <v>43429</v>
      </c>
      <c r="E427" s="11" t="s">
        <v>29</v>
      </c>
      <c r="F427" s="64">
        <v>4</v>
      </c>
      <c r="G427" s="64">
        <v>2</v>
      </c>
      <c r="H427" s="64">
        <v>4</v>
      </c>
      <c r="I427" s="64">
        <v>0</v>
      </c>
      <c r="J427" s="64">
        <v>1</v>
      </c>
      <c r="K427" s="64">
        <v>0</v>
      </c>
      <c r="L427" s="64">
        <v>0</v>
      </c>
      <c r="M427" s="64">
        <v>2</v>
      </c>
      <c r="N427" s="64">
        <v>0</v>
      </c>
      <c r="O427" s="64">
        <v>2</v>
      </c>
      <c r="P427" s="64">
        <v>0</v>
      </c>
      <c r="Q427" s="64">
        <v>0</v>
      </c>
      <c r="R427" s="64">
        <v>0</v>
      </c>
    </row>
    <row r="428" spans="1:18">
      <c r="A428" s="215"/>
      <c r="B428" s="209"/>
      <c r="C428" s="211"/>
      <c r="D428" s="49">
        <v>43440</v>
      </c>
      <c r="E428" s="11" t="s">
        <v>285</v>
      </c>
      <c r="F428" s="64">
        <v>2</v>
      </c>
      <c r="G428" s="64">
        <v>0</v>
      </c>
      <c r="H428" s="64">
        <v>0</v>
      </c>
      <c r="I428" s="64">
        <v>0</v>
      </c>
      <c r="J428" s="64">
        <v>5</v>
      </c>
      <c r="K428" s="64">
        <v>0</v>
      </c>
      <c r="L428" s="64">
        <v>0</v>
      </c>
      <c r="M428" s="64">
        <v>2</v>
      </c>
      <c r="N428" s="64">
        <v>0</v>
      </c>
      <c r="O428" s="64">
        <v>2</v>
      </c>
      <c r="P428" s="64">
        <v>0</v>
      </c>
      <c r="Q428" s="64">
        <v>0</v>
      </c>
      <c r="R428" s="64">
        <v>0</v>
      </c>
    </row>
    <row r="429" spans="1:18">
      <c r="A429" s="215"/>
      <c r="B429" s="209"/>
      <c r="C429" s="211"/>
      <c r="D429" s="63">
        <v>43450</v>
      </c>
      <c r="E429" s="11" t="s">
        <v>8</v>
      </c>
      <c r="F429" s="64">
        <v>6</v>
      </c>
      <c r="G429" s="64">
        <v>3</v>
      </c>
      <c r="H429" s="64">
        <v>4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1</v>
      </c>
      <c r="O429" s="64">
        <v>1</v>
      </c>
      <c r="P429" s="64">
        <v>0</v>
      </c>
      <c r="Q429" s="64">
        <v>0</v>
      </c>
      <c r="R429" s="64">
        <v>0</v>
      </c>
    </row>
    <row r="430" spans="1:18">
      <c r="A430" s="215"/>
      <c r="B430" s="209"/>
      <c r="C430" s="211"/>
      <c r="D430" s="63">
        <v>43471</v>
      </c>
      <c r="E430" s="11" t="s">
        <v>7</v>
      </c>
      <c r="F430" s="64">
        <v>7</v>
      </c>
      <c r="G430" s="64">
        <v>3</v>
      </c>
      <c r="H430" s="64">
        <v>6</v>
      </c>
      <c r="I430" s="64">
        <v>1</v>
      </c>
      <c r="J430" s="64">
        <v>2</v>
      </c>
      <c r="K430" s="64">
        <v>0</v>
      </c>
      <c r="L430" s="64">
        <v>0</v>
      </c>
      <c r="M430" s="64">
        <v>2</v>
      </c>
      <c r="N430" s="64">
        <v>1</v>
      </c>
      <c r="O430" s="64">
        <v>3</v>
      </c>
      <c r="P430" s="64">
        <v>0</v>
      </c>
      <c r="Q430" s="64">
        <v>0</v>
      </c>
      <c r="R430" s="64">
        <v>0</v>
      </c>
    </row>
    <row r="431" spans="1:18">
      <c r="A431" s="215"/>
      <c r="B431" s="209"/>
      <c r="C431" s="224" t="s">
        <v>74</v>
      </c>
      <c r="D431" s="224"/>
      <c r="E431" s="224"/>
      <c r="F431" s="179">
        <f>SUM(F427:F430)</f>
        <v>19</v>
      </c>
      <c r="G431" s="179">
        <f t="shared" ref="G431:H431" si="133">SUM(G427:G430)</f>
        <v>8</v>
      </c>
      <c r="H431" s="179">
        <f t="shared" si="133"/>
        <v>14</v>
      </c>
      <c r="I431" s="179">
        <f t="shared" ref="I431:R431" si="134">SUM(I427:I430)</f>
        <v>1</v>
      </c>
      <c r="J431" s="179">
        <f t="shared" si="134"/>
        <v>8</v>
      </c>
      <c r="K431" s="179">
        <f t="shared" si="134"/>
        <v>0</v>
      </c>
      <c r="L431" s="179">
        <f t="shared" si="134"/>
        <v>0</v>
      </c>
      <c r="M431" s="179">
        <f t="shared" si="134"/>
        <v>6</v>
      </c>
      <c r="N431" s="179">
        <f t="shared" si="134"/>
        <v>2</v>
      </c>
      <c r="O431" s="179">
        <f t="shared" si="134"/>
        <v>8</v>
      </c>
      <c r="P431" s="179">
        <f t="shared" si="134"/>
        <v>0</v>
      </c>
      <c r="Q431" s="179">
        <f t="shared" si="134"/>
        <v>0</v>
      </c>
      <c r="R431" s="179">
        <f t="shared" si="134"/>
        <v>0</v>
      </c>
    </row>
    <row r="432" spans="1:18">
      <c r="A432" s="215"/>
      <c r="B432" s="209"/>
      <c r="C432" s="224" t="s">
        <v>75</v>
      </c>
      <c r="D432" s="224"/>
      <c r="E432" s="224"/>
      <c r="F432" s="180">
        <f>F431/4</f>
        <v>4.75</v>
      </c>
      <c r="G432" s="180">
        <f t="shared" ref="G432:H432" si="135">G431/4</f>
        <v>2</v>
      </c>
      <c r="H432" s="180">
        <f t="shared" si="135"/>
        <v>3.5</v>
      </c>
      <c r="I432" s="180">
        <f t="shared" ref="I432:R432" si="136">I431/4</f>
        <v>0.25</v>
      </c>
      <c r="J432" s="180">
        <f t="shared" si="136"/>
        <v>2</v>
      </c>
      <c r="K432" s="180">
        <f t="shared" si="136"/>
        <v>0</v>
      </c>
      <c r="L432" s="180">
        <f t="shared" si="136"/>
        <v>0</v>
      </c>
      <c r="M432" s="180">
        <f t="shared" si="136"/>
        <v>1.5</v>
      </c>
      <c r="N432" s="180">
        <f t="shared" si="136"/>
        <v>0.5</v>
      </c>
      <c r="O432" s="180">
        <f t="shared" si="136"/>
        <v>2</v>
      </c>
      <c r="P432" s="180">
        <f t="shared" si="136"/>
        <v>0</v>
      </c>
      <c r="Q432" s="180">
        <f t="shared" si="136"/>
        <v>0</v>
      </c>
      <c r="R432" s="180">
        <f t="shared" si="136"/>
        <v>0</v>
      </c>
    </row>
    <row r="433" spans="1:18">
      <c r="A433" s="215"/>
      <c r="B433" s="209"/>
      <c r="C433" s="140"/>
      <c r="D433" s="141"/>
      <c r="E433" s="140"/>
      <c r="F433" s="142"/>
      <c r="G433" s="142"/>
      <c r="H433" s="142"/>
      <c r="I433" s="143"/>
      <c r="J433" s="142"/>
      <c r="K433" s="142"/>
      <c r="L433" s="142"/>
      <c r="M433" s="142"/>
      <c r="N433" s="142"/>
      <c r="O433" s="142"/>
      <c r="P433" s="142"/>
      <c r="Q433" s="142"/>
      <c r="R433" s="144"/>
    </row>
    <row r="434" spans="1:18">
      <c r="A434" s="215"/>
      <c r="B434" s="209"/>
      <c r="C434" s="201" t="s">
        <v>241</v>
      </c>
      <c r="D434" s="49">
        <v>43478</v>
      </c>
      <c r="E434" s="50" t="s">
        <v>11</v>
      </c>
      <c r="F434" s="130">
        <v>8</v>
      </c>
      <c r="G434" s="130">
        <v>4</v>
      </c>
      <c r="H434" s="130">
        <v>7</v>
      </c>
      <c r="I434" s="130">
        <v>0</v>
      </c>
      <c r="J434" s="130">
        <v>0</v>
      </c>
      <c r="K434" s="130">
        <v>0</v>
      </c>
      <c r="L434" s="130">
        <v>0</v>
      </c>
      <c r="M434" s="130">
        <v>4</v>
      </c>
      <c r="N434" s="130">
        <v>2</v>
      </c>
      <c r="O434" s="130">
        <v>6</v>
      </c>
      <c r="P434" s="130">
        <v>1</v>
      </c>
      <c r="Q434" s="130">
        <v>1</v>
      </c>
      <c r="R434" s="130">
        <v>0</v>
      </c>
    </row>
    <row r="435" spans="1:18">
      <c r="A435" s="215"/>
      <c r="B435" s="209"/>
      <c r="C435" s="201"/>
      <c r="D435" s="106">
        <v>43485</v>
      </c>
      <c r="E435" s="107" t="s">
        <v>285</v>
      </c>
      <c r="F435" s="130">
        <v>7</v>
      </c>
      <c r="G435" s="130">
        <v>2</v>
      </c>
      <c r="H435" s="130">
        <v>3</v>
      </c>
      <c r="I435" s="130">
        <v>1</v>
      </c>
      <c r="J435" s="130">
        <v>2</v>
      </c>
      <c r="K435" s="130">
        <v>2</v>
      </c>
      <c r="L435" s="130">
        <v>2</v>
      </c>
      <c r="M435" s="130">
        <v>1</v>
      </c>
      <c r="N435" s="130">
        <v>1</v>
      </c>
      <c r="O435" s="130">
        <v>2</v>
      </c>
      <c r="P435" s="130">
        <v>0</v>
      </c>
      <c r="Q435" s="130">
        <v>0</v>
      </c>
      <c r="R435" s="130">
        <v>0</v>
      </c>
    </row>
    <row r="436" spans="1:18">
      <c r="A436" s="215"/>
      <c r="B436" s="209"/>
      <c r="C436" s="201"/>
      <c r="D436" s="106">
        <v>43492</v>
      </c>
      <c r="E436" s="107" t="s">
        <v>29</v>
      </c>
      <c r="F436" s="130">
        <v>3</v>
      </c>
      <c r="G436" s="130">
        <v>1</v>
      </c>
      <c r="H436" s="130">
        <v>2</v>
      </c>
      <c r="I436" s="130">
        <v>0</v>
      </c>
      <c r="J436" s="130">
        <v>0</v>
      </c>
      <c r="K436" s="130">
        <v>1</v>
      </c>
      <c r="L436" s="130">
        <v>2</v>
      </c>
      <c r="M436" s="130">
        <v>2</v>
      </c>
      <c r="N436" s="130">
        <v>1</v>
      </c>
      <c r="O436" s="130">
        <v>3</v>
      </c>
      <c r="P436" s="130">
        <v>0</v>
      </c>
      <c r="Q436" s="130">
        <v>0</v>
      </c>
      <c r="R436" s="130">
        <v>0</v>
      </c>
    </row>
    <row r="437" spans="1:18">
      <c r="A437" s="215"/>
      <c r="B437" s="209"/>
      <c r="C437" s="229" t="s">
        <v>242</v>
      </c>
      <c r="D437" s="230"/>
      <c r="E437" s="230"/>
      <c r="F437" s="158">
        <f>SUM(F434:F436)</f>
        <v>18</v>
      </c>
      <c r="G437" s="158">
        <f t="shared" ref="G437:R437" si="137">SUM(G434:G436)</f>
        <v>7</v>
      </c>
      <c r="H437" s="158">
        <f t="shared" si="137"/>
        <v>12</v>
      </c>
      <c r="I437" s="158">
        <f t="shared" si="137"/>
        <v>1</v>
      </c>
      <c r="J437" s="158">
        <f t="shared" si="137"/>
        <v>2</v>
      </c>
      <c r="K437" s="158">
        <f t="shared" si="137"/>
        <v>3</v>
      </c>
      <c r="L437" s="158">
        <f t="shared" si="137"/>
        <v>4</v>
      </c>
      <c r="M437" s="158">
        <f t="shared" si="137"/>
        <v>7</v>
      </c>
      <c r="N437" s="158">
        <f t="shared" si="137"/>
        <v>4</v>
      </c>
      <c r="O437" s="158">
        <f t="shared" si="137"/>
        <v>11</v>
      </c>
      <c r="P437" s="158">
        <f t="shared" si="137"/>
        <v>1</v>
      </c>
      <c r="Q437" s="158">
        <f t="shared" si="137"/>
        <v>1</v>
      </c>
      <c r="R437" s="158">
        <f t="shared" si="137"/>
        <v>0</v>
      </c>
    </row>
    <row r="438" spans="1:18">
      <c r="A438" s="215"/>
      <c r="B438" s="209"/>
      <c r="C438" s="229" t="s">
        <v>243</v>
      </c>
      <c r="D438" s="230"/>
      <c r="E438" s="230"/>
      <c r="F438" s="159">
        <f>F437/ 3</f>
        <v>6</v>
      </c>
      <c r="G438" s="159">
        <f t="shared" ref="G438:R438" si="138">G437/ 3</f>
        <v>2.3333333333333335</v>
      </c>
      <c r="H438" s="159">
        <f t="shared" si="138"/>
        <v>4</v>
      </c>
      <c r="I438" s="159">
        <f t="shared" si="138"/>
        <v>0.33333333333333331</v>
      </c>
      <c r="J438" s="159">
        <f t="shared" si="138"/>
        <v>0.66666666666666663</v>
      </c>
      <c r="K438" s="159">
        <f t="shared" si="138"/>
        <v>1</v>
      </c>
      <c r="L438" s="159">
        <f t="shared" si="138"/>
        <v>1.3333333333333333</v>
      </c>
      <c r="M438" s="159">
        <f t="shared" si="138"/>
        <v>2.3333333333333335</v>
      </c>
      <c r="N438" s="159">
        <f t="shared" si="138"/>
        <v>1.3333333333333333</v>
      </c>
      <c r="O438" s="159">
        <f t="shared" si="138"/>
        <v>3.6666666666666665</v>
      </c>
      <c r="P438" s="159">
        <f t="shared" si="138"/>
        <v>0.33333333333333331</v>
      </c>
      <c r="Q438" s="159">
        <f t="shared" si="138"/>
        <v>0.33333333333333331</v>
      </c>
      <c r="R438" s="159">
        <f t="shared" si="138"/>
        <v>0</v>
      </c>
    </row>
    <row r="439" spans="1:18">
      <c r="A439" s="215"/>
      <c r="B439" s="209"/>
      <c r="C439" s="140"/>
      <c r="D439" s="141"/>
      <c r="E439" s="140"/>
      <c r="F439" s="142"/>
      <c r="G439" s="142"/>
      <c r="H439" s="142"/>
      <c r="I439" s="143"/>
      <c r="J439" s="142"/>
      <c r="K439" s="142"/>
      <c r="L439" s="142"/>
      <c r="M439" s="142"/>
      <c r="N439" s="142"/>
      <c r="O439" s="142"/>
      <c r="P439" s="142"/>
      <c r="Q439" s="142"/>
      <c r="R439" s="144"/>
    </row>
    <row r="440" spans="1:18">
      <c r="A440" s="215"/>
      <c r="B440" s="209"/>
      <c r="C440" s="201" t="s">
        <v>238</v>
      </c>
      <c r="D440" s="49"/>
      <c r="E440" s="50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</row>
    <row r="441" spans="1:18">
      <c r="A441" s="215"/>
      <c r="B441" s="209"/>
      <c r="C441" s="202"/>
      <c r="D441" s="49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</row>
    <row r="442" spans="1:18">
      <c r="A442" s="215"/>
      <c r="B442" s="209"/>
      <c r="C442" s="203" t="s">
        <v>239</v>
      </c>
      <c r="D442" s="204"/>
      <c r="E442" s="204"/>
      <c r="F442" s="138">
        <f>SUM(F440:F441)</f>
        <v>0</v>
      </c>
      <c r="G442" s="138"/>
      <c r="H442" s="138"/>
      <c r="I442" s="138">
        <f t="shared" ref="I442:R442" si="139">SUM(I440:I441)</f>
        <v>0</v>
      </c>
      <c r="J442" s="138">
        <f t="shared" si="139"/>
        <v>0</v>
      </c>
      <c r="K442" s="138">
        <f t="shared" si="139"/>
        <v>0</v>
      </c>
      <c r="L442" s="138">
        <f t="shared" si="139"/>
        <v>0</v>
      </c>
      <c r="M442" s="138">
        <f t="shared" si="139"/>
        <v>0</v>
      </c>
      <c r="N442" s="138">
        <f t="shared" si="139"/>
        <v>0</v>
      </c>
      <c r="O442" s="138">
        <f t="shared" si="139"/>
        <v>0</v>
      </c>
      <c r="P442" s="138">
        <f t="shared" si="139"/>
        <v>0</v>
      </c>
      <c r="Q442" s="138">
        <f t="shared" si="139"/>
        <v>0</v>
      </c>
      <c r="R442" s="138">
        <f t="shared" si="139"/>
        <v>0</v>
      </c>
    </row>
    <row r="443" spans="1:18">
      <c r="A443" s="215"/>
      <c r="B443" s="209"/>
      <c r="C443" s="203" t="s">
        <v>240</v>
      </c>
      <c r="D443" s="204"/>
      <c r="E443" s="204"/>
      <c r="F443" s="139"/>
      <c r="G443" s="139"/>
      <c r="H443" s="139"/>
      <c r="I443" s="139"/>
      <c r="J443" s="139"/>
      <c r="K443" s="139"/>
      <c r="L443" s="139"/>
      <c r="M443" s="139"/>
      <c r="N443" s="139"/>
      <c r="O443" s="139"/>
      <c r="P443" s="139"/>
      <c r="Q443" s="139"/>
      <c r="R443" s="139"/>
    </row>
    <row r="444" spans="1:18">
      <c r="A444" s="215"/>
      <c r="B444" s="209"/>
      <c r="C444" s="181"/>
      <c r="D444" s="141"/>
      <c r="E444" s="141"/>
      <c r="F444" s="144"/>
      <c r="G444" s="144"/>
      <c r="H444" s="144"/>
      <c r="I444" s="142"/>
      <c r="J444" s="142"/>
      <c r="K444" s="142"/>
      <c r="L444" s="142"/>
      <c r="M444" s="142"/>
      <c r="N444" s="142"/>
      <c r="O444" s="142"/>
      <c r="P444" s="142"/>
      <c r="Q444" s="142"/>
      <c r="R444" s="144"/>
    </row>
    <row r="445" spans="1:18">
      <c r="A445" s="215"/>
      <c r="B445" s="209"/>
      <c r="C445" s="201" t="s">
        <v>244</v>
      </c>
      <c r="D445" s="49"/>
      <c r="E445" s="50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</row>
    <row r="446" spans="1:18">
      <c r="A446" s="215"/>
      <c r="B446" s="209"/>
      <c r="C446" s="201"/>
      <c r="D446" s="49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</row>
    <row r="447" spans="1:18">
      <c r="A447" s="215"/>
      <c r="B447" s="209"/>
      <c r="C447" s="199" t="s">
        <v>245</v>
      </c>
      <c r="D447" s="200"/>
      <c r="E447" s="200"/>
      <c r="F447" s="145">
        <f t="shared" ref="F447:R447" si="140">SUM(F445:F446)</f>
        <v>0</v>
      </c>
      <c r="G447" s="145"/>
      <c r="H447" s="145"/>
      <c r="I447" s="145">
        <f t="shared" si="140"/>
        <v>0</v>
      </c>
      <c r="J447" s="145">
        <f t="shared" si="140"/>
        <v>0</v>
      </c>
      <c r="K447" s="145">
        <f t="shared" si="140"/>
        <v>0</v>
      </c>
      <c r="L447" s="145">
        <f t="shared" si="140"/>
        <v>0</v>
      </c>
      <c r="M447" s="145">
        <f t="shared" si="140"/>
        <v>0</v>
      </c>
      <c r="N447" s="145">
        <f t="shared" si="140"/>
        <v>0</v>
      </c>
      <c r="O447" s="145">
        <f t="shared" si="140"/>
        <v>0</v>
      </c>
      <c r="P447" s="145">
        <f t="shared" si="140"/>
        <v>0</v>
      </c>
      <c r="Q447" s="145">
        <f t="shared" si="140"/>
        <v>0</v>
      </c>
      <c r="R447" s="145">
        <f t="shared" si="140"/>
        <v>0</v>
      </c>
    </row>
    <row r="448" spans="1:18">
      <c r="A448" s="215"/>
      <c r="B448" s="209"/>
      <c r="C448" s="199" t="s">
        <v>246</v>
      </c>
      <c r="D448" s="200"/>
      <c r="E448" s="200"/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</row>
    <row r="451" spans="1:18">
      <c r="A451" s="215" t="s">
        <v>16</v>
      </c>
      <c r="B451" s="209" t="s">
        <v>293</v>
      </c>
      <c r="C451" s="217" t="s">
        <v>70</v>
      </c>
      <c r="D451" s="49">
        <v>43359</v>
      </c>
      <c r="E451" s="11" t="s">
        <v>27</v>
      </c>
      <c r="F451" s="64">
        <v>5</v>
      </c>
      <c r="G451" s="64">
        <v>2</v>
      </c>
      <c r="H451" s="64">
        <v>3</v>
      </c>
      <c r="I451" s="64">
        <v>0</v>
      </c>
      <c r="J451" s="64">
        <v>0</v>
      </c>
      <c r="K451" s="64">
        <v>1</v>
      </c>
      <c r="L451" s="64">
        <v>7</v>
      </c>
      <c r="M451" s="64">
        <v>3</v>
      </c>
      <c r="N451" s="64">
        <v>3</v>
      </c>
      <c r="O451" s="64">
        <v>6</v>
      </c>
      <c r="P451" s="64">
        <v>0</v>
      </c>
      <c r="Q451" s="64">
        <v>1</v>
      </c>
      <c r="R451" s="64">
        <v>0</v>
      </c>
    </row>
    <row r="452" spans="1:18">
      <c r="A452" s="215"/>
      <c r="B452" s="209"/>
      <c r="C452" s="211"/>
      <c r="D452" s="63">
        <v>43373</v>
      </c>
      <c r="E452" s="11" t="s">
        <v>28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</row>
    <row r="453" spans="1:18">
      <c r="A453" s="215"/>
      <c r="B453" s="209"/>
      <c r="C453" s="211"/>
      <c r="D453" s="63">
        <v>43387</v>
      </c>
      <c r="E453" s="11" t="s">
        <v>323</v>
      </c>
      <c r="F453" s="64">
        <v>2</v>
      </c>
      <c r="G453" s="64">
        <v>1</v>
      </c>
      <c r="H453" s="64">
        <v>1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1</v>
      </c>
      <c r="O453" s="64">
        <v>1</v>
      </c>
      <c r="P453" s="64">
        <v>0</v>
      </c>
      <c r="Q453" s="64">
        <v>1</v>
      </c>
      <c r="R453" s="64">
        <v>0</v>
      </c>
    </row>
    <row r="454" spans="1:18">
      <c r="A454" s="215"/>
      <c r="B454" s="209"/>
      <c r="C454" s="211"/>
      <c r="D454" s="63">
        <v>43408</v>
      </c>
      <c r="E454" s="11" t="s">
        <v>11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</row>
    <row r="455" spans="1:18">
      <c r="A455" s="215"/>
      <c r="B455" s="209"/>
      <c r="C455" s="211"/>
      <c r="D455" s="63">
        <v>43412</v>
      </c>
      <c r="E455" s="11" t="s">
        <v>9</v>
      </c>
      <c r="F455" s="64">
        <v>4</v>
      </c>
      <c r="G455" s="64">
        <v>2</v>
      </c>
      <c r="H455" s="64">
        <v>2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1</v>
      </c>
      <c r="O455" s="64">
        <v>1</v>
      </c>
      <c r="P455" s="64">
        <v>0</v>
      </c>
      <c r="Q455" s="64">
        <v>0</v>
      </c>
      <c r="R455" s="64">
        <v>0</v>
      </c>
    </row>
    <row r="456" spans="1:18">
      <c r="A456" s="215"/>
      <c r="B456" s="209"/>
      <c r="C456" s="212" t="s">
        <v>72</v>
      </c>
      <c r="D456" s="212"/>
      <c r="E456" s="212"/>
      <c r="F456" s="169">
        <f t="shared" ref="F456:R456" si="141">SUM(F451:F455)</f>
        <v>11</v>
      </c>
      <c r="G456" s="169">
        <f t="shared" si="141"/>
        <v>5</v>
      </c>
      <c r="H456" s="169">
        <f t="shared" si="141"/>
        <v>6</v>
      </c>
      <c r="I456" s="169">
        <f t="shared" si="141"/>
        <v>0</v>
      </c>
      <c r="J456" s="169">
        <f t="shared" si="141"/>
        <v>0</v>
      </c>
      <c r="K456" s="169">
        <f t="shared" si="141"/>
        <v>1</v>
      </c>
      <c r="L456" s="169">
        <f t="shared" si="141"/>
        <v>7</v>
      </c>
      <c r="M456" s="169">
        <f t="shared" si="141"/>
        <v>3</v>
      </c>
      <c r="N456" s="169">
        <f t="shared" si="141"/>
        <v>5</v>
      </c>
      <c r="O456" s="169">
        <f t="shared" si="141"/>
        <v>8</v>
      </c>
      <c r="P456" s="169">
        <f t="shared" si="141"/>
        <v>0</v>
      </c>
      <c r="Q456" s="169">
        <f t="shared" si="141"/>
        <v>2</v>
      </c>
      <c r="R456" s="169">
        <f t="shared" si="141"/>
        <v>0</v>
      </c>
    </row>
    <row r="457" spans="1:18">
      <c r="A457" s="215"/>
      <c r="B457" s="209"/>
      <c r="C457" s="212" t="s">
        <v>73</v>
      </c>
      <c r="D457" s="212"/>
      <c r="E457" s="212"/>
      <c r="F457" s="170">
        <f>F456/5</f>
        <v>2.2000000000000002</v>
      </c>
      <c r="G457" s="170">
        <f t="shared" ref="G457:H457" si="142">G456/5</f>
        <v>1</v>
      </c>
      <c r="H457" s="170">
        <f t="shared" si="142"/>
        <v>1.2</v>
      </c>
      <c r="I457" s="170">
        <f t="shared" ref="I457:R457" si="143">I456/5</f>
        <v>0</v>
      </c>
      <c r="J457" s="170">
        <f t="shared" si="143"/>
        <v>0</v>
      </c>
      <c r="K457" s="170">
        <f t="shared" si="143"/>
        <v>0.2</v>
      </c>
      <c r="L457" s="170">
        <f t="shared" si="143"/>
        <v>1.4</v>
      </c>
      <c r="M457" s="170">
        <f t="shared" si="143"/>
        <v>0.6</v>
      </c>
      <c r="N457" s="170">
        <f t="shared" si="143"/>
        <v>1</v>
      </c>
      <c r="O457" s="170">
        <f t="shared" si="143"/>
        <v>1.6</v>
      </c>
      <c r="P457" s="170">
        <f t="shared" si="143"/>
        <v>0</v>
      </c>
      <c r="Q457" s="170">
        <f t="shared" si="143"/>
        <v>0.4</v>
      </c>
      <c r="R457" s="170">
        <f t="shared" si="143"/>
        <v>0</v>
      </c>
    </row>
    <row r="458" spans="1:18">
      <c r="A458" s="215"/>
      <c r="B458" s="209"/>
      <c r="C458" s="225"/>
      <c r="D458" s="225"/>
      <c r="E458" s="225"/>
      <c r="F458" s="225"/>
      <c r="G458" s="225"/>
      <c r="H458" s="225"/>
      <c r="I458" s="225"/>
      <c r="J458" s="225"/>
      <c r="K458" s="225"/>
      <c r="L458" s="225"/>
      <c r="M458" s="225"/>
      <c r="N458" s="225"/>
      <c r="O458" s="225"/>
      <c r="P458" s="225"/>
      <c r="Q458" s="225"/>
      <c r="R458" s="225"/>
    </row>
    <row r="459" spans="1:18">
      <c r="A459" s="215"/>
      <c r="B459" s="209"/>
      <c r="C459" s="211" t="s">
        <v>71</v>
      </c>
      <c r="D459" s="63">
        <v>43429</v>
      </c>
      <c r="E459" s="11" t="s">
        <v>29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1</v>
      </c>
      <c r="R459" s="64">
        <v>0</v>
      </c>
    </row>
    <row r="460" spans="1:18">
      <c r="A460" s="215"/>
      <c r="B460" s="209"/>
      <c r="C460" s="211"/>
      <c r="D460" s="49">
        <v>43440</v>
      </c>
      <c r="E460" s="11" t="s">
        <v>285</v>
      </c>
      <c r="F460" s="64">
        <v>44</v>
      </c>
      <c r="G460" s="64">
        <v>2</v>
      </c>
      <c r="H460" s="64">
        <v>3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2</v>
      </c>
      <c r="O460" s="64">
        <v>2</v>
      </c>
      <c r="P460" s="64">
        <v>0</v>
      </c>
      <c r="Q460" s="64">
        <v>0</v>
      </c>
      <c r="R460" s="64">
        <v>0</v>
      </c>
    </row>
    <row r="461" spans="1:18">
      <c r="A461" s="215"/>
      <c r="B461" s="209"/>
      <c r="C461" s="211"/>
      <c r="D461" s="63">
        <v>43450</v>
      </c>
      <c r="E461" s="11" t="s">
        <v>8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2</v>
      </c>
      <c r="N461" s="64">
        <v>0</v>
      </c>
      <c r="O461" s="64">
        <v>2</v>
      </c>
      <c r="P461" s="64">
        <v>0</v>
      </c>
      <c r="Q461" s="64">
        <v>0</v>
      </c>
      <c r="R461" s="64">
        <v>0</v>
      </c>
    </row>
    <row r="462" spans="1:18">
      <c r="A462" s="215"/>
      <c r="B462" s="209"/>
      <c r="C462" s="211"/>
      <c r="D462" s="63">
        <v>43471</v>
      </c>
      <c r="E462" s="11" t="s">
        <v>7</v>
      </c>
      <c r="F462" s="64" t="s">
        <v>342</v>
      </c>
      <c r="G462" s="64" t="s">
        <v>342</v>
      </c>
      <c r="H462" s="64" t="s">
        <v>342</v>
      </c>
      <c r="I462" s="64" t="s">
        <v>342</v>
      </c>
      <c r="J462" s="64" t="s">
        <v>342</v>
      </c>
      <c r="K462" s="64" t="s">
        <v>342</v>
      </c>
      <c r="L462" s="64" t="s">
        <v>342</v>
      </c>
      <c r="M462" s="64" t="s">
        <v>342</v>
      </c>
      <c r="N462" s="64" t="s">
        <v>342</v>
      </c>
      <c r="O462" s="64" t="s">
        <v>342</v>
      </c>
      <c r="P462" s="64" t="s">
        <v>342</v>
      </c>
      <c r="Q462" s="64" t="s">
        <v>342</v>
      </c>
      <c r="R462" s="64" t="s">
        <v>342</v>
      </c>
    </row>
    <row r="463" spans="1:18">
      <c r="A463" s="215"/>
      <c r="B463" s="209"/>
      <c r="C463" s="224" t="s">
        <v>74</v>
      </c>
      <c r="D463" s="224"/>
      <c r="E463" s="224"/>
      <c r="F463" s="179">
        <f>SUM(F459:F462)</f>
        <v>44</v>
      </c>
      <c r="G463" s="179">
        <f t="shared" ref="G463:H463" si="144">SUM(G459:G462)</f>
        <v>2</v>
      </c>
      <c r="H463" s="179">
        <f t="shared" si="144"/>
        <v>3</v>
      </c>
      <c r="I463" s="179">
        <f t="shared" ref="I463:R463" si="145">SUM(I459:I462)</f>
        <v>0</v>
      </c>
      <c r="J463" s="179">
        <f t="shared" si="145"/>
        <v>0</v>
      </c>
      <c r="K463" s="179">
        <f t="shared" si="145"/>
        <v>0</v>
      </c>
      <c r="L463" s="179">
        <f t="shared" si="145"/>
        <v>0</v>
      </c>
      <c r="M463" s="179">
        <f t="shared" si="145"/>
        <v>2</v>
      </c>
      <c r="N463" s="179">
        <f t="shared" si="145"/>
        <v>2</v>
      </c>
      <c r="O463" s="179">
        <f t="shared" si="145"/>
        <v>4</v>
      </c>
      <c r="P463" s="179">
        <f t="shared" si="145"/>
        <v>0</v>
      </c>
      <c r="Q463" s="179">
        <f t="shared" si="145"/>
        <v>1</v>
      </c>
      <c r="R463" s="179">
        <f t="shared" si="145"/>
        <v>0</v>
      </c>
    </row>
    <row r="464" spans="1:18">
      <c r="A464" s="215"/>
      <c r="B464" s="209"/>
      <c r="C464" s="224" t="s">
        <v>75</v>
      </c>
      <c r="D464" s="224"/>
      <c r="E464" s="224"/>
      <c r="F464" s="180">
        <f>F463/3</f>
        <v>14.666666666666666</v>
      </c>
      <c r="G464" s="180">
        <f t="shared" ref="G464:H464" si="146">G463/3</f>
        <v>0.66666666666666663</v>
      </c>
      <c r="H464" s="180">
        <f t="shared" si="146"/>
        <v>1</v>
      </c>
      <c r="I464" s="180">
        <f t="shared" ref="I464:R464" si="147">I463/3</f>
        <v>0</v>
      </c>
      <c r="J464" s="180">
        <f t="shared" si="147"/>
        <v>0</v>
      </c>
      <c r="K464" s="180">
        <f t="shared" si="147"/>
        <v>0</v>
      </c>
      <c r="L464" s="180">
        <f t="shared" si="147"/>
        <v>0</v>
      </c>
      <c r="M464" s="180">
        <f t="shared" si="147"/>
        <v>0.66666666666666663</v>
      </c>
      <c r="N464" s="180">
        <f t="shared" si="147"/>
        <v>0.66666666666666663</v>
      </c>
      <c r="O464" s="180">
        <f t="shared" si="147"/>
        <v>1.3333333333333333</v>
      </c>
      <c r="P464" s="180">
        <f t="shared" si="147"/>
        <v>0</v>
      </c>
      <c r="Q464" s="180">
        <f t="shared" si="147"/>
        <v>0.33333333333333331</v>
      </c>
      <c r="R464" s="180">
        <f t="shared" si="147"/>
        <v>0</v>
      </c>
    </row>
    <row r="465" spans="1:18">
      <c r="A465" s="215"/>
      <c r="B465" s="209"/>
      <c r="C465" s="140"/>
      <c r="D465" s="141"/>
      <c r="E465" s="140"/>
      <c r="F465" s="142"/>
      <c r="G465" s="142"/>
      <c r="H465" s="142"/>
      <c r="I465" s="143"/>
      <c r="J465" s="142"/>
      <c r="K465" s="142"/>
      <c r="L465" s="142"/>
      <c r="M465" s="142"/>
      <c r="N465" s="142"/>
      <c r="O465" s="142"/>
      <c r="P465" s="142"/>
      <c r="Q465" s="142"/>
      <c r="R465" s="144"/>
    </row>
    <row r="466" spans="1:18">
      <c r="A466" s="215"/>
      <c r="B466" s="209"/>
      <c r="C466" s="201" t="s">
        <v>241</v>
      </c>
      <c r="D466" s="49">
        <v>43478</v>
      </c>
      <c r="E466" s="50" t="s">
        <v>11</v>
      </c>
      <c r="F466" s="130">
        <v>2</v>
      </c>
      <c r="G466" s="130">
        <v>1</v>
      </c>
      <c r="H466" s="130">
        <v>4</v>
      </c>
      <c r="I466" s="130">
        <v>0</v>
      </c>
      <c r="J466" s="130">
        <v>0</v>
      </c>
      <c r="K466" s="130">
        <v>0</v>
      </c>
      <c r="L466" s="130">
        <v>2</v>
      </c>
      <c r="M466" s="130">
        <v>1</v>
      </c>
      <c r="N466" s="130">
        <v>2</v>
      </c>
      <c r="O466" s="130">
        <v>3</v>
      </c>
      <c r="P466" s="130">
        <v>0</v>
      </c>
      <c r="Q466" s="130">
        <v>1</v>
      </c>
      <c r="R466" s="130">
        <v>0</v>
      </c>
    </row>
    <row r="467" spans="1:18">
      <c r="A467" s="215"/>
      <c r="B467" s="209"/>
      <c r="C467" s="201"/>
      <c r="D467" s="106">
        <v>43485</v>
      </c>
      <c r="E467" s="107" t="s">
        <v>285</v>
      </c>
      <c r="F467" s="130">
        <v>0</v>
      </c>
      <c r="G467" s="130">
        <v>0</v>
      </c>
      <c r="H467" s="130">
        <v>1</v>
      </c>
      <c r="I467" s="130">
        <v>0</v>
      </c>
      <c r="J467" s="130">
        <v>0</v>
      </c>
      <c r="K467" s="130">
        <v>0</v>
      </c>
      <c r="L467" s="130">
        <v>0</v>
      </c>
      <c r="M467" s="130">
        <v>0</v>
      </c>
      <c r="N467" s="130">
        <v>1</v>
      </c>
      <c r="O467" s="130">
        <v>1</v>
      </c>
      <c r="P467" s="130">
        <v>0</v>
      </c>
      <c r="Q467" s="130">
        <v>0</v>
      </c>
      <c r="R467" s="130">
        <v>0</v>
      </c>
    </row>
    <row r="468" spans="1:18">
      <c r="A468" s="215"/>
      <c r="B468" s="209"/>
      <c r="C468" s="201"/>
      <c r="D468" s="106">
        <v>43492</v>
      </c>
      <c r="E468" s="107" t="s">
        <v>29</v>
      </c>
      <c r="F468" s="64" t="s">
        <v>342</v>
      </c>
      <c r="G468" s="64" t="s">
        <v>342</v>
      </c>
      <c r="H468" s="64" t="s">
        <v>342</v>
      </c>
      <c r="I468" s="64" t="s">
        <v>342</v>
      </c>
      <c r="J468" s="64" t="s">
        <v>342</v>
      </c>
      <c r="K468" s="64" t="s">
        <v>342</v>
      </c>
      <c r="L468" s="64" t="s">
        <v>342</v>
      </c>
      <c r="M468" s="64" t="s">
        <v>342</v>
      </c>
      <c r="N468" s="64" t="s">
        <v>342</v>
      </c>
      <c r="O468" s="64" t="s">
        <v>342</v>
      </c>
      <c r="P468" s="64" t="s">
        <v>342</v>
      </c>
      <c r="Q468" s="64" t="s">
        <v>342</v>
      </c>
      <c r="R468" s="64" t="s">
        <v>342</v>
      </c>
    </row>
    <row r="469" spans="1:18">
      <c r="A469" s="215"/>
      <c r="B469" s="209"/>
      <c r="C469" s="229" t="s">
        <v>242</v>
      </c>
      <c r="D469" s="230"/>
      <c r="E469" s="230"/>
      <c r="F469" s="158">
        <f>SUM(F466:F468)</f>
        <v>2</v>
      </c>
      <c r="G469" s="158">
        <f t="shared" ref="G469:R469" si="148">SUM(G466:G468)</f>
        <v>1</v>
      </c>
      <c r="H469" s="158">
        <f t="shared" si="148"/>
        <v>5</v>
      </c>
      <c r="I469" s="158">
        <f t="shared" si="148"/>
        <v>0</v>
      </c>
      <c r="J469" s="158">
        <f t="shared" si="148"/>
        <v>0</v>
      </c>
      <c r="K469" s="158">
        <f t="shared" si="148"/>
        <v>0</v>
      </c>
      <c r="L469" s="158">
        <f t="shared" si="148"/>
        <v>2</v>
      </c>
      <c r="M469" s="158">
        <f t="shared" si="148"/>
        <v>1</v>
      </c>
      <c r="N469" s="158">
        <f t="shared" si="148"/>
        <v>3</v>
      </c>
      <c r="O469" s="158">
        <f t="shared" si="148"/>
        <v>4</v>
      </c>
      <c r="P469" s="158">
        <f t="shared" si="148"/>
        <v>0</v>
      </c>
      <c r="Q469" s="158">
        <f t="shared" si="148"/>
        <v>1</v>
      </c>
      <c r="R469" s="158">
        <f t="shared" si="148"/>
        <v>0</v>
      </c>
    </row>
    <row r="470" spans="1:18">
      <c r="A470" s="215"/>
      <c r="B470" s="209"/>
      <c r="C470" s="229" t="s">
        <v>243</v>
      </c>
      <c r="D470" s="230"/>
      <c r="E470" s="230"/>
      <c r="F470" s="159">
        <f>F469/2</f>
        <v>1</v>
      </c>
      <c r="G470" s="159">
        <f t="shared" ref="G470:R470" si="149">G469/2</f>
        <v>0.5</v>
      </c>
      <c r="H470" s="159">
        <f t="shared" si="149"/>
        <v>2.5</v>
      </c>
      <c r="I470" s="159">
        <f t="shared" si="149"/>
        <v>0</v>
      </c>
      <c r="J470" s="159">
        <f t="shared" si="149"/>
        <v>0</v>
      </c>
      <c r="K470" s="159">
        <f t="shared" si="149"/>
        <v>0</v>
      </c>
      <c r="L470" s="159">
        <f t="shared" si="149"/>
        <v>1</v>
      </c>
      <c r="M470" s="159">
        <f t="shared" si="149"/>
        <v>0.5</v>
      </c>
      <c r="N470" s="159">
        <f t="shared" si="149"/>
        <v>1.5</v>
      </c>
      <c r="O470" s="159">
        <f t="shared" si="149"/>
        <v>2</v>
      </c>
      <c r="P470" s="159">
        <f t="shared" si="149"/>
        <v>0</v>
      </c>
      <c r="Q470" s="159">
        <f t="shared" si="149"/>
        <v>0.5</v>
      </c>
      <c r="R470" s="159">
        <f t="shared" si="149"/>
        <v>0</v>
      </c>
    </row>
    <row r="471" spans="1:18">
      <c r="A471" s="215"/>
      <c r="B471" s="209"/>
      <c r="C471" s="140"/>
      <c r="D471" s="141"/>
      <c r="E471" s="140"/>
      <c r="F471" s="142"/>
      <c r="G471" s="142"/>
      <c r="H471" s="142"/>
      <c r="I471" s="143"/>
      <c r="J471" s="142"/>
      <c r="K471" s="142"/>
      <c r="L471" s="142"/>
      <c r="M471" s="142"/>
      <c r="N471" s="142"/>
      <c r="O471" s="142"/>
      <c r="P471" s="142"/>
      <c r="Q471" s="142"/>
      <c r="R471" s="144"/>
    </row>
    <row r="472" spans="1:18">
      <c r="A472" s="215"/>
      <c r="B472" s="209"/>
      <c r="C472" s="201" t="s">
        <v>238</v>
      </c>
      <c r="D472" s="49"/>
      <c r="E472" s="50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</row>
    <row r="473" spans="1:18">
      <c r="A473" s="215"/>
      <c r="B473" s="209"/>
      <c r="C473" s="202"/>
      <c r="D473" s="49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</row>
    <row r="474" spans="1:18">
      <c r="A474" s="215"/>
      <c r="B474" s="209"/>
      <c r="C474" s="203" t="s">
        <v>239</v>
      </c>
      <c r="D474" s="204"/>
      <c r="E474" s="204"/>
      <c r="F474" s="138">
        <f>SUM(F472:F473)</f>
        <v>0</v>
      </c>
      <c r="G474" s="138"/>
      <c r="H474" s="138"/>
      <c r="I474" s="138">
        <f t="shared" ref="I474:R474" si="150">SUM(I472:I473)</f>
        <v>0</v>
      </c>
      <c r="J474" s="138">
        <f t="shared" si="150"/>
        <v>0</v>
      </c>
      <c r="K474" s="138">
        <f t="shared" si="150"/>
        <v>0</v>
      </c>
      <c r="L474" s="138">
        <f t="shared" si="150"/>
        <v>0</v>
      </c>
      <c r="M474" s="138">
        <f t="shared" si="150"/>
        <v>0</v>
      </c>
      <c r="N474" s="138">
        <f t="shared" si="150"/>
        <v>0</v>
      </c>
      <c r="O474" s="138">
        <f t="shared" si="150"/>
        <v>0</v>
      </c>
      <c r="P474" s="138">
        <f t="shared" si="150"/>
        <v>0</v>
      </c>
      <c r="Q474" s="138">
        <f t="shared" si="150"/>
        <v>0</v>
      </c>
      <c r="R474" s="138">
        <f t="shared" si="150"/>
        <v>0</v>
      </c>
    </row>
    <row r="475" spans="1:18">
      <c r="A475" s="215"/>
      <c r="B475" s="209"/>
      <c r="C475" s="203" t="s">
        <v>240</v>
      </c>
      <c r="D475" s="204"/>
      <c r="E475" s="204"/>
      <c r="F475" s="139"/>
      <c r="G475" s="139"/>
      <c r="H475" s="139"/>
      <c r="I475" s="139"/>
      <c r="J475" s="139"/>
      <c r="K475" s="139"/>
      <c r="L475" s="139"/>
      <c r="M475" s="139"/>
      <c r="N475" s="139"/>
      <c r="O475" s="139"/>
      <c r="P475" s="139"/>
      <c r="Q475" s="139"/>
      <c r="R475" s="139"/>
    </row>
    <row r="476" spans="1:18">
      <c r="A476" s="215"/>
      <c r="B476" s="209"/>
      <c r="C476" s="181"/>
      <c r="D476" s="141"/>
      <c r="E476" s="141"/>
      <c r="F476" s="144"/>
      <c r="G476" s="144"/>
      <c r="H476" s="144"/>
      <c r="I476" s="142"/>
      <c r="J476" s="142"/>
      <c r="K476" s="142"/>
      <c r="L476" s="142"/>
      <c r="M476" s="142"/>
      <c r="N476" s="142"/>
      <c r="O476" s="142"/>
      <c r="P476" s="142"/>
      <c r="Q476" s="142"/>
      <c r="R476" s="144"/>
    </row>
    <row r="477" spans="1:18">
      <c r="A477" s="215"/>
      <c r="B477" s="209"/>
      <c r="C477" s="201" t="s">
        <v>244</v>
      </c>
      <c r="D477" s="49"/>
      <c r="E477" s="50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</row>
    <row r="478" spans="1:18">
      <c r="A478" s="215"/>
      <c r="B478" s="209"/>
      <c r="C478" s="201"/>
      <c r="D478" s="49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</row>
    <row r="479" spans="1:18">
      <c r="A479" s="215"/>
      <c r="B479" s="209"/>
      <c r="C479" s="199" t="s">
        <v>245</v>
      </c>
      <c r="D479" s="200"/>
      <c r="E479" s="200"/>
      <c r="F479" s="145">
        <f t="shared" ref="F479:R479" si="151">SUM(F477:F478)</f>
        <v>0</v>
      </c>
      <c r="G479" s="145"/>
      <c r="H479" s="145"/>
      <c r="I479" s="145">
        <f t="shared" si="151"/>
        <v>0</v>
      </c>
      <c r="J479" s="145">
        <f t="shared" si="151"/>
        <v>0</v>
      </c>
      <c r="K479" s="145">
        <f t="shared" si="151"/>
        <v>0</v>
      </c>
      <c r="L479" s="145">
        <f t="shared" si="151"/>
        <v>0</v>
      </c>
      <c r="M479" s="145">
        <f t="shared" si="151"/>
        <v>0</v>
      </c>
      <c r="N479" s="145">
        <f t="shared" si="151"/>
        <v>0</v>
      </c>
      <c r="O479" s="145">
        <f t="shared" si="151"/>
        <v>0</v>
      </c>
      <c r="P479" s="145">
        <f t="shared" si="151"/>
        <v>0</v>
      </c>
      <c r="Q479" s="145">
        <f t="shared" si="151"/>
        <v>0</v>
      </c>
      <c r="R479" s="145">
        <f t="shared" si="151"/>
        <v>0</v>
      </c>
    </row>
    <row r="480" spans="1:18">
      <c r="A480" s="215"/>
      <c r="B480" s="209"/>
      <c r="C480" s="199" t="s">
        <v>246</v>
      </c>
      <c r="D480" s="200"/>
      <c r="E480" s="200"/>
      <c r="F480" s="146"/>
      <c r="G480" s="146"/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</row>
  </sheetData>
  <mergeCells count="270">
    <mergeCell ref="B3:B32"/>
    <mergeCell ref="A3:A32"/>
    <mergeCell ref="B35:B64"/>
    <mergeCell ref="C24:C25"/>
    <mergeCell ref="C26:E26"/>
    <mergeCell ref="C27:E27"/>
    <mergeCell ref="C53:E53"/>
    <mergeCell ref="C54:E54"/>
    <mergeCell ref="C21:E21"/>
    <mergeCell ref="C22:E22"/>
    <mergeCell ref="C9:E9"/>
    <mergeCell ref="C3:C7"/>
    <mergeCell ref="C15:E15"/>
    <mergeCell ref="C10:R10"/>
    <mergeCell ref="C40:E40"/>
    <mergeCell ref="C11:C14"/>
    <mergeCell ref="C41:E41"/>
    <mergeCell ref="C35:C39"/>
    <mergeCell ref="C16:E16"/>
    <mergeCell ref="C47:E47"/>
    <mergeCell ref="C56:C57"/>
    <mergeCell ref="C58:E58"/>
    <mergeCell ref="C59:E59"/>
    <mergeCell ref="C8:E8"/>
    <mergeCell ref="C75:C78"/>
    <mergeCell ref="C72:E72"/>
    <mergeCell ref="C74:R74"/>
    <mergeCell ref="C131:C135"/>
    <mergeCell ref="C144:E144"/>
    <mergeCell ref="C85:E85"/>
    <mergeCell ref="C86:E86"/>
    <mergeCell ref="C88:C89"/>
    <mergeCell ref="C90:E90"/>
    <mergeCell ref="C91:E91"/>
    <mergeCell ref="C99:C103"/>
    <mergeCell ref="C93:C94"/>
    <mergeCell ref="C95:E95"/>
    <mergeCell ref="C96:E96"/>
    <mergeCell ref="C107:C110"/>
    <mergeCell ref="C80:E80"/>
    <mergeCell ref="C136:E136"/>
    <mergeCell ref="C213:E213"/>
    <mergeCell ref="C214:E214"/>
    <mergeCell ref="C181:E181"/>
    <mergeCell ref="C182:E182"/>
    <mergeCell ref="C232:E232"/>
    <mergeCell ref="C106:R106"/>
    <mergeCell ref="C104:E104"/>
    <mergeCell ref="C105:E105"/>
    <mergeCell ref="C112:E112"/>
    <mergeCell ref="C374:E374"/>
    <mergeCell ref="C341:E341"/>
    <mergeCell ref="C342:E342"/>
    <mergeCell ref="C331:C334"/>
    <mergeCell ref="C360:E360"/>
    <mergeCell ref="C355:C359"/>
    <mergeCell ref="C361:E361"/>
    <mergeCell ref="C368:E368"/>
    <mergeCell ref="C363:C366"/>
    <mergeCell ref="C335:E335"/>
    <mergeCell ref="C367:E367"/>
    <mergeCell ref="C336:E336"/>
    <mergeCell ref="C362:R362"/>
    <mergeCell ref="C370:C372"/>
    <mergeCell ref="C338:C340"/>
    <mergeCell ref="B355:B384"/>
    <mergeCell ref="A355:A384"/>
    <mergeCell ref="B227:B256"/>
    <mergeCell ref="A227:A256"/>
    <mergeCell ref="B259:B288"/>
    <mergeCell ref="A259:A288"/>
    <mergeCell ref="B291:B320"/>
    <mergeCell ref="A291:A320"/>
    <mergeCell ref="B323:B352"/>
    <mergeCell ref="A323:A352"/>
    <mergeCell ref="C67:C71"/>
    <mergeCell ref="C297:E297"/>
    <mergeCell ref="C175:E175"/>
    <mergeCell ref="C299:C302"/>
    <mergeCell ref="C79:E79"/>
    <mergeCell ref="C43:C46"/>
    <mergeCell ref="C201:E201"/>
    <mergeCell ref="C73:E73"/>
    <mergeCell ref="C137:E137"/>
    <mergeCell ref="C139:C142"/>
    <mergeCell ref="C48:E48"/>
    <mergeCell ref="C265:E265"/>
    <mergeCell ref="C171:C174"/>
    <mergeCell ref="C271:E271"/>
    <mergeCell ref="C296:E296"/>
    <mergeCell ref="C169:E169"/>
    <mergeCell ref="C186:E186"/>
    <mergeCell ref="C187:E187"/>
    <mergeCell ref="C152:C153"/>
    <mergeCell ref="C154:E154"/>
    <mergeCell ref="C155:E155"/>
    <mergeCell ref="C233:E233"/>
    <mergeCell ref="C125:C126"/>
    <mergeCell ref="C127:E127"/>
    <mergeCell ref="C42:R42"/>
    <mergeCell ref="C298:R298"/>
    <mergeCell ref="C111:E111"/>
    <mergeCell ref="C227:C231"/>
    <mergeCell ref="C245:E245"/>
    <mergeCell ref="C246:E246"/>
    <mergeCell ref="C118:E118"/>
    <mergeCell ref="C280:C281"/>
    <mergeCell ref="C282:E282"/>
    <mergeCell ref="C283:E283"/>
    <mergeCell ref="C248:C249"/>
    <mergeCell ref="C250:E250"/>
    <mergeCell ref="C251:E251"/>
    <mergeCell ref="C216:C217"/>
    <mergeCell ref="C218:E218"/>
    <mergeCell ref="C219:E219"/>
    <mergeCell ref="C278:E278"/>
    <mergeCell ref="C264:E264"/>
    <mergeCell ref="C143:E143"/>
    <mergeCell ref="C234:R234"/>
    <mergeCell ref="C207:E207"/>
    <mergeCell ref="C267:C270"/>
    <mergeCell ref="C266:R266"/>
    <mergeCell ref="C184:C185"/>
    <mergeCell ref="C235:C238"/>
    <mergeCell ref="C272:E272"/>
    <mergeCell ref="C208:E208"/>
    <mergeCell ref="C304:E304"/>
    <mergeCell ref="C277:E277"/>
    <mergeCell ref="C117:E117"/>
    <mergeCell ref="C163:C167"/>
    <mergeCell ref="C240:E240"/>
    <mergeCell ref="C259:C263"/>
    <mergeCell ref="C195:C199"/>
    <mergeCell ref="C202:R202"/>
    <mergeCell ref="C170:R170"/>
    <mergeCell ref="C239:E239"/>
    <mergeCell ref="C203:C206"/>
    <mergeCell ref="C168:E168"/>
    <mergeCell ref="C120:C121"/>
    <mergeCell ref="C122:E122"/>
    <mergeCell ref="C123:E123"/>
    <mergeCell ref="C149:E149"/>
    <mergeCell ref="C150:E150"/>
    <mergeCell ref="C176:E176"/>
    <mergeCell ref="C200:E200"/>
    <mergeCell ref="C128:E128"/>
    <mergeCell ref="C138:R138"/>
    <mergeCell ref="C381:C382"/>
    <mergeCell ref="C383:E383"/>
    <mergeCell ref="C384:E384"/>
    <mergeCell ref="C352:E352"/>
    <mergeCell ref="C157:C158"/>
    <mergeCell ref="C159:E159"/>
    <mergeCell ref="C160:E160"/>
    <mergeCell ref="C291:C295"/>
    <mergeCell ref="C309:E309"/>
    <mergeCell ref="C310:E310"/>
    <mergeCell ref="C376:C377"/>
    <mergeCell ref="C378:E378"/>
    <mergeCell ref="C379:E379"/>
    <mergeCell ref="C344:C345"/>
    <mergeCell ref="C346:E346"/>
    <mergeCell ref="C347:E347"/>
    <mergeCell ref="C312:C313"/>
    <mergeCell ref="C314:E314"/>
    <mergeCell ref="C315:E315"/>
    <mergeCell ref="C373:E373"/>
    <mergeCell ref="C349:C350"/>
    <mergeCell ref="C351:E351"/>
    <mergeCell ref="C317:C318"/>
    <mergeCell ref="C319:E319"/>
    <mergeCell ref="C320:E320"/>
    <mergeCell ref="C285:C286"/>
    <mergeCell ref="C287:E287"/>
    <mergeCell ref="C288:E288"/>
    <mergeCell ref="C253:C254"/>
    <mergeCell ref="C255:E255"/>
    <mergeCell ref="C256:E256"/>
    <mergeCell ref="C323:C327"/>
    <mergeCell ref="C329:E329"/>
    <mergeCell ref="C328:E328"/>
    <mergeCell ref="C303:E303"/>
    <mergeCell ref="C306:C308"/>
    <mergeCell ref="C274:C276"/>
    <mergeCell ref="C330:R330"/>
    <mergeCell ref="C61:C62"/>
    <mergeCell ref="C63:E63"/>
    <mergeCell ref="C64:E64"/>
    <mergeCell ref="C29:C30"/>
    <mergeCell ref="C31:E31"/>
    <mergeCell ref="C32:E32"/>
    <mergeCell ref="B163:B192"/>
    <mergeCell ref="A163:A192"/>
    <mergeCell ref="B195:B224"/>
    <mergeCell ref="A195:A224"/>
    <mergeCell ref="A35:A64"/>
    <mergeCell ref="B67:B96"/>
    <mergeCell ref="A67:A96"/>
    <mergeCell ref="B99:B128"/>
    <mergeCell ref="A99:A128"/>
    <mergeCell ref="B131:B160"/>
    <mergeCell ref="A131:A160"/>
    <mergeCell ref="C221:C222"/>
    <mergeCell ref="C223:E223"/>
    <mergeCell ref="C224:E224"/>
    <mergeCell ref="C189:C190"/>
    <mergeCell ref="C191:E191"/>
    <mergeCell ref="C192:E192"/>
    <mergeCell ref="A387:A416"/>
    <mergeCell ref="B387:B416"/>
    <mergeCell ref="C387:C391"/>
    <mergeCell ref="C392:E392"/>
    <mergeCell ref="C393:E393"/>
    <mergeCell ref="C394:R394"/>
    <mergeCell ref="C395:C398"/>
    <mergeCell ref="C399:E399"/>
    <mergeCell ref="C400:E400"/>
    <mergeCell ref="C405:E405"/>
    <mergeCell ref="C406:E406"/>
    <mergeCell ref="C408:C409"/>
    <mergeCell ref="C410:E410"/>
    <mergeCell ref="C411:E411"/>
    <mergeCell ref="C413:C414"/>
    <mergeCell ref="C415:E415"/>
    <mergeCell ref="C416:E416"/>
    <mergeCell ref="C402:C404"/>
    <mergeCell ref="C480:E480"/>
    <mergeCell ref="C466:C468"/>
    <mergeCell ref="A419:A448"/>
    <mergeCell ref="B419:B448"/>
    <mergeCell ref="C419:C423"/>
    <mergeCell ref="C424:E424"/>
    <mergeCell ref="C425:E425"/>
    <mergeCell ref="C426:R426"/>
    <mergeCell ref="C427:C430"/>
    <mergeCell ref="C431:E431"/>
    <mergeCell ref="C432:E432"/>
    <mergeCell ref="C437:E437"/>
    <mergeCell ref="C438:E438"/>
    <mergeCell ref="C440:C441"/>
    <mergeCell ref="C442:E442"/>
    <mergeCell ref="C443:E443"/>
    <mergeCell ref="C445:C446"/>
    <mergeCell ref="C447:E447"/>
    <mergeCell ref="C448:E448"/>
    <mergeCell ref="C434:C436"/>
    <mergeCell ref="C242:C244"/>
    <mergeCell ref="C210:C212"/>
    <mergeCell ref="C178:C180"/>
    <mergeCell ref="C146:C148"/>
    <mergeCell ref="C114:C116"/>
    <mergeCell ref="C82:C84"/>
    <mergeCell ref="C50:C52"/>
    <mergeCell ref="C18:C20"/>
    <mergeCell ref="A451:A480"/>
    <mergeCell ref="B451:B480"/>
    <mergeCell ref="C451:C455"/>
    <mergeCell ref="C456:E456"/>
    <mergeCell ref="C457:E457"/>
    <mergeCell ref="C458:R458"/>
    <mergeCell ref="C459:C462"/>
    <mergeCell ref="C463:E463"/>
    <mergeCell ref="C464:E464"/>
    <mergeCell ref="C469:E469"/>
    <mergeCell ref="C470:E470"/>
    <mergeCell ref="C472:C473"/>
    <mergeCell ref="C474:E474"/>
    <mergeCell ref="C475:E475"/>
    <mergeCell ref="C477:C478"/>
    <mergeCell ref="C479:E479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X448"/>
  <sheetViews>
    <sheetView zoomScale="69" zoomScaleNormal="69" workbookViewId="0">
      <pane xSplit="5" ySplit="2" topLeftCell="F18" activePane="bottomRight" state="frozen"/>
      <selection pane="topRight" activeCell="F1" sqref="F1"/>
      <selection pane="bottomLeft" activeCell="A3" sqref="A3"/>
      <selection pane="bottomRight" activeCell="F27" sqref="F27"/>
    </sheetView>
  </sheetViews>
  <sheetFormatPr defaultColWidth="9" defaultRowHeight="15.75"/>
  <cols>
    <col min="1" max="1" width="6" style="62" customWidth="1"/>
    <col min="2" max="2" width="14.140625" style="65" customWidth="1"/>
    <col min="3" max="3" width="15.5703125" style="65" customWidth="1"/>
    <col min="4" max="4" width="12.85546875" style="68" customWidth="1"/>
    <col min="5" max="5" width="9" style="68" customWidth="1"/>
    <col min="6" max="9" width="15.7109375" style="75" customWidth="1"/>
    <col min="10" max="10" width="15.7109375" style="62" customWidth="1"/>
    <col min="11" max="11" width="20.5703125" style="62" customWidth="1"/>
    <col min="12" max="14" width="15.7109375" style="62" customWidth="1"/>
    <col min="15" max="15" width="17.140625" style="62" customWidth="1"/>
    <col min="16" max="18" width="15.7109375" style="62" customWidth="1"/>
    <col min="19" max="258" width="8.85546875" style="1" customWidth="1"/>
  </cols>
  <sheetData>
    <row r="1" spans="1:18" s="5" customFormat="1" ht="16.5" thickBot="1">
      <c r="A1" s="112" t="s">
        <v>0</v>
      </c>
      <c r="B1" s="113" t="s">
        <v>1</v>
      </c>
      <c r="C1" s="113" t="s">
        <v>69</v>
      </c>
      <c r="D1" s="80" t="s">
        <v>32</v>
      </c>
      <c r="E1" s="80" t="s">
        <v>13</v>
      </c>
      <c r="F1" s="80" t="s">
        <v>80</v>
      </c>
      <c r="G1" s="80" t="s">
        <v>346</v>
      </c>
      <c r="H1" s="80" t="s">
        <v>347</v>
      </c>
      <c r="I1" s="80" t="s">
        <v>85</v>
      </c>
      <c r="J1" s="80" t="s">
        <v>86</v>
      </c>
      <c r="K1" s="80" t="s">
        <v>84</v>
      </c>
      <c r="L1" s="80" t="s">
        <v>83</v>
      </c>
      <c r="M1" s="80" t="s">
        <v>81</v>
      </c>
      <c r="N1" s="80" t="s">
        <v>82</v>
      </c>
      <c r="O1" s="80" t="s">
        <v>76</v>
      </c>
      <c r="P1" s="80" t="s">
        <v>77</v>
      </c>
      <c r="Q1" s="80" t="s">
        <v>78</v>
      </c>
      <c r="R1" s="81" t="s">
        <v>79</v>
      </c>
    </row>
    <row r="2" spans="1:18" s="2" customFormat="1">
      <c r="A2" s="82"/>
      <c r="B2" s="111"/>
      <c r="C2" s="82"/>
      <c r="D2" s="83"/>
      <c r="E2" s="83"/>
      <c r="F2" s="84"/>
      <c r="G2" s="84"/>
      <c r="H2" s="84"/>
      <c r="I2" s="84"/>
      <c r="J2" s="82"/>
      <c r="K2" s="82"/>
      <c r="L2" s="82"/>
      <c r="M2" s="82"/>
      <c r="N2" s="82"/>
      <c r="O2" s="82"/>
      <c r="P2" s="82"/>
      <c r="Q2" s="82"/>
      <c r="R2" s="82"/>
    </row>
    <row r="3" spans="1:18" ht="15.95" customHeight="1">
      <c r="A3" s="235" t="s">
        <v>11</v>
      </c>
      <c r="B3" s="234" t="s">
        <v>89</v>
      </c>
      <c r="C3" s="232" t="s">
        <v>70</v>
      </c>
      <c r="D3" s="49">
        <v>43359</v>
      </c>
      <c r="E3" s="85" t="s">
        <v>28</v>
      </c>
      <c r="F3" s="85">
        <v>8</v>
      </c>
      <c r="G3" s="85">
        <v>3</v>
      </c>
      <c r="H3" s="85">
        <v>8</v>
      </c>
      <c r="I3" s="85">
        <v>2</v>
      </c>
      <c r="J3" s="85">
        <v>4</v>
      </c>
      <c r="K3" s="85">
        <v>0</v>
      </c>
      <c r="L3" s="85">
        <v>0</v>
      </c>
      <c r="M3" s="85">
        <v>2</v>
      </c>
      <c r="N3" s="85">
        <v>1</v>
      </c>
      <c r="O3" s="85">
        <v>3</v>
      </c>
      <c r="P3" s="85">
        <v>0</v>
      </c>
      <c r="Q3" s="85">
        <v>0</v>
      </c>
      <c r="R3" s="85">
        <v>0</v>
      </c>
    </row>
    <row r="4" spans="1:18">
      <c r="A4" s="235"/>
      <c r="B4" s="234"/>
      <c r="C4" s="232"/>
      <c r="D4" s="63">
        <v>43366</v>
      </c>
      <c r="E4" s="85" t="s">
        <v>323</v>
      </c>
      <c r="F4" s="85">
        <v>5</v>
      </c>
      <c r="G4" s="85">
        <v>1</v>
      </c>
      <c r="H4" s="85">
        <v>3</v>
      </c>
      <c r="I4" s="85">
        <v>1</v>
      </c>
      <c r="J4" s="85">
        <v>3</v>
      </c>
      <c r="K4" s="85">
        <v>2</v>
      </c>
      <c r="L4" s="85">
        <v>2</v>
      </c>
      <c r="M4" s="85">
        <v>1</v>
      </c>
      <c r="N4" s="85">
        <v>0</v>
      </c>
      <c r="O4" s="85">
        <v>1</v>
      </c>
      <c r="P4" s="85">
        <v>0</v>
      </c>
      <c r="Q4" s="85">
        <v>0</v>
      </c>
      <c r="R4" s="85">
        <v>0</v>
      </c>
    </row>
    <row r="5" spans="1:18" s="2" customFormat="1">
      <c r="A5" s="235"/>
      <c r="B5" s="234"/>
      <c r="C5" s="232"/>
      <c r="D5" s="32">
        <v>43376</v>
      </c>
      <c r="E5" s="85" t="s">
        <v>9</v>
      </c>
      <c r="F5" s="85">
        <v>23</v>
      </c>
      <c r="G5" s="85">
        <v>7</v>
      </c>
      <c r="H5" s="85">
        <v>9</v>
      </c>
      <c r="I5" s="85">
        <v>5</v>
      </c>
      <c r="J5" s="85">
        <v>5</v>
      </c>
      <c r="K5" s="85">
        <v>4</v>
      </c>
      <c r="L5" s="85">
        <v>6</v>
      </c>
      <c r="M5" s="85">
        <v>2</v>
      </c>
      <c r="N5" s="85">
        <v>1</v>
      </c>
      <c r="O5" s="85">
        <v>3</v>
      </c>
      <c r="P5" s="85">
        <v>5</v>
      </c>
      <c r="Q5" s="85">
        <v>2</v>
      </c>
      <c r="R5" s="85">
        <v>0</v>
      </c>
    </row>
    <row r="6" spans="1:18" s="2" customFormat="1">
      <c r="A6" s="235"/>
      <c r="B6" s="234"/>
      <c r="C6" s="232"/>
      <c r="D6" s="63">
        <v>43408</v>
      </c>
      <c r="E6" s="85" t="s">
        <v>16</v>
      </c>
      <c r="F6" s="85">
        <v>10</v>
      </c>
      <c r="G6" s="85">
        <v>4</v>
      </c>
      <c r="H6" s="85">
        <v>17</v>
      </c>
      <c r="I6" s="85">
        <v>2</v>
      </c>
      <c r="J6" s="85">
        <v>15</v>
      </c>
      <c r="K6" s="85">
        <v>0</v>
      </c>
      <c r="L6" s="85">
        <v>0</v>
      </c>
      <c r="M6" s="85">
        <v>3</v>
      </c>
      <c r="N6" s="85">
        <v>0</v>
      </c>
      <c r="O6" s="85">
        <v>3</v>
      </c>
      <c r="P6" s="85">
        <v>1</v>
      </c>
      <c r="Q6" s="85">
        <v>0</v>
      </c>
      <c r="R6" s="85">
        <v>0</v>
      </c>
    </row>
    <row r="7" spans="1:18" s="2" customFormat="1">
      <c r="A7" s="235"/>
      <c r="B7" s="234"/>
      <c r="C7" s="232"/>
      <c r="D7" s="63">
        <v>43412</v>
      </c>
      <c r="E7" s="85" t="s">
        <v>27</v>
      </c>
      <c r="F7" s="85">
        <v>7</v>
      </c>
      <c r="G7" s="85">
        <v>3</v>
      </c>
      <c r="H7" s="85">
        <v>4</v>
      </c>
      <c r="I7" s="85">
        <v>1</v>
      </c>
      <c r="J7" s="85">
        <v>1</v>
      </c>
      <c r="K7" s="85">
        <v>0</v>
      </c>
      <c r="L7" s="85">
        <v>0</v>
      </c>
      <c r="M7" s="85">
        <v>1</v>
      </c>
      <c r="N7" s="85">
        <v>0</v>
      </c>
      <c r="O7" s="85">
        <v>1</v>
      </c>
      <c r="P7" s="85">
        <v>0</v>
      </c>
      <c r="Q7" s="85">
        <v>0</v>
      </c>
      <c r="R7" s="85">
        <v>0</v>
      </c>
    </row>
    <row r="8" spans="1:18" s="12" customFormat="1">
      <c r="A8" s="235"/>
      <c r="B8" s="234"/>
      <c r="C8" s="231" t="s">
        <v>72</v>
      </c>
      <c r="D8" s="231"/>
      <c r="E8" s="231"/>
      <c r="F8" s="151">
        <f t="shared" ref="F8:R8" si="0">SUM(F3:F7)</f>
        <v>53</v>
      </c>
      <c r="G8" s="151">
        <f t="shared" si="0"/>
        <v>18</v>
      </c>
      <c r="H8" s="151">
        <f t="shared" si="0"/>
        <v>41</v>
      </c>
      <c r="I8" s="151">
        <f t="shared" si="0"/>
        <v>11</v>
      </c>
      <c r="J8" s="151">
        <f t="shared" si="0"/>
        <v>28</v>
      </c>
      <c r="K8" s="151">
        <f t="shared" si="0"/>
        <v>6</v>
      </c>
      <c r="L8" s="151">
        <f t="shared" si="0"/>
        <v>8</v>
      </c>
      <c r="M8" s="151">
        <f t="shared" si="0"/>
        <v>9</v>
      </c>
      <c r="N8" s="151">
        <f t="shared" si="0"/>
        <v>2</v>
      </c>
      <c r="O8" s="151">
        <f t="shared" si="0"/>
        <v>11</v>
      </c>
      <c r="P8" s="151">
        <f t="shared" si="0"/>
        <v>6</v>
      </c>
      <c r="Q8" s="151">
        <f t="shared" si="0"/>
        <v>2</v>
      </c>
      <c r="R8" s="151">
        <f t="shared" si="0"/>
        <v>0</v>
      </c>
    </row>
    <row r="9" spans="1:18" s="12" customFormat="1">
      <c r="A9" s="235"/>
      <c r="B9" s="234"/>
      <c r="C9" s="231" t="s">
        <v>73</v>
      </c>
      <c r="D9" s="231"/>
      <c r="E9" s="231"/>
      <c r="F9" s="152">
        <f>F8/5</f>
        <v>10.6</v>
      </c>
      <c r="G9" s="152">
        <f t="shared" ref="G9:H9" si="1">G8/5</f>
        <v>3.6</v>
      </c>
      <c r="H9" s="152">
        <f t="shared" si="1"/>
        <v>8.1999999999999993</v>
      </c>
      <c r="I9" s="152">
        <f t="shared" ref="I9:R9" si="2">I8/5</f>
        <v>2.2000000000000002</v>
      </c>
      <c r="J9" s="152">
        <f t="shared" si="2"/>
        <v>5.6</v>
      </c>
      <c r="K9" s="152">
        <f t="shared" si="2"/>
        <v>1.2</v>
      </c>
      <c r="L9" s="152">
        <f t="shared" si="2"/>
        <v>1.6</v>
      </c>
      <c r="M9" s="152">
        <f t="shared" si="2"/>
        <v>1.8</v>
      </c>
      <c r="N9" s="152">
        <f t="shared" si="2"/>
        <v>0.4</v>
      </c>
      <c r="O9" s="152">
        <f t="shared" si="2"/>
        <v>2.2000000000000002</v>
      </c>
      <c r="P9" s="152">
        <f t="shared" si="2"/>
        <v>1.2</v>
      </c>
      <c r="Q9" s="152">
        <f t="shared" si="2"/>
        <v>0.4</v>
      </c>
      <c r="R9" s="152">
        <f t="shared" si="2"/>
        <v>0</v>
      </c>
    </row>
    <row r="10" spans="1:18" s="12" customFormat="1">
      <c r="A10" s="235"/>
      <c r="B10" s="234"/>
      <c r="C10" s="237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</row>
    <row r="11" spans="1:18" s="2" customFormat="1">
      <c r="A11" s="235"/>
      <c r="B11" s="234"/>
      <c r="C11" s="232" t="s">
        <v>71</v>
      </c>
      <c r="D11" s="9">
        <v>43422</v>
      </c>
      <c r="E11" s="85" t="s">
        <v>7</v>
      </c>
      <c r="F11" s="85">
        <v>0</v>
      </c>
      <c r="G11" s="85">
        <v>0</v>
      </c>
      <c r="H11" s="85">
        <v>3</v>
      </c>
      <c r="I11" s="85">
        <v>0</v>
      </c>
      <c r="J11" s="85">
        <v>1</v>
      </c>
      <c r="K11" s="85">
        <v>0</v>
      </c>
      <c r="L11" s="85">
        <v>1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</row>
    <row r="12" spans="1:18" s="2" customFormat="1">
      <c r="A12" s="235"/>
      <c r="B12" s="234"/>
      <c r="C12" s="232"/>
      <c r="D12" s="49">
        <v>43432</v>
      </c>
      <c r="E12" s="85" t="s">
        <v>8</v>
      </c>
      <c r="F12" s="85">
        <v>22</v>
      </c>
      <c r="G12" s="85">
        <v>6</v>
      </c>
      <c r="H12" s="85">
        <v>16</v>
      </c>
      <c r="I12" s="85">
        <v>3</v>
      </c>
      <c r="J12" s="85">
        <v>8</v>
      </c>
      <c r="K12" s="85">
        <v>7</v>
      </c>
      <c r="L12" s="85">
        <v>9</v>
      </c>
      <c r="M12" s="85">
        <v>1</v>
      </c>
      <c r="N12" s="85">
        <v>1</v>
      </c>
      <c r="O12" s="85">
        <v>2</v>
      </c>
      <c r="P12" s="85">
        <v>0</v>
      </c>
      <c r="Q12" s="85">
        <v>0</v>
      </c>
      <c r="R12" s="85">
        <v>0</v>
      </c>
    </row>
    <row r="13" spans="1:18" s="2" customFormat="1">
      <c r="A13" s="235"/>
      <c r="B13" s="234"/>
      <c r="C13" s="232"/>
      <c r="D13" s="49">
        <v>43440</v>
      </c>
      <c r="E13" s="85" t="s">
        <v>29</v>
      </c>
      <c r="F13" s="85">
        <v>10</v>
      </c>
      <c r="G13" s="85">
        <v>3</v>
      </c>
      <c r="H13" s="85">
        <v>15</v>
      </c>
      <c r="I13" s="85">
        <v>3</v>
      </c>
      <c r="J13" s="85">
        <v>9</v>
      </c>
      <c r="K13" s="85">
        <v>1</v>
      </c>
      <c r="L13" s="85">
        <v>2</v>
      </c>
      <c r="M13" s="85">
        <v>3</v>
      </c>
      <c r="N13" s="85">
        <v>0</v>
      </c>
      <c r="O13" s="85">
        <v>3</v>
      </c>
      <c r="P13" s="85">
        <v>1</v>
      </c>
      <c r="Q13" s="85">
        <v>2</v>
      </c>
      <c r="R13" s="85">
        <v>0</v>
      </c>
    </row>
    <row r="14" spans="1:18" s="2" customFormat="1">
      <c r="A14" s="235"/>
      <c r="B14" s="234"/>
      <c r="C14" s="232"/>
      <c r="D14" s="63">
        <v>43471</v>
      </c>
      <c r="E14" s="85" t="s">
        <v>285</v>
      </c>
      <c r="F14" s="85">
        <v>21</v>
      </c>
      <c r="G14" s="85">
        <v>7</v>
      </c>
      <c r="H14" s="85">
        <v>11</v>
      </c>
      <c r="I14" s="85">
        <v>5</v>
      </c>
      <c r="J14" s="85">
        <v>7</v>
      </c>
      <c r="K14" s="85">
        <v>2</v>
      </c>
      <c r="L14" s="85">
        <v>2</v>
      </c>
      <c r="M14" s="85">
        <v>1</v>
      </c>
      <c r="N14" s="85">
        <v>0</v>
      </c>
      <c r="O14" s="85">
        <v>1</v>
      </c>
      <c r="P14" s="85">
        <v>0</v>
      </c>
      <c r="Q14" s="85">
        <v>2</v>
      </c>
      <c r="R14" s="85">
        <v>0</v>
      </c>
    </row>
    <row r="15" spans="1:18" s="13" customFormat="1">
      <c r="A15" s="235"/>
      <c r="B15" s="234"/>
      <c r="C15" s="233" t="s">
        <v>74</v>
      </c>
      <c r="D15" s="233"/>
      <c r="E15" s="233"/>
      <c r="F15" s="153">
        <f>SUM(F11:F14)</f>
        <v>53</v>
      </c>
      <c r="G15" s="153">
        <f t="shared" ref="G15:H15" si="3">SUM(G11:G14)</f>
        <v>16</v>
      </c>
      <c r="H15" s="153">
        <f t="shared" si="3"/>
        <v>45</v>
      </c>
      <c r="I15" s="153">
        <f t="shared" ref="I15:R15" si="4">SUM(I11:I14)</f>
        <v>11</v>
      </c>
      <c r="J15" s="153">
        <f t="shared" si="4"/>
        <v>25</v>
      </c>
      <c r="K15" s="153">
        <f t="shared" si="4"/>
        <v>10</v>
      </c>
      <c r="L15" s="153">
        <f t="shared" si="4"/>
        <v>14</v>
      </c>
      <c r="M15" s="153">
        <f t="shared" si="4"/>
        <v>5</v>
      </c>
      <c r="N15" s="153">
        <f t="shared" si="4"/>
        <v>1</v>
      </c>
      <c r="O15" s="153">
        <f t="shared" si="4"/>
        <v>6</v>
      </c>
      <c r="P15" s="153">
        <f t="shared" si="4"/>
        <v>1</v>
      </c>
      <c r="Q15" s="153">
        <f t="shared" si="4"/>
        <v>4</v>
      </c>
      <c r="R15" s="153">
        <f t="shared" si="4"/>
        <v>0</v>
      </c>
    </row>
    <row r="16" spans="1:18" s="13" customFormat="1">
      <c r="A16" s="235"/>
      <c r="B16" s="234"/>
      <c r="C16" s="233" t="s">
        <v>75</v>
      </c>
      <c r="D16" s="233"/>
      <c r="E16" s="233"/>
      <c r="F16" s="160">
        <f>F15/4</f>
        <v>13.25</v>
      </c>
      <c r="G16" s="160">
        <f t="shared" ref="G16:H16" si="5">G15/4</f>
        <v>4</v>
      </c>
      <c r="H16" s="160">
        <f t="shared" si="5"/>
        <v>11.25</v>
      </c>
      <c r="I16" s="160">
        <f t="shared" ref="I16:R16" si="6">I15/4</f>
        <v>2.75</v>
      </c>
      <c r="J16" s="160">
        <f t="shared" si="6"/>
        <v>6.25</v>
      </c>
      <c r="K16" s="160">
        <f t="shared" si="6"/>
        <v>2.5</v>
      </c>
      <c r="L16" s="160">
        <f t="shared" si="6"/>
        <v>3.5</v>
      </c>
      <c r="M16" s="160">
        <f t="shared" si="6"/>
        <v>1.25</v>
      </c>
      <c r="N16" s="160">
        <f t="shared" si="6"/>
        <v>0.25</v>
      </c>
      <c r="O16" s="160">
        <f t="shared" si="6"/>
        <v>1.5</v>
      </c>
      <c r="P16" s="160">
        <f t="shared" si="6"/>
        <v>0.25</v>
      </c>
      <c r="Q16" s="160">
        <f t="shared" si="6"/>
        <v>1</v>
      </c>
      <c r="R16" s="160">
        <f t="shared" si="6"/>
        <v>0</v>
      </c>
    </row>
    <row r="17" spans="1:18">
      <c r="A17" s="235"/>
      <c r="B17" s="234"/>
      <c r="C17" s="155"/>
      <c r="D17" s="156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</row>
    <row r="18" spans="1:18">
      <c r="A18" s="235"/>
      <c r="B18" s="234"/>
      <c r="C18" s="201" t="s">
        <v>241</v>
      </c>
      <c r="D18" s="49">
        <v>43478</v>
      </c>
      <c r="E18" s="85" t="s">
        <v>16</v>
      </c>
      <c r="F18" s="130">
        <v>13</v>
      </c>
      <c r="G18" s="130">
        <v>4</v>
      </c>
      <c r="H18" s="130">
        <v>10</v>
      </c>
      <c r="I18" s="130">
        <v>2</v>
      </c>
      <c r="J18" s="130">
        <v>6</v>
      </c>
      <c r="K18" s="130">
        <v>3</v>
      </c>
      <c r="L18" s="130">
        <v>4</v>
      </c>
      <c r="M18" s="130">
        <v>7</v>
      </c>
      <c r="N18" s="130">
        <v>1</v>
      </c>
      <c r="O18" s="130">
        <v>8</v>
      </c>
      <c r="P18" s="130">
        <v>1</v>
      </c>
      <c r="Q18" s="130">
        <v>0</v>
      </c>
      <c r="R18" s="130">
        <v>0</v>
      </c>
    </row>
    <row r="19" spans="1:18">
      <c r="A19" s="235"/>
      <c r="B19" s="234"/>
      <c r="C19" s="201"/>
      <c r="D19" s="106">
        <v>43485</v>
      </c>
      <c r="E19" s="107" t="s">
        <v>29</v>
      </c>
      <c r="F19" s="130">
        <v>22</v>
      </c>
      <c r="G19" s="130">
        <v>6</v>
      </c>
      <c r="H19" s="130">
        <v>11</v>
      </c>
      <c r="I19" s="130">
        <v>5</v>
      </c>
      <c r="J19" s="130">
        <v>10</v>
      </c>
      <c r="K19" s="130">
        <v>5</v>
      </c>
      <c r="L19" s="130">
        <v>7</v>
      </c>
      <c r="M19" s="130">
        <v>4</v>
      </c>
      <c r="N19" s="130">
        <v>0</v>
      </c>
      <c r="O19" s="130">
        <v>4</v>
      </c>
      <c r="P19" s="130">
        <v>2</v>
      </c>
      <c r="Q19" s="130">
        <v>3</v>
      </c>
      <c r="R19" s="130">
        <v>0</v>
      </c>
    </row>
    <row r="20" spans="1:18">
      <c r="A20" s="235"/>
      <c r="B20" s="234"/>
      <c r="C20" s="201"/>
      <c r="D20" s="106">
        <v>43492</v>
      </c>
      <c r="E20" s="107" t="s">
        <v>285</v>
      </c>
      <c r="F20" s="130">
        <v>3</v>
      </c>
      <c r="G20" s="130">
        <v>1</v>
      </c>
      <c r="H20" s="130">
        <v>3</v>
      </c>
      <c r="I20" s="130">
        <v>0</v>
      </c>
      <c r="J20" s="130">
        <v>2</v>
      </c>
      <c r="K20" s="130">
        <v>1</v>
      </c>
      <c r="L20" s="130">
        <v>2</v>
      </c>
      <c r="M20" s="130">
        <v>2</v>
      </c>
      <c r="N20" s="130">
        <v>0</v>
      </c>
      <c r="O20" s="130">
        <v>2</v>
      </c>
      <c r="P20" s="130">
        <v>1</v>
      </c>
      <c r="Q20" s="130">
        <v>0</v>
      </c>
      <c r="R20" s="130">
        <v>0</v>
      </c>
    </row>
    <row r="21" spans="1:18">
      <c r="A21" s="235"/>
      <c r="B21" s="234"/>
      <c r="C21" s="229" t="s">
        <v>242</v>
      </c>
      <c r="D21" s="230"/>
      <c r="E21" s="230"/>
      <c r="F21" s="158">
        <f>SUM(F18:F20)</f>
        <v>38</v>
      </c>
      <c r="G21" s="158">
        <f t="shared" ref="G21:R21" si="7">SUM(G18:G20)</f>
        <v>11</v>
      </c>
      <c r="H21" s="158">
        <f t="shared" si="7"/>
        <v>24</v>
      </c>
      <c r="I21" s="158">
        <f t="shared" si="7"/>
        <v>7</v>
      </c>
      <c r="J21" s="158">
        <f t="shared" si="7"/>
        <v>18</v>
      </c>
      <c r="K21" s="158">
        <f t="shared" si="7"/>
        <v>9</v>
      </c>
      <c r="L21" s="158">
        <f t="shared" si="7"/>
        <v>13</v>
      </c>
      <c r="M21" s="158">
        <f t="shared" si="7"/>
        <v>13</v>
      </c>
      <c r="N21" s="158">
        <f t="shared" si="7"/>
        <v>1</v>
      </c>
      <c r="O21" s="158">
        <f t="shared" si="7"/>
        <v>14</v>
      </c>
      <c r="P21" s="158">
        <f t="shared" si="7"/>
        <v>4</v>
      </c>
      <c r="Q21" s="158">
        <f t="shared" si="7"/>
        <v>3</v>
      </c>
      <c r="R21" s="158">
        <f t="shared" si="7"/>
        <v>0</v>
      </c>
    </row>
    <row r="22" spans="1:18">
      <c r="A22" s="235"/>
      <c r="B22" s="234"/>
      <c r="C22" s="229" t="s">
        <v>243</v>
      </c>
      <c r="D22" s="230"/>
      <c r="E22" s="230"/>
      <c r="F22" s="159">
        <f>F21/3</f>
        <v>12.666666666666666</v>
      </c>
      <c r="G22" s="159">
        <f t="shared" ref="G22:R22" si="8">G21/3</f>
        <v>3.6666666666666665</v>
      </c>
      <c r="H22" s="159">
        <f t="shared" si="8"/>
        <v>8</v>
      </c>
      <c r="I22" s="159">
        <f t="shared" si="8"/>
        <v>2.3333333333333335</v>
      </c>
      <c r="J22" s="159">
        <f t="shared" si="8"/>
        <v>6</v>
      </c>
      <c r="K22" s="159">
        <f t="shared" si="8"/>
        <v>3</v>
      </c>
      <c r="L22" s="159">
        <f t="shared" si="8"/>
        <v>4.333333333333333</v>
      </c>
      <c r="M22" s="159">
        <f t="shared" si="8"/>
        <v>4.333333333333333</v>
      </c>
      <c r="N22" s="159">
        <f t="shared" si="8"/>
        <v>0.33333333333333331</v>
      </c>
      <c r="O22" s="159">
        <f t="shared" si="8"/>
        <v>4.666666666666667</v>
      </c>
      <c r="P22" s="159">
        <f t="shared" si="8"/>
        <v>1.3333333333333333</v>
      </c>
      <c r="Q22" s="159">
        <f t="shared" si="8"/>
        <v>1</v>
      </c>
      <c r="R22" s="159">
        <f t="shared" si="8"/>
        <v>0</v>
      </c>
    </row>
    <row r="23" spans="1:18" ht="16.5" thickBot="1">
      <c r="A23" s="235"/>
      <c r="B23" s="234"/>
      <c r="C23" s="140"/>
      <c r="D23" s="141"/>
      <c r="E23" s="140"/>
      <c r="F23" s="142"/>
      <c r="G23" s="142"/>
      <c r="H23" s="142"/>
      <c r="I23" s="143"/>
      <c r="J23" s="142"/>
      <c r="K23" s="142"/>
      <c r="L23" s="142"/>
      <c r="M23" s="142"/>
      <c r="N23" s="142"/>
      <c r="O23" s="142"/>
      <c r="P23" s="142"/>
      <c r="Q23" s="142"/>
      <c r="R23" s="144"/>
    </row>
    <row r="24" spans="1:18">
      <c r="A24" s="235"/>
      <c r="B24" s="234"/>
      <c r="C24" s="201" t="s">
        <v>238</v>
      </c>
      <c r="D24" s="193">
        <v>43499</v>
      </c>
      <c r="E24" s="194" t="s">
        <v>7</v>
      </c>
      <c r="F24" s="39">
        <v>10</v>
      </c>
      <c r="G24" s="39">
        <v>3</v>
      </c>
      <c r="H24" s="39">
        <v>10</v>
      </c>
      <c r="I24" s="39">
        <v>0</v>
      </c>
      <c r="J24" s="39">
        <v>4</v>
      </c>
      <c r="K24" s="39">
        <v>4</v>
      </c>
      <c r="L24" s="39">
        <v>4</v>
      </c>
      <c r="M24" s="39">
        <v>2</v>
      </c>
      <c r="N24" s="39">
        <v>0</v>
      </c>
      <c r="O24" s="39">
        <v>2</v>
      </c>
      <c r="P24" s="39">
        <v>2</v>
      </c>
      <c r="Q24" s="39">
        <v>0</v>
      </c>
      <c r="R24" s="39">
        <v>0</v>
      </c>
    </row>
    <row r="25" spans="1:18">
      <c r="A25" s="235"/>
      <c r="B25" s="234"/>
      <c r="C25" s="202"/>
      <c r="D25" s="49">
        <v>43506</v>
      </c>
      <c r="E25" s="50" t="s">
        <v>7</v>
      </c>
      <c r="F25" s="50">
        <v>11</v>
      </c>
      <c r="G25" s="50">
        <v>4</v>
      </c>
      <c r="H25" s="50">
        <v>7</v>
      </c>
      <c r="I25" s="50">
        <v>1</v>
      </c>
      <c r="J25" s="50">
        <v>4</v>
      </c>
      <c r="K25" s="50">
        <v>2</v>
      </c>
      <c r="L25" s="50">
        <v>2</v>
      </c>
      <c r="M25" s="50">
        <v>8</v>
      </c>
      <c r="N25" s="50">
        <v>0</v>
      </c>
      <c r="O25" s="50">
        <v>8</v>
      </c>
      <c r="P25" s="50">
        <v>5</v>
      </c>
      <c r="Q25" s="50">
        <v>0</v>
      </c>
      <c r="R25" s="50">
        <v>0</v>
      </c>
    </row>
    <row r="26" spans="1:18">
      <c r="A26" s="235"/>
      <c r="B26" s="234"/>
      <c r="C26" s="203" t="s">
        <v>239</v>
      </c>
      <c r="D26" s="204"/>
      <c r="E26" s="204"/>
      <c r="F26" s="138">
        <f>SUM(F24:F25)</f>
        <v>21</v>
      </c>
      <c r="G26" s="138">
        <f t="shared" ref="G26:H26" si="9">SUM(G24:G25)</f>
        <v>7</v>
      </c>
      <c r="H26" s="138">
        <f t="shared" si="9"/>
        <v>17</v>
      </c>
      <c r="I26" s="138">
        <f t="shared" ref="I26:R26" si="10">SUM(I24:I25)</f>
        <v>1</v>
      </c>
      <c r="J26" s="138">
        <f t="shared" si="10"/>
        <v>8</v>
      </c>
      <c r="K26" s="138">
        <f t="shared" si="10"/>
        <v>6</v>
      </c>
      <c r="L26" s="138">
        <f t="shared" si="10"/>
        <v>6</v>
      </c>
      <c r="M26" s="138">
        <f t="shared" si="10"/>
        <v>10</v>
      </c>
      <c r="N26" s="138">
        <f t="shared" si="10"/>
        <v>0</v>
      </c>
      <c r="O26" s="138">
        <f t="shared" si="10"/>
        <v>10</v>
      </c>
      <c r="P26" s="138">
        <f t="shared" si="10"/>
        <v>7</v>
      </c>
      <c r="Q26" s="138">
        <f t="shared" si="10"/>
        <v>0</v>
      </c>
      <c r="R26" s="138">
        <f t="shared" si="10"/>
        <v>0</v>
      </c>
    </row>
    <row r="27" spans="1:18">
      <c r="A27" s="235"/>
      <c r="B27" s="234"/>
      <c r="C27" s="203" t="s">
        <v>240</v>
      </c>
      <c r="D27" s="204"/>
      <c r="E27" s="204"/>
      <c r="F27" s="139">
        <f>F26/2</f>
        <v>10.5</v>
      </c>
      <c r="G27" s="139">
        <f t="shared" ref="G27:R27" si="11">G26/2</f>
        <v>3.5</v>
      </c>
      <c r="H27" s="139">
        <f t="shared" si="11"/>
        <v>8.5</v>
      </c>
      <c r="I27" s="139">
        <f t="shared" si="11"/>
        <v>0.5</v>
      </c>
      <c r="J27" s="139">
        <f t="shared" si="11"/>
        <v>4</v>
      </c>
      <c r="K27" s="139">
        <f t="shared" si="11"/>
        <v>3</v>
      </c>
      <c r="L27" s="139">
        <f t="shared" si="11"/>
        <v>3</v>
      </c>
      <c r="M27" s="139">
        <f t="shared" si="11"/>
        <v>5</v>
      </c>
      <c r="N27" s="139">
        <f t="shared" si="11"/>
        <v>0</v>
      </c>
      <c r="O27" s="139">
        <f t="shared" si="11"/>
        <v>5</v>
      </c>
      <c r="P27" s="139">
        <f t="shared" si="11"/>
        <v>3.5</v>
      </c>
      <c r="Q27" s="139">
        <f t="shared" si="11"/>
        <v>0</v>
      </c>
      <c r="R27" s="139">
        <f t="shared" si="11"/>
        <v>0</v>
      </c>
    </row>
    <row r="28" spans="1:18">
      <c r="A28" s="235"/>
      <c r="B28" s="234"/>
      <c r="C28" s="140"/>
      <c r="D28" s="141"/>
      <c r="E28" s="140"/>
      <c r="F28" s="142"/>
      <c r="G28" s="142"/>
      <c r="H28" s="142"/>
      <c r="I28" s="143"/>
      <c r="J28" s="142"/>
      <c r="K28" s="142"/>
      <c r="L28" s="142"/>
      <c r="M28" s="142"/>
      <c r="N28" s="142"/>
      <c r="O28" s="142"/>
      <c r="P28" s="142"/>
      <c r="Q28" s="142"/>
      <c r="R28" s="144"/>
    </row>
    <row r="29" spans="1:18">
      <c r="A29" s="86"/>
      <c r="B29" s="86"/>
      <c r="C29" s="86"/>
      <c r="D29" s="87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ht="16.5" customHeight="1">
      <c r="A30" s="86"/>
      <c r="B30" s="86"/>
      <c r="C30" s="86"/>
      <c r="D30" s="87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18" ht="15.95" customHeight="1">
      <c r="A31" s="235" t="s">
        <v>11</v>
      </c>
      <c r="B31" s="234" t="s">
        <v>294</v>
      </c>
      <c r="C31" s="232" t="s">
        <v>70</v>
      </c>
      <c r="D31" s="49">
        <v>43359</v>
      </c>
      <c r="E31" s="85" t="s">
        <v>28</v>
      </c>
      <c r="F31" s="85">
        <v>10</v>
      </c>
      <c r="G31" s="85">
        <v>2</v>
      </c>
      <c r="H31" s="85">
        <v>5</v>
      </c>
      <c r="I31" s="85">
        <v>0</v>
      </c>
      <c r="J31" s="85">
        <v>1</v>
      </c>
      <c r="K31" s="85">
        <v>6</v>
      </c>
      <c r="L31" s="85">
        <v>7</v>
      </c>
      <c r="M31" s="85">
        <v>5</v>
      </c>
      <c r="N31" s="85">
        <v>1</v>
      </c>
      <c r="O31" s="85">
        <v>6</v>
      </c>
      <c r="P31" s="85">
        <v>0</v>
      </c>
      <c r="Q31" s="85">
        <v>4</v>
      </c>
      <c r="R31" s="85">
        <v>0</v>
      </c>
    </row>
    <row r="32" spans="1:18">
      <c r="A32" s="235"/>
      <c r="B32" s="234"/>
      <c r="C32" s="232"/>
      <c r="D32" s="63">
        <v>43366</v>
      </c>
      <c r="E32" s="85" t="s">
        <v>323</v>
      </c>
      <c r="F32" s="85">
        <v>9</v>
      </c>
      <c r="G32" s="85">
        <v>3</v>
      </c>
      <c r="H32" s="85">
        <v>6</v>
      </c>
      <c r="I32" s="85">
        <v>3</v>
      </c>
      <c r="J32" s="85">
        <v>4</v>
      </c>
      <c r="K32" s="85">
        <v>0</v>
      </c>
      <c r="L32" s="85">
        <v>0</v>
      </c>
      <c r="M32" s="85">
        <v>1</v>
      </c>
      <c r="N32" s="85">
        <v>1</v>
      </c>
      <c r="O32" s="85">
        <v>2</v>
      </c>
      <c r="P32" s="85">
        <v>2</v>
      </c>
      <c r="Q32" s="85">
        <v>4</v>
      </c>
      <c r="R32" s="85">
        <v>1</v>
      </c>
    </row>
    <row r="33" spans="1:18" s="2" customFormat="1">
      <c r="A33" s="235"/>
      <c r="B33" s="234"/>
      <c r="C33" s="232"/>
      <c r="D33" s="32">
        <v>43376</v>
      </c>
      <c r="E33" s="85" t="s">
        <v>9</v>
      </c>
      <c r="F33" s="85">
        <v>4</v>
      </c>
      <c r="G33" s="85">
        <v>1</v>
      </c>
      <c r="H33" s="85">
        <v>9</v>
      </c>
      <c r="I33" s="85">
        <v>0</v>
      </c>
      <c r="J33" s="85">
        <v>2</v>
      </c>
      <c r="K33" s="85">
        <v>2</v>
      </c>
      <c r="L33" s="85">
        <v>2</v>
      </c>
      <c r="M33" s="85">
        <v>3</v>
      </c>
      <c r="N33" s="85">
        <v>2</v>
      </c>
      <c r="O33" s="85">
        <v>5</v>
      </c>
      <c r="P33" s="85">
        <v>1</v>
      </c>
      <c r="Q33" s="85">
        <v>3</v>
      </c>
      <c r="R33" s="85">
        <v>1</v>
      </c>
    </row>
    <row r="34" spans="1:18" s="2" customFormat="1">
      <c r="A34" s="235"/>
      <c r="B34" s="234"/>
      <c r="C34" s="232"/>
      <c r="D34" s="63">
        <v>43408</v>
      </c>
      <c r="E34" s="85" t="s">
        <v>16</v>
      </c>
      <c r="F34" s="85">
        <v>9</v>
      </c>
      <c r="G34" s="85">
        <v>3</v>
      </c>
      <c r="H34" s="85">
        <v>6</v>
      </c>
      <c r="I34" s="85">
        <v>2</v>
      </c>
      <c r="J34" s="85">
        <v>5</v>
      </c>
      <c r="K34" s="85">
        <v>1</v>
      </c>
      <c r="L34" s="85">
        <v>2</v>
      </c>
      <c r="M34" s="85">
        <v>2</v>
      </c>
      <c r="N34" s="85">
        <v>1</v>
      </c>
      <c r="O34" s="85">
        <v>3</v>
      </c>
      <c r="P34" s="85">
        <v>0</v>
      </c>
      <c r="Q34" s="85">
        <v>1</v>
      </c>
      <c r="R34" s="85">
        <v>0</v>
      </c>
    </row>
    <row r="35" spans="1:18" s="2" customFormat="1">
      <c r="A35" s="235"/>
      <c r="B35" s="234"/>
      <c r="C35" s="232"/>
      <c r="D35" s="63">
        <v>43412</v>
      </c>
      <c r="E35" s="85" t="s">
        <v>27</v>
      </c>
      <c r="F35" s="85">
        <v>8</v>
      </c>
      <c r="G35" s="85">
        <v>4</v>
      </c>
      <c r="H35" s="85">
        <v>6</v>
      </c>
      <c r="I35" s="85">
        <v>0</v>
      </c>
      <c r="J35" s="85">
        <v>1</v>
      </c>
      <c r="K35" s="85">
        <v>0</v>
      </c>
      <c r="L35" s="85">
        <v>1</v>
      </c>
      <c r="M35" s="85">
        <v>2</v>
      </c>
      <c r="N35" s="85">
        <v>0</v>
      </c>
      <c r="O35" s="85">
        <v>2</v>
      </c>
      <c r="P35" s="85">
        <v>0</v>
      </c>
      <c r="Q35" s="85">
        <v>4</v>
      </c>
      <c r="R35" s="85">
        <v>0</v>
      </c>
    </row>
    <row r="36" spans="1:18" s="12" customFormat="1">
      <c r="A36" s="235"/>
      <c r="B36" s="234"/>
      <c r="C36" s="231" t="s">
        <v>72</v>
      </c>
      <c r="D36" s="231"/>
      <c r="E36" s="231"/>
      <c r="F36" s="151">
        <f t="shared" ref="F36:R36" si="12">SUM(F31:F35)</f>
        <v>40</v>
      </c>
      <c r="G36" s="151">
        <f t="shared" si="12"/>
        <v>13</v>
      </c>
      <c r="H36" s="151">
        <f t="shared" si="12"/>
        <v>32</v>
      </c>
      <c r="I36" s="151">
        <f t="shared" si="12"/>
        <v>5</v>
      </c>
      <c r="J36" s="151">
        <f t="shared" si="12"/>
        <v>13</v>
      </c>
      <c r="K36" s="151">
        <f t="shared" si="12"/>
        <v>9</v>
      </c>
      <c r="L36" s="151">
        <f t="shared" si="12"/>
        <v>12</v>
      </c>
      <c r="M36" s="151">
        <f t="shared" si="12"/>
        <v>13</v>
      </c>
      <c r="N36" s="151">
        <f t="shared" si="12"/>
        <v>5</v>
      </c>
      <c r="O36" s="151">
        <f t="shared" si="12"/>
        <v>18</v>
      </c>
      <c r="P36" s="151">
        <f t="shared" si="12"/>
        <v>3</v>
      </c>
      <c r="Q36" s="151">
        <f t="shared" si="12"/>
        <v>16</v>
      </c>
      <c r="R36" s="151">
        <f t="shared" si="12"/>
        <v>2</v>
      </c>
    </row>
    <row r="37" spans="1:18" s="12" customFormat="1">
      <c r="A37" s="235"/>
      <c r="B37" s="234"/>
      <c r="C37" s="231" t="s">
        <v>73</v>
      </c>
      <c r="D37" s="231"/>
      <c r="E37" s="231"/>
      <c r="F37" s="151">
        <f>F36/5</f>
        <v>8</v>
      </c>
      <c r="G37" s="151">
        <f t="shared" ref="G37:H37" si="13">G36/5</f>
        <v>2.6</v>
      </c>
      <c r="H37" s="151">
        <f t="shared" si="13"/>
        <v>6.4</v>
      </c>
      <c r="I37" s="151">
        <f t="shared" ref="I37:R37" si="14">I36/5</f>
        <v>1</v>
      </c>
      <c r="J37" s="151">
        <f t="shared" si="14"/>
        <v>2.6</v>
      </c>
      <c r="K37" s="151">
        <f t="shared" si="14"/>
        <v>1.8</v>
      </c>
      <c r="L37" s="151">
        <f t="shared" si="14"/>
        <v>2.4</v>
      </c>
      <c r="M37" s="151">
        <f t="shared" si="14"/>
        <v>2.6</v>
      </c>
      <c r="N37" s="151">
        <f t="shared" si="14"/>
        <v>1</v>
      </c>
      <c r="O37" s="151">
        <f t="shared" si="14"/>
        <v>3.6</v>
      </c>
      <c r="P37" s="151">
        <f t="shared" si="14"/>
        <v>0.6</v>
      </c>
      <c r="Q37" s="151">
        <f t="shared" si="14"/>
        <v>3.2</v>
      </c>
      <c r="R37" s="151">
        <f t="shared" si="14"/>
        <v>0.4</v>
      </c>
    </row>
    <row r="38" spans="1:18" s="12" customFormat="1">
      <c r="A38" s="235"/>
      <c r="B38" s="234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</row>
    <row r="39" spans="1:18" s="2" customFormat="1">
      <c r="A39" s="235"/>
      <c r="B39" s="234"/>
      <c r="C39" s="232" t="s">
        <v>71</v>
      </c>
      <c r="D39" s="9">
        <v>43422</v>
      </c>
      <c r="E39" s="85" t="s">
        <v>7</v>
      </c>
      <c r="F39" s="85">
        <v>9</v>
      </c>
      <c r="G39" s="85">
        <v>3</v>
      </c>
      <c r="H39" s="85">
        <v>5</v>
      </c>
      <c r="I39" s="85">
        <v>1</v>
      </c>
      <c r="J39" s="85">
        <v>3</v>
      </c>
      <c r="K39" s="85">
        <v>2</v>
      </c>
      <c r="L39" s="85">
        <v>2</v>
      </c>
      <c r="M39" s="85">
        <v>1</v>
      </c>
      <c r="N39" s="85">
        <v>0</v>
      </c>
      <c r="O39" s="85">
        <v>1</v>
      </c>
      <c r="P39" s="85">
        <v>2</v>
      </c>
      <c r="Q39" s="85">
        <v>0</v>
      </c>
      <c r="R39" s="85">
        <v>0</v>
      </c>
    </row>
    <row r="40" spans="1:18" s="2" customFormat="1">
      <c r="A40" s="235"/>
      <c r="B40" s="234"/>
      <c r="C40" s="232"/>
      <c r="D40" s="49">
        <v>43432</v>
      </c>
      <c r="E40" s="85" t="s">
        <v>8</v>
      </c>
      <c r="F40" s="85">
        <v>2</v>
      </c>
      <c r="G40" s="85">
        <v>1</v>
      </c>
      <c r="H40" s="85">
        <v>9</v>
      </c>
      <c r="I40" s="85">
        <v>0</v>
      </c>
      <c r="J40" s="85">
        <v>3</v>
      </c>
      <c r="K40" s="85">
        <v>0</v>
      </c>
      <c r="L40" s="85">
        <v>0</v>
      </c>
      <c r="M40" s="85">
        <v>3</v>
      </c>
      <c r="N40" s="85">
        <v>1</v>
      </c>
      <c r="O40" s="85">
        <v>4</v>
      </c>
      <c r="P40" s="85">
        <v>2</v>
      </c>
      <c r="Q40" s="85">
        <v>1</v>
      </c>
      <c r="R40" s="85">
        <v>0</v>
      </c>
    </row>
    <row r="41" spans="1:18" s="2" customFormat="1">
      <c r="A41" s="235"/>
      <c r="B41" s="234"/>
      <c r="C41" s="232"/>
      <c r="D41" s="49">
        <v>43440</v>
      </c>
      <c r="E41" s="85" t="s">
        <v>29</v>
      </c>
      <c r="F41" s="85">
        <v>2</v>
      </c>
      <c r="G41" s="85">
        <v>1</v>
      </c>
      <c r="H41" s="85">
        <v>4</v>
      </c>
      <c r="I41" s="85">
        <v>0</v>
      </c>
      <c r="J41" s="85">
        <v>2</v>
      </c>
      <c r="K41" s="85">
        <v>0</v>
      </c>
      <c r="L41" s="85">
        <v>0</v>
      </c>
      <c r="M41" s="85">
        <v>1</v>
      </c>
      <c r="N41" s="85">
        <v>0</v>
      </c>
      <c r="O41" s="85">
        <v>1</v>
      </c>
      <c r="P41" s="85">
        <v>4</v>
      </c>
      <c r="Q41" s="85">
        <v>1</v>
      </c>
      <c r="R41" s="85">
        <v>0</v>
      </c>
    </row>
    <row r="42" spans="1:18" s="2" customFormat="1">
      <c r="A42" s="235"/>
      <c r="B42" s="234"/>
      <c r="C42" s="232"/>
      <c r="D42" s="63">
        <v>43471</v>
      </c>
      <c r="E42" s="85" t="s">
        <v>285</v>
      </c>
      <c r="F42" s="85">
        <v>2</v>
      </c>
      <c r="G42" s="85">
        <v>0</v>
      </c>
      <c r="H42" s="85">
        <v>2</v>
      </c>
      <c r="I42" s="85">
        <v>0</v>
      </c>
      <c r="J42" s="85">
        <v>0</v>
      </c>
      <c r="K42" s="85">
        <v>2</v>
      </c>
      <c r="L42" s="85">
        <v>4</v>
      </c>
      <c r="M42" s="85">
        <v>2</v>
      </c>
      <c r="N42" s="85">
        <v>0</v>
      </c>
      <c r="O42" s="85">
        <v>2</v>
      </c>
      <c r="P42" s="85">
        <v>2</v>
      </c>
      <c r="Q42" s="85">
        <v>3</v>
      </c>
      <c r="R42" s="85">
        <v>0</v>
      </c>
    </row>
    <row r="43" spans="1:18" s="13" customFormat="1">
      <c r="A43" s="235"/>
      <c r="B43" s="234"/>
      <c r="C43" s="233" t="s">
        <v>74</v>
      </c>
      <c r="D43" s="233"/>
      <c r="E43" s="233"/>
      <c r="F43" s="153">
        <f>SUM(F39:F42)</f>
        <v>15</v>
      </c>
      <c r="G43" s="153">
        <f t="shared" ref="G43:H43" si="15">SUM(G39:G42)</f>
        <v>5</v>
      </c>
      <c r="H43" s="153">
        <f t="shared" si="15"/>
        <v>20</v>
      </c>
      <c r="I43" s="153">
        <f t="shared" ref="I43:R43" si="16">SUM(I39:I42)</f>
        <v>1</v>
      </c>
      <c r="J43" s="153">
        <f t="shared" si="16"/>
        <v>8</v>
      </c>
      <c r="K43" s="153">
        <f t="shared" si="16"/>
        <v>4</v>
      </c>
      <c r="L43" s="153">
        <f t="shared" si="16"/>
        <v>6</v>
      </c>
      <c r="M43" s="153">
        <f t="shared" si="16"/>
        <v>7</v>
      </c>
      <c r="N43" s="153">
        <f t="shared" si="16"/>
        <v>1</v>
      </c>
      <c r="O43" s="153">
        <f t="shared" si="16"/>
        <v>8</v>
      </c>
      <c r="P43" s="153">
        <f t="shared" si="16"/>
        <v>10</v>
      </c>
      <c r="Q43" s="153">
        <f t="shared" si="16"/>
        <v>5</v>
      </c>
      <c r="R43" s="153">
        <f t="shared" si="16"/>
        <v>0</v>
      </c>
    </row>
    <row r="44" spans="1:18" s="13" customFormat="1">
      <c r="A44" s="235"/>
      <c r="B44" s="234"/>
      <c r="C44" s="233" t="s">
        <v>75</v>
      </c>
      <c r="D44" s="233"/>
      <c r="E44" s="233"/>
      <c r="F44" s="160">
        <f>F43/4</f>
        <v>3.75</v>
      </c>
      <c r="G44" s="160">
        <f t="shared" ref="G44:H44" si="17">G43/4</f>
        <v>1.25</v>
      </c>
      <c r="H44" s="160">
        <f t="shared" si="17"/>
        <v>5</v>
      </c>
      <c r="I44" s="160">
        <f t="shared" ref="I44:R44" si="18">I43/4</f>
        <v>0.25</v>
      </c>
      <c r="J44" s="160">
        <f t="shared" si="18"/>
        <v>2</v>
      </c>
      <c r="K44" s="160">
        <f t="shared" si="18"/>
        <v>1</v>
      </c>
      <c r="L44" s="160">
        <f t="shared" si="18"/>
        <v>1.5</v>
      </c>
      <c r="M44" s="160">
        <f t="shared" si="18"/>
        <v>1.75</v>
      </c>
      <c r="N44" s="160">
        <f t="shared" si="18"/>
        <v>0.25</v>
      </c>
      <c r="O44" s="160">
        <f t="shared" si="18"/>
        <v>2</v>
      </c>
      <c r="P44" s="160">
        <f t="shared" si="18"/>
        <v>2.5</v>
      </c>
      <c r="Q44" s="160">
        <f t="shared" si="18"/>
        <v>1.25</v>
      </c>
      <c r="R44" s="160">
        <f t="shared" si="18"/>
        <v>0</v>
      </c>
    </row>
    <row r="45" spans="1:18">
      <c r="A45" s="235"/>
      <c r="B45" s="234"/>
      <c r="C45" s="155"/>
      <c r="D45" s="156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</row>
    <row r="46" spans="1:18">
      <c r="A46" s="235"/>
      <c r="B46" s="234"/>
      <c r="C46" s="201" t="s">
        <v>241</v>
      </c>
      <c r="D46" s="49">
        <v>43478</v>
      </c>
      <c r="E46" s="85" t="s">
        <v>16</v>
      </c>
      <c r="F46" s="130">
        <v>10</v>
      </c>
      <c r="G46" s="130">
        <v>5</v>
      </c>
      <c r="H46" s="130">
        <v>10</v>
      </c>
      <c r="I46" s="130">
        <v>0</v>
      </c>
      <c r="J46" s="130">
        <v>2</v>
      </c>
      <c r="K46" s="130">
        <v>0</v>
      </c>
      <c r="L46" s="130">
        <v>0</v>
      </c>
      <c r="M46" s="130">
        <v>2</v>
      </c>
      <c r="N46" s="130">
        <v>1</v>
      </c>
      <c r="O46" s="130">
        <v>3</v>
      </c>
      <c r="P46" s="130">
        <v>2</v>
      </c>
      <c r="Q46" s="130">
        <v>4</v>
      </c>
      <c r="R46" s="130">
        <v>0</v>
      </c>
    </row>
    <row r="47" spans="1:18">
      <c r="A47" s="235"/>
      <c r="B47" s="234"/>
      <c r="C47" s="201"/>
      <c r="D47" s="106">
        <v>43485</v>
      </c>
      <c r="E47" s="107" t="s">
        <v>29</v>
      </c>
      <c r="F47" s="130">
        <v>0</v>
      </c>
      <c r="G47" s="130">
        <v>0</v>
      </c>
      <c r="H47" s="130">
        <v>3</v>
      </c>
      <c r="I47" s="130">
        <v>0</v>
      </c>
      <c r="J47" s="130">
        <v>2</v>
      </c>
      <c r="K47" s="130">
        <v>0</v>
      </c>
      <c r="L47" s="130">
        <v>0</v>
      </c>
      <c r="M47" s="130">
        <v>1</v>
      </c>
      <c r="N47" s="130">
        <v>0</v>
      </c>
      <c r="O47" s="130">
        <v>1</v>
      </c>
      <c r="P47" s="130">
        <v>1</v>
      </c>
      <c r="Q47" s="130">
        <v>2</v>
      </c>
      <c r="R47" s="130">
        <v>0</v>
      </c>
    </row>
    <row r="48" spans="1:18">
      <c r="A48" s="235"/>
      <c r="B48" s="234"/>
      <c r="C48" s="201"/>
      <c r="D48" s="106">
        <v>43492</v>
      </c>
      <c r="E48" s="107" t="s">
        <v>285</v>
      </c>
      <c r="F48" s="130">
        <v>2</v>
      </c>
      <c r="G48" s="130">
        <v>1</v>
      </c>
      <c r="H48" s="130">
        <v>6</v>
      </c>
      <c r="I48" s="130">
        <v>0</v>
      </c>
      <c r="J48" s="130">
        <v>2</v>
      </c>
      <c r="K48" s="130">
        <v>0</v>
      </c>
      <c r="L48" s="130">
        <v>0</v>
      </c>
      <c r="M48" s="130">
        <v>2</v>
      </c>
      <c r="N48" s="130">
        <v>0</v>
      </c>
      <c r="O48" s="130">
        <v>2</v>
      </c>
      <c r="P48" s="130">
        <v>0</v>
      </c>
      <c r="Q48" s="130">
        <v>1</v>
      </c>
      <c r="R48" s="130">
        <v>0</v>
      </c>
    </row>
    <row r="49" spans="1:18">
      <c r="A49" s="235"/>
      <c r="B49" s="234"/>
      <c r="C49" s="229" t="s">
        <v>242</v>
      </c>
      <c r="D49" s="230"/>
      <c r="E49" s="230"/>
      <c r="F49" s="158">
        <f>SUM(F46:F48)</f>
        <v>12</v>
      </c>
      <c r="G49" s="158">
        <f t="shared" ref="G49:R49" si="19">SUM(G46:G48)</f>
        <v>6</v>
      </c>
      <c r="H49" s="158">
        <f t="shared" si="19"/>
        <v>19</v>
      </c>
      <c r="I49" s="158">
        <f t="shared" si="19"/>
        <v>0</v>
      </c>
      <c r="J49" s="158">
        <f t="shared" si="19"/>
        <v>6</v>
      </c>
      <c r="K49" s="158">
        <f t="shared" si="19"/>
        <v>0</v>
      </c>
      <c r="L49" s="158">
        <f t="shared" si="19"/>
        <v>0</v>
      </c>
      <c r="M49" s="158">
        <f t="shared" si="19"/>
        <v>5</v>
      </c>
      <c r="N49" s="158">
        <f>SUM(N46:N48)</f>
        <v>1</v>
      </c>
      <c r="O49" s="158">
        <f t="shared" si="19"/>
        <v>6</v>
      </c>
      <c r="P49" s="158">
        <f t="shared" si="19"/>
        <v>3</v>
      </c>
      <c r="Q49" s="158">
        <f t="shared" si="19"/>
        <v>7</v>
      </c>
      <c r="R49" s="158">
        <f t="shared" si="19"/>
        <v>0</v>
      </c>
    </row>
    <row r="50" spans="1:18">
      <c r="A50" s="235"/>
      <c r="B50" s="234"/>
      <c r="C50" s="229" t="s">
        <v>243</v>
      </c>
      <c r="D50" s="230"/>
      <c r="E50" s="230"/>
      <c r="F50" s="159">
        <f>F49/3</f>
        <v>4</v>
      </c>
      <c r="G50" s="159">
        <f t="shared" ref="G50:R50" si="20">G49/3</f>
        <v>2</v>
      </c>
      <c r="H50" s="159">
        <f t="shared" si="20"/>
        <v>6.333333333333333</v>
      </c>
      <c r="I50" s="159">
        <f t="shared" si="20"/>
        <v>0</v>
      </c>
      <c r="J50" s="159">
        <f t="shared" si="20"/>
        <v>2</v>
      </c>
      <c r="K50" s="159">
        <f t="shared" si="20"/>
        <v>0</v>
      </c>
      <c r="L50" s="159">
        <f t="shared" si="20"/>
        <v>0</v>
      </c>
      <c r="M50" s="159">
        <f t="shared" si="20"/>
        <v>1.6666666666666667</v>
      </c>
      <c r="N50" s="159">
        <f t="shared" si="20"/>
        <v>0.33333333333333331</v>
      </c>
      <c r="O50" s="159">
        <f t="shared" si="20"/>
        <v>2</v>
      </c>
      <c r="P50" s="159">
        <f t="shared" si="20"/>
        <v>1</v>
      </c>
      <c r="Q50" s="159">
        <f t="shared" si="20"/>
        <v>2.3333333333333335</v>
      </c>
      <c r="R50" s="159">
        <f t="shared" si="20"/>
        <v>0</v>
      </c>
    </row>
    <row r="51" spans="1:18" ht="16.5" thickBot="1">
      <c r="A51" s="235"/>
      <c r="B51" s="234"/>
      <c r="C51" s="140"/>
      <c r="D51" s="141"/>
      <c r="E51" s="140"/>
      <c r="F51" s="142"/>
      <c r="G51" s="142"/>
      <c r="H51" s="142"/>
      <c r="I51" s="143"/>
      <c r="J51" s="142"/>
      <c r="K51" s="142"/>
      <c r="L51" s="142"/>
      <c r="M51" s="142"/>
      <c r="N51" s="142"/>
      <c r="O51" s="142"/>
      <c r="P51" s="142"/>
      <c r="Q51" s="142"/>
      <c r="R51" s="144"/>
    </row>
    <row r="52" spans="1:18">
      <c r="A52" s="235"/>
      <c r="B52" s="234"/>
      <c r="C52" s="201" t="s">
        <v>238</v>
      </c>
      <c r="D52" s="193">
        <v>43499</v>
      </c>
      <c r="E52" s="194" t="s">
        <v>7</v>
      </c>
      <c r="F52" s="39">
        <v>3</v>
      </c>
      <c r="G52" s="39">
        <v>1</v>
      </c>
      <c r="H52" s="39">
        <v>3</v>
      </c>
      <c r="I52" s="39">
        <v>0</v>
      </c>
      <c r="J52" s="39">
        <v>1</v>
      </c>
      <c r="K52" s="39">
        <v>1</v>
      </c>
      <c r="L52" s="39">
        <v>2</v>
      </c>
      <c r="M52" s="39">
        <v>0</v>
      </c>
      <c r="N52" s="39">
        <v>2</v>
      </c>
      <c r="O52" s="39">
        <v>2</v>
      </c>
      <c r="P52" s="39">
        <v>0</v>
      </c>
      <c r="Q52" s="39">
        <v>0</v>
      </c>
      <c r="R52" s="39">
        <v>0</v>
      </c>
    </row>
    <row r="53" spans="1:18">
      <c r="A53" s="235"/>
      <c r="B53" s="234"/>
      <c r="C53" s="202"/>
      <c r="D53" s="49">
        <v>43506</v>
      </c>
      <c r="E53" s="50" t="s">
        <v>7</v>
      </c>
      <c r="F53" s="50">
        <v>6</v>
      </c>
      <c r="G53" s="50">
        <v>3</v>
      </c>
      <c r="H53" s="50">
        <v>6</v>
      </c>
      <c r="I53" s="50">
        <v>0</v>
      </c>
      <c r="J53" s="50">
        <v>1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1</v>
      </c>
      <c r="Q53" s="50">
        <v>1</v>
      </c>
      <c r="R53" s="50">
        <v>0</v>
      </c>
    </row>
    <row r="54" spans="1:18">
      <c r="A54" s="235"/>
      <c r="B54" s="234"/>
      <c r="C54" s="203" t="s">
        <v>239</v>
      </c>
      <c r="D54" s="204"/>
      <c r="E54" s="204"/>
      <c r="F54" s="138">
        <f>SUM(F52:F53)</f>
        <v>9</v>
      </c>
      <c r="G54" s="138">
        <f t="shared" ref="G54:H54" si="21">SUM(G52:G53)</f>
        <v>4</v>
      </c>
      <c r="H54" s="138">
        <f t="shared" si="21"/>
        <v>9</v>
      </c>
      <c r="I54" s="138">
        <f t="shared" ref="I54:R54" si="22">SUM(I52:I53)</f>
        <v>0</v>
      </c>
      <c r="J54" s="138">
        <f t="shared" si="22"/>
        <v>2</v>
      </c>
      <c r="K54" s="138">
        <f t="shared" si="22"/>
        <v>1</v>
      </c>
      <c r="L54" s="138">
        <f t="shared" si="22"/>
        <v>2</v>
      </c>
      <c r="M54" s="138">
        <f t="shared" si="22"/>
        <v>0</v>
      </c>
      <c r="N54" s="138">
        <f t="shared" si="22"/>
        <v>2</v>
      </c>
      <c r="O54" s="138">
        <f t="shared" si="22"/>
        <v>2</v>
      </c>
      <c r="P54" s="138">
        <f t="shared" si="22"/>
        <v>1</v>
      </c>
      <c r="Q54" s="138">
        <f t="shared" si="22"/>
        <v>1</v>
      </c>
      <c r="R54" s="138">
        <f t="shared" si="22"/>
        <v>0</v>
      </c>
    </row>
    <row r="55" spans="1:18">
      <c r="A55" s="235"/>
      <c r="B55" s="234"/>
      <c r="C55" s="203" t="s">
        <v>240</v>
      </c>
      <c r="D55" s="204"/>
      <c r="E55" s="204"/>
      <c r="F55" s="139">
        <f>F54/2</f>
        <v>4.5</v>
      </c>
      <c r="G55" s="139">
        <f t="shared" ref="G55:R55" si="23">G54/2</f>
        <v>2</v>
      </c>
      <c r="H55" s="139">
        <f t="shared" si="23"/>
        <v>4.5</v>
      </c>
      <c r="I55" s="139">
        <f t="shared" si="23"/>
        <v>0</v>
      </c>
      <c r="J55" s="139">
        <f t="shared" si="23"/>
        <v>1</v>
      </c>
      <c r="K55" s="139">
        <f t="shared" si="23"/>
        <v>0.5</v>
      </c>
      <c r="L55" s="139">
        <f t="shared" si="23"/>
        <v>1</v>
      </c>
      <c r="M55" s="139">
        <f t="shared" si="23"/>
        <v>0</v>
      </c>
      <c r="N55" s="139">
        <f t="shared" si="23"/>
        <v>1</v>
      </c>
      <c r="O55" s="139">
        <f t="shared" si="23"/>
        <v>1</v>
      </c>
      <c r="P55" s="139">
        <f t="shared" si="23"/>
        <v>0.5</v>
      </c>
      <c r="Q55" s="139">
        <f t="shared" si="23"/>
        <v>0.5</v>
      </c>
      <c r="R55" s="139">
        <f t="shared" si="23"/>
        <v>0</v>
      </c>
    </row>
    <row r="56" spans="1:18">
      <c r="A56" s="235"/>
      <c r="B56" s="234"/>
      <c r="C56" s="140"/>
      <c r="D56" s="141"/>
      <c r="E56" s="140"/>
      <c r="F56" s="142"/>
      <c r="G56" s="142"/>
      <c r="H56" s="142"/>
      <c r="I56" s="143"/>
      <c r="J56" s="142"/>
      <c r="K56" s="142"/>
      <c r="L56" s="142"/>
      <c r="M56" s="142"/>
      <c r="N56" s="142"/>
      <c r="O56" s="142"/>
      <c r="P56" s="142"/>
      <c r="Q56" s="142"/>
      <c r="R56" s="144"/>
    </row>
    <row r="57" spans="1:18">
      <c r="A57" s="86"/>
      <c r="B57" s="86"/>
      <c r="C57" s="86"/>
      <c r="D57" s="87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</row>
    <row r="58" spans="1:18">
      <c r="A58" s="86"/>
      <c r="B58" s="86"/>
      <c r="C58" s="86"/>
      <c r="D58" s="87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</row>
    <row r="59" spans="1:18" ht="15.95" customHeight="1">
      <c r="A59" s="235" t="s">
        <v>11</v>
      </c>
      <c r="B59" s="234" t="s">
        <v>90</v>
      </c>
      <c r="C59" s="232" t="s">
        <v>70</v>
      </c>
      <c r="D59" s="49">
        <v>43359</v>
      </c>
      <c r="E59" s="85" t="s">
        <v>28</v>
      </c>
      <c r="F59" s="85">
        <v>18</v>
      </c>
      <c r="G59" s="85">
        <v>8</v>
      </c>
      <c r="H59" s="85">
        <v>12</v>
      </c>
      <c r="I59" s="85">
        <v>0</v>
      </c>
      <c r="J59" s="85">
        <v>2</v>
      </c>
      <c r="K59" s="85">
        <v>2</v>
      </c>
      <c r="L59" s="85">
        <v>7</v>
      </c>
      <c r="M59" s="85">
        <v>9</v>
      </c>
      <c r="N59" s="85">
        <v>0</v>
      </c>
      <c r="O59" s="85">
        <v>9</v>
      </c>
      <c r="P59" s="85">
        <v>2</v>
      </c>
      <c r="Q59" s="85">
        <v>2</v>
      </c>
      <c r="R59" s="85">
        <v>2</v>
      </c>
    </row>
    <row r="60" spans="1:18">
      <c r="A60" s="235"/>
      <c r="B60" s="234"/>
      <c r="C60" s="232"/>
      <c r="D60" s="63">
        <v>43366</v>
      </c>
      <c r="E60" s="85" t="s">
        <v>323</v>
      </c>
      <c r="F60" s="85">
        <v>10</v>
      </c>
      <c r="G60" s="85">
        <v>5</v>
      </c>
      <c r="H60" s="85">
        <v>5</v>
      </c>
      <c r="I60" s="85">
        <v>0</v>
      </c>
      <c r="J60" s="85">
        <v>0</v>
      </c>
      <c r="K60" s="85">
        <v>0</v>
      </c>
      <c r="L60" s="85">
        <v>0</v>
      </c>
      <c r="M60" s="85">
        <v>5</v>
      </c>
      <c r="N60" s="85">
        <v>0</v>
      </c>
      <c r="O60" s="85">
        <v>5</v>
      </c>
      <c r="P60" s="85">
        <v>4</v>
      </c>
      <c r="Q60" s="85">
        <v>2</v>
      </c>
      <c r="R60" s="85">
        <v>1</v>
      </c>
    </row>
    <row r="61" spans="1:18" s="2" customFormat="1">
      <c r="A61" s="235"/>
      <c r="B61" s="234"/>
      <c r="C61" s="232"/>
      <c r="D61" s="32">
        <v>43376</v>
      </c>
      <c r="E61" s="85" t="s">
        <v>9</v>
      </c>
      <c r="F61" s="85" t="s">
        <v>342</v>
      </c>
      <c r="G61" s="85" t="s">
        <v>342</v>
      </c>
      <c r="H61" s="85" t="s">
        <v>342</v>
      </c>
      <c r="I61" s="85" t="s">
        <v>342</v>
      </c>
      <c r="J61" s="85" t="s">
        <v>342</v>
      </c>
      <c r="K61" s="85" t="s">
        <v>342</v>
      </c>
      <c r="L61" s="85" t="s">
        <v>342</v>
      </c>
      <c r="M61" s="85" t="s">
        <v>342</v>
      </c>
      <c r="N61" s="85" t="s">
        <v>342</v>
      </c>
      <c r="O61" s="85" t="s">
        <v>342</v>
      </c>
      <c r="P61" s="85" t="s">
        <v>342</v>
      </c>
      <c r="Q61" s="85" t="s">
        <v>342</v>
      </c>
      <c r="R61" s="85" t="s">
        <v>342</v>
      </c>
    </row>
    <row r="62" spans="1:18" s="2" customFormat="1">
      <c r="A62" s="235"/>
      <c r="B62" s="234"/>
      <c r="C62" s="232"/>
      <c r="D62" s="63">
        <v>43408</v>
      </c>
      <c r="E62" s="85" t="s">
        <v>16</v>
      </c>
      <c r="F62" s="85">
        <v>4</v>
      </c>
      <c r="G62" s="85">
        <v>1</v>
      </c>
      <c r="H62" s="85">
        <v>6</v>
      </c>
      <c r="I62" s="85">
        <v>1</v>
      </c>
      <c r="J62" s="85">
        <v>5</v>
      </c>
      <c r="K62" s="85">
        <v>1</v>
      </c>
      <c r="L62" s="85">
        <v>1</v>
      </c>
      <c r="M62" s="85">
        <v>3</v>
      </c>
      <c r="N62" s="85">
        <v>0</v>
      </c>
      <c r="O62" s="85">
        <v>3</v>
      </c>
      <c r="P62" s="85">
        <v>0</v>
      </c>
      <c r="Q62" s="85">
        <v>0</v>
      </c>
      <c r="R62" s="85">
        <v>1</v>
      </c>
    </row>
    <row r="63" spans="1:18" s="2" customFormat="1">
      <c r="A63" s="235"/>
      <c r="B63" s="234"/>
      <c r="C63" s="232"/>
      <c r="D63" s="63">
        <v>43412</v>
      </c>
      <c r="E63" s="85" t="s">
        <v>27</v>
      </c>
      <c r="F63" s="85">
        <v>0</v>
      </c>
      <c r="G63" s="85">
        <v>0</v>
      </c>
      <c r="H63" s="85">
        <v>1</v>
      </c>
      <c r="I63" s="85">
        <v>0</v>
      </c>
      <c r="J63" s="85">
        <v>0</v>
      </c>
      <c r="K63" s="85">
        <v>0</v>
      </c>
      <c r="L63" s="85">
        <v>0</v>
      </c>
      <c r="M63" s="85">
        <v>1</v>
      </c>
      <c r="N63" s="85">
        <v>0</v>
      </c>
      <c r="O63" s="85">
        <v>1</v>
      </c>
      <c r="P63" s="85">
        <v>1</v>
      </c>
      <c r="Q63" s="85">
        <v>0</v>
      </c>
      <c r="R63" s="85">
        <v>0</v>
      </c>
    </row>
    <row r="64" spans="1:18" s="12" customFormat="1">
      <c r="A64" s="235"/>
      <c r="B64" s="234"/>
      <c r="C64" s="231" t="s">
        <v>72</v>
      </c>
      <c r="D64" s="231"/>
      <c r="E64" s="231"/>
      <c r="F64" s="151">
        <f t="shared" ref="F64:R64" si="24">SUM(F59:F63)</f>
        <v>32</v>
      </c>
      <c r="G64" s="151">
        <f t="shared" si="24"/>
        <v>14</v>
      </c>
      <c r="H64" s="151">
        <f t="shared" si="24"/>
        <v>24</v>
      </c>
      <c r="I64" s="151">
        <f t="shared" si="24"/>
        <v>1</v>
      </c>
      <c r="J64" s="151">
        <f t="shared" si="24"/>
        <v>7</v>
      </c>
      <c r="K64" s="151">
        <f t="shared" si="24"/>
        <v>3</v>
      </c>
      <c r="L64" s="151">
        <f t="shared" si="24"/>
        <v>8</v>
      </c>
      <c r="M64" s="151">
        <f t="shared" si="24"/>
        <v>18</v>
      </c>
      <c r="N64" s="151">
        <f t="shared" si="24"/>
        <v>0</v>
      </c>
      <c r="O64" s="151">
        <f t="shared" si="24"/>
        <v>18</v>
      </c>
      <c r="P64" s="151">
        <f t="shared" si="24"/>
        <v>7</v>
      </c>
      <c r="Q64" s="151">
        <f t="shared" si="24"/>
        <v>4</v>
      </c>
      <c r="R64" s="151">
        <f t="shared" si="24"/>
        <v>4</v>
      </c>
    </row>
    <row r="65" spans="1:18" s="12" customFormat="1">
      <c r="A65" s="235"/>
      <c r="B65" s="234"/>
      <c r="C65" s="231" t="s">
        <v>73</v>
      </c>
      <c r="D65" s="231"/>
      <c r="E65" s="231"/>
      <c r="F65" s="152">
        <f>F64/4</f>
        <v>8</v>
      </c>
      <c r="G65" s="152">
        <f t="shared" ref="G65:H65" si="25">G64/4</f>
        <v>3.5</v>
      </c>
      <c r="H65" s="152">
        <f t="shared" si="25"/>
        <v>6</v>
      </c>
      <c r="I65" s="152">
        <f t="shared" ref="I65:R65" si="26">I64/4</f>
        <v>0.25</v>
      </c>
      <c r="J65" s="152">
        <f t="shared" si="26"/>
        <v>1.75</v>
      </c>
      <c r="K65" s="152">
        <f t="shared" si="26"/>
        <v>0.75</v>
      </c>
      <c r="L65" s="152">
        <f t="shared" si="26"/>
        <v>2</v>
      </c>
      <c r="M65" s="152">
        <f t="shared" si="26"/>
        <v>4.5</v>
      </c>
      <c r="N65" s="152">
        <f t="shared" si="26"/>
        <v>0</v>
      </c>
      <c r="O65" s="152">
        <f t="shared" si="26"/>
        <v>4.5</v>
      </c>
      <c r="P65" s="152">
        <f t="shared" si="26"/>
        <v>1.75</v>
      </c>
      <c r="Q65" s="152">
        <f t="shared" si="26"/>
        <v>1</v>
      </c>
      <c r="R65" s="152">
        <f t="shared" si="26"/>
        <v>1</v>
      </c>
    </row>
    <row r="66" spans="1:18" s="12" customFormat="1">
      <c r="A66" s="235"/>
      <c r="B66" s="234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</row>
    <row r="67" spans="1:18" s="2" customFormat="1">
      <c r="A67" s="235"/>
      <c r="B67" s="234"/>
      <c r="C67" s="232" t="s">
        <v>71</v>
      </c>
      <c r="D67" s="9">
        <v>43422</v>
      </c>
      <c r="E67" s="85" t="s">
        <v>7</v>
      </c>
      <c r="F67" s="85">
        <v>12</v>
      </c>
      <c r="G67" s="85">
        <v>3</v>
      </c>
      <c r="H67" s="85">
        <v>11</v>
      </c>
      <c r="I67" s="85">
        <v>1</v>
      </c>
      <c r="J67" s="85">
        <v>2</v>
      </c>
      <c r="K67" s="85">
        <v>5</v>
      </c>
      <c r="L67" s="85">
        <v>8</v>
      </c>
      <c r="M67" s="85">
        <v>2</v>
      </c>
      <c r="N67" s="85">
        <v>1</v>
      </c>
      <c r="O67" s="85">
        <v>3</v>
      </c>
      <c r="P67" s="85">
        <v>0</v>
      </c>
      <c r="Q67" s="85">
        <v>3</v>
      </c>
      <c r="R67" s="85">
        <v>0</v>
      </c>
    </row>
    <row r="68" spans="1:18" s="2" customFormat="1">
      <c r="A68" s="235"/>
      <c r="B68" s="234"/>
      <c r="C68" s="232"/>
      <c r="D68" s="49">
        <v>43432</v>
      </c>
      <c r="E68" s="85" t="s">
        <v>8</v>
      </c>
      <c r="F68" s="85">
        <v>31</v>
      </c>
      <c r="G68" s="85">
        <v>10</v>
      </c>
      <c r="H68" s="85">
        <v>22</v>
      </c>
      <c r="I68" s="85">
        <v>4</v>
      </c>
      <c r="J68" s="85">
        <v>7</v>
      </c>
      <c r="K68" s="85">
        <v>7</v>
      </c>
      <c r="L68" s="85">
        <v>9</v>
      </c>
      <c r="M68" s="85">
        <v>2</v>
      </c>
      <c r="N68" s="85">
        <v>0</v>
      </c>
      <c r="O68" s="85">
        <v>2</v>
      </c>
      <c r="P68" s="85">
        <v>1</v>
      </c>
      <c r="Q68" s="85">
        <v>0</v>
      </c>
      <c r="R68" s="85">
        <v>0</v>
      </c>
    </row>
    <row r="69" spans="1:18" s="2" customFormat="1">
      <c r="A69" s="235"/>
      <c r="B69" s="234"/>
      <c r="C69" s="232"/>
      <c r="D69" s="49">
        <v>43440</v>
      </c>
      <c r="E69" s="85" t="s">
        <v>29</v>
      </c>
      <c r="F69" s="85">
        <v>24</v>
      </c>
      <c r="G69" s="85">
        <v>6</v>
      </c>
      <c r="H69" s="85">
        <v>20</v>
      </c>
      <c r="I69" s="85">
        <v>4</v>
      </c>
      <c r="J69" s="85">
        <v>11</v>
      </c>
      <c r="K69" s="85">
        <v>8</v>
      </c>
      <c r="L69" s="85">
        <v>11</v>
      </c>
      <c r="M69" s="85">
        <v>7</v>
      </c>
      <c r="N69" s="85">
        <v>2</v>
      </c>
      <c r="O69" s="85">
        <v>9</v>
      </c>
      <c r="P69" s="85">
        <v>2</v>
      </c>
      <c r="Q69" s="85">
        <v>1</v>
      </c>
      <c r="R69" s="85">
        <v>0</v>
      </c>
    </row>
    <row r="70" spans="1:18" s="2" customFormat="1">
      <c r="A70" s="235"/>
      <c r="B70" s="234"/>
      <c r="C70" s="232"/>
      <c r="D70" s="63">
        <v>43471</v>
      </c>
      <c r="E70" s="85" t="s">
        <v>285</v>
      </c>
      <c r="F70" s="85">
        <v>33</v>
      </c>
      <c r="G70" s="85">
        <v>9</v>
      </c>
      <c r="H70" s="85">
        <v>24</v>
      </c>
      <c r="I70" s="85">
        <v>2</v>
      </c>
      <c r="J70" s="85">
        <v>9</v>
      </c>
      <c r="K70" s="85">
        <v>13</v>
      </c>
      <c r="L70" s="85">
        <v>14</v>
      </c>
      <c r="M70" s="85">
        <v>9</v>
      </c>
      <c r="N70" s="85">
        <v>5</v>
      </c>
      <c r="O70" s="85">
        <v>14</v>
      </c>
      <c r="P70" s="85">
        <v>2</v>
      </c>
      <c r="Q70" s="85">
        <v>2</v>
      </c>
      <c r="R70" s="85">
        <v>0</v>
      </c>
    </row>
    <row r="71" spans="1:18" s="13" customFormat="1">
      <c r="A71" s="235"/>
      <c r="B71" s="234"/>
      <c r="C71" s="233" t="s">
        <v>74</v>
      </c>
      <c r="D71" s="233"/>
      <c r="E71" s="233"/>
      <c r="F71" s="153">
        <f>SUM(F67:F70)</f>
        <v>100</v>
      </c>
      <c r="G71" s="153">
        <f t="shared" ref="G71:H71" si="27">SUM(G67:G70)</f>
        <v>28</v>
      </c>
      <c r="H71" s="153">
        <f t="shared" si="27"/>
        <v>77</v>
      </c>
      <c r="I71" s="153">
        <f t="shared" ref="I71:R71" si="28">SUM(I67:I70)</f>
        <v>11</v>
      </c>
      <c r="J71" s="153">
        <f t="shared" si="28"/>
        <v>29</v>
      </c>
      <c r="K71" s="153">
        <f t="shared" si="28"/>
        <v>33</v>
      </c>
      <c r="L71" s="153">
        <f t="shared" si="28"/>
        <v>42</v>
      </c>
      <c r="M71" s="153">
        <f t="shared" si="28"/>
        <v>20</v>
      </c>
      <c r="N71" s="153">
        <f t="shared" si="28"/>
        <v>8</v>
      </c>
      <c r="O71" s="153">
        <f t="shared" si="28"/>
        <v>28</v>
      </c>
      <c r="P71" s="153">
        <f t="shared" si="28"/>
        <v>5</v>
      </c>
      <c r="Q71" s="153">
        <f t="shared" si="28"/>
        <v>6</v>
      </c>
      <c r="R71" s="153">
        <f t="shared" si="28"/>
        <v>0</v>
      </c>
    </row>
    <row r="72" spans="1:18" s="13" customFormat="1">
      <c r="A72" s="235"/>
      <c r="B72" s="234"/>
      <c r="C72" s="233" t="s">
        <v>75</v>
      </c>
      <c r="D72" s="233"/>
      <c r="E72" s="233"/>
      <c r="F72" s="160">
        <f>F71/4</f>
        <v>25</v>
      </c>
      <c r="G72" s="160">
        <f t="shared" ref="G72:H72" si="29">G71/4</f>
        <v>7</v>
      </c>
      <c r="H72" s="160">
        <f t="shared" si="29"/>
        <v>19.25</v>
      </c>
      <c r="I72" s="160">
        <f t="shared" ref="I72:R72" si="30">I71/4</f>
        <v>2.75</v>
      </c>
      <c r="J72" s="160">
        <f t="shared" si="30"/>
        <v>7.25</v>
      </c>
      <c r="K72" s="160">
        <f t="shared" si="30"/>
        <v>8.25</v>
      </c>
      <c r="L72" s="160">
        <f t="shared" si="30"/>
        <v>10.5</v>
      </c>
      <c r="M72" s="160">
        <f t="shared" si="30"/>
        <v>5</v>
      </c>
      <c r="N72" s="160">
        <f t="shared" si="30"/>
        <v>2</v>
      </c>
      <c r="O72" s="160">
        <f t="shared" si="30"/>
        <v>7</v>
      </c>
      <c r="P72" s="160">
        <f t="shared" si="30"/>
        <v>1.25</v>
      </c>
      <c r="Q72" s="160">
        <f t="shared" si="30"/>
        <v>1.5</v>
      </c>
      <c r="R72" s="160">
        <f t="shared" si="30"/>
        <v>0</v>
      </c>
    </row>
    <row r="73" spans="1:18">
      <c r="A73" s="235"/>
      <c r="B73" s="234"/>
      <c r="C73" s="155"/>
      <c r="D73" s="156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</row>
    <row r="74" spans="1:18">
      <c r="A74" s="235"/>
      <c r="B74" s="234"/>
      <c r="C74" s="201" t="s">
        <v>241</v>
      </c>
      <c r="D74" s="49">
        <v>43478</v>
      </c>
      <c r="E74" s="85" t="s">
        <v>16</v>
      </c>
      <c r="F74" s="130">
        <v>11</v>
      </c>
      <c r="G74" s="130">
        <v>3</v>
      </c>
      <c r="H74" s="130">
        <v>12</v>
      </c>
      <c r="I74" s="130">
        <v>1</v>
      </c>
      <c r="J74" s="130">
        <v>3</v>
      </c>
      <c r="K74" s="130">
        <v>4</v>
      </c>
      <c r="L74" s="130">
        <v>9</v>
      </c>
      <c r="M74" s="130">
        <v>4</v>
      </c>
      <c r="N74" s="130">
        <v>4</v>
      </c>
      <c r="O74" s="130">
        <v>8</v>
      </c>
      <c r="P74" s="130">
        <v>2</v>
      </c>
      <c r="Q74" s="130">
        <v>3</v>
      </c>
      <c r="R74" s="130">
        <v>1</v>
      </c>
    </row>
    <row r="75" spans="1:18">
      <c r="A75" s="235"/>
      <c r="B75" s="234"/>
      <c r="C75" s="201"/>
      <c r="D75" s="106">
        <v>43485</v>
      </c>
      <c r="E75" s="107" t="s">
        <v>29</v>
      </c>
      <c r="F75" s="130">
        <v>19</v>
      </c>
      <c r="G75" s="130">
        <v>5</v>
      </c>
      <c r="H75" s="130">
        <v>17</v>
      </c>
      <c r="I75" s="130">
        <v>3</v>
      </c>
      <c r="J75" s="130">
        <v>8</v>
      </c>
      <c r="K75" s="130">
        <v>6</v>
      </c>
      <c r="L75" s="130">
        <v>10</v>
      </c>
      <c r="M75" s="130">
        <v>3</v>
      </c>
      <c r="N75" s="130">
        <v>1</v>
      </c>
      <c r="O75" s="130">
        <v>4</v>
      </c>
      <c r="P75" s="130">
        <v>2</v>
      </c>
      <c r="Q75" s="130">
        <v>2</v>
      </c>
      <c r="R75" s="130">
        <v>0</v>
      </c>
    </row>
    <row r="76" spans="1:18">
      <c r="A76" s="235"/>
      <c r="B76" s="234"/>
      <c r="C76" s="201"/>
      <c r="D76" s="106">
        <v>43492</v>
      </c>
      <c r="E76" s="107" t="s">
        <v>285</v>
      </c>
      <c r="F76" s="130">
        <v>18</v>
      </c>
      <c r="G76" s="130">
        <v>6</v>
      </c>
      <c r="H76" s="130">
        <v>14</v>
      </c>
      <c r="I76" s="130">
        <v>1</v>
      </c>
      <c r="J76" s="130">
        <v>5</v>
      </c>
      <c r="K76" s="130">
        <v>5</v>
      </c>
      <c r="L76" s="130">
        <v>8</v>
      </c>
      <c r="M76" s="130">
        <v>2</v>
      </c>
      <c r="N76" s="130">
        <v>0</v>
      </c>
      <c r="O76" s="130">
        <v>2</v>
      </c>
      <c r="P76" s="130">
        <v>1</v>
      </c>
      <c r="Q76" s="130">
        <v>1</v>
      </c>
      <c r="R76" s="130">
        <v>1</v>
      </c>
    </row>
    <row r="77" spans="1:18">
      <c r="A77" s="235"/>
      <c r="B77" s="234"/>
      <c r="C77" s="229" t="s">
        <v>242</v>
      </c>
      <c r="D77" s="230"/>
      <c r="E77" s="230"/>
      <c r="F77" s="158">
        <f>SUM(F74:F76)</f>
        <v>48</v>
      </c>
      <c r="G77" s="158">
        <f t="shared" ref="G77:R77" si="31">SUM(G74:G76)</f>
        <v>14</v>
      </c>
      <c r="H77" s="158">
        <f t="shared" si="31"/>
        <v>43</v>
      </c>
      <c r="I77" s="158">
        <f t="shared" si="31"/>
        <v>5</v>
      </c>
      <c r="J77" s="158">
        <f t="shared" si="31"/>
        <v>16</v>
      </c>
      <c r="K77" s="158">
        <f t="shared" si="31"/>
        <v>15</v>
      </c>
      <c r="L77" s="158">
        <f t="shared" si="31"/>
        <v>27</v>
      </c>
      <c r="M77" s="158">
        <f t="shared" si="31"/>
        <v>9</v>
      </c>
      <c r="N77" s="158">
        <f t="shared" si="31"/>
        <v>5</v>
      </c>
      <c r="O77" s="158">
        <f t="shared" si="31"/>
        <v>14</v>
      </c>
      <c r="P77" s="158">
        <f t="shared" si="31"/>
        <v>5</v>
      </c>
      <c r="Q77" s="158">
        <f t="shared" si="31"/>
        <v>6</v>
      </c>
      <c r="R77" s="158">
        <f t="shared" si="31"/>
        <v>2</v>
      </c>
    </row>
    <row r="78" spans="1:18">
      <c r="A78" s="235"/>
      <c r="B78" s="234"/>
      <c r="C78" s="229" t="s">
        <v>243</v>
      </c>
      <c r="D78" s="230"/>
      <c r="E78" s="230"/>
      <c r="F78" s="159">
        <f>F77/3</f>
        <v>16</v>
      </c>
      <c r="G78" s="159">
        <f t="shared" ref="G78:R78" si="32">G77/3</f>
        <v>4.666666666666667</v>
      </c>
      <c r="H78" s="159">
        <f t="shared" si="32"/>
        <v>14.333333333333334</v>
      </c>
      <c r="I78" s="159">
        <f t="shared" si="32"/>
        <v>1.6666666666666667</v>
      </c>
      <c r="J78" s="159">
        <f t="shared" si="32"/>
        <v>5.333333333333333</v>
      </c>
      <c r="K78" s="159">
        <f t="shared" si="32"/>
        <v>5</v>
      </c>
      <c r="L78" s="159">
        <f t="shared" si="32"/>
        <v>9</v>
      </c>
      <c r="M78" s="159">
        <f t="shared" si="32"/>
        <v>3</v>
      </c>
      <c r="N78" s="159">
        <f t="shared" si="32"/>
        <v>1.6666666666666667</v>
      </c>
      <c r="O78" s="159">
        <f t="shared" si="32"/>
        <v>4.666666666666667</v>
      </c>
      <c r="P78" s="159">
        <f t="shared" si="32"/>
        <v>1.6666666666666667</v>
      </c>
      <c r="Q78" s="159">
        <f t="shared" si="32"/>
        <v>2</v>
      </c>
      <c r="R78" s="159">
        <f t="shared" si="32"/>
        <v>0.66666666666666663</v>
      </c>
    </row>
    <row r="79" spans="1:18" ht="16.5" thickBot="1">
      <c r="A79" s="235"/>
      <c r="B79" s="234"/>
      <c r="C79" s="140"/>
      <c r="D79" s="141"/>
      <c r="E79" s="140"/>
      <c r="F79" s="142"/>
      <c r="G79" s="142"/>
      <c r="H79" s="142"/>
      <c r="I79" s="143"/>
      <c r="J79" s="142"/>
      <c r="K79" s="142"/>
      <c r="L79" s="142"/>
      <c r="M79" s="142"/>
      <c r="N79" s="142"/>
      <c r="O79" s="142"/>
      <c r="P79" s="142"/>
      <c r="Q79" s="142"/>
      <c r="R79" s="144"/>
    </row>
    <row r="80" spans="1:18">
      <c r="A80" s="235"/>
      <c r="B80" s="234"/>
      <c r="C80" s="201" t="s">
        <v>238</v>
      </c>
      <c r="D80" s="193">
        <v>43499</v>
      </c>
      <c r="E80" s="194" t="s">
        <v>7</v>
      </c>
      <c r="F80" s="39">
        <v>20</v>
      </c>
      <c r="G80" s="39">
        <v>5</v>
      </c>
      <c r="H80" s="39">
        <v>9</v>
      </c>
      <c r="I80" s="39">
        <v>0</v>
      </c>
      <c r="J80" s="39">
        <v>0</v>
      </c>
      <c r="K80" s="39">
        <v>10</v>
      </c>
      <c r="L80" s="39">
        <v>13</v>
      </c>
      <c r="M80" s="39">
        <v>6</v>
      </c>
      <c r="N80" s="39">
        <v>3</v>
      </c>
      <c r="O80" s="39">
        <v>9</v>
      </c>
      <c r="P80" s="39">
        <v>2</v>
      </c>
      <c r="Q80" s="39">
        <v>3</v>
      </c>
      <c r="R80" s="39">
        <v>0</v>
      </c>
    </row>
    <row r="81" spans="1:18">
      <c r="A81" s="235"/>
      <c r="B81" s="234"/>
      <c r="C81" s="202"/>
      <c r="D81" s="49">
        <v>43506</v>
      </c>
      <c r="E81" s="50" t="s">
        <v>7</v>
      </c>
      <c r="F81" s="50">
        <v>10</v>
      </c>
      <c r="G81" s="50">
        <v>2</v>
      </c>
      <c r="H81" s="50">
        <v>7</v>
      </c>
      <c r="I81" s="50">
        <v>0</v>
      </c>
      <c r="J81" s="50">
        <v>2</v>
      </c>
      <c r="K81" s="50">
        <v>6</v>
      </c>
      <c r="L81" s="50">
        <v>7</v>
      </c>
      <c r="M81" s="50">
        <v>7</v>
      </c>
      <c r="N81" s="50">
        <v>0</v>
      </c>
      <c r="O81" s="50">
        <v>7</v>
      </c>
      <c r="P81" s="50">
        <v>1</v>
      </c>
      <c r="Q81" s="50">
        <v>0</v>
      </c>
      <c r="R81" s="50">
        <v>0</v>
      </c>
    </row>
    <row r="82" spans="1:18">
      <c r="A82" s="235"/>
      <c r="B82" s="234"/>
      <c r="C82" s="203" t="s">
        <v>239</v>
      </c>
      <c r="D82" s="204"/>
      <c r="E82" s="204"/>
      <c r="F82" s="138">
        <f>SUM(F80:F81)</f>
        <v>30</v>
      </c>
      <c r="G82" s="138">
        <f t="shared" ref="G82:H82" si="33">SUM(G80:G81)</f>
        <v>7</v>
      </c>
      <c r="H82" s="138">
        <f t="shared" si="33"/>
        <v>16</v>
      </c>
      <c r="I82" s="138">
        <f t="shared" ref="I82:R82" si="34">SUM(I80:I81)</f>
        <v>0</v>
      </c>
      <c r="J82" s="138">
        <f t="shared" si="34"/>
        <v>2</v>
      </c>
      <c r="K82" s="138">
        <f t="shared" si="34"/>
        <v>16</v>
      </c>
      <c r="L82" s="138">
        <f t="shared" si="34"/>
        <v>20</v>
      </c>
      <c r="M82" s="138">
        <f t="shared" si="34"/>
        <v>13</v>
      </c>
      <c r="N82" s="138">
        <f t="shared" si="34"/>
        <v>3</v>
      </c>
      <c r="O82" s="138">
        <f t="shared" si="34"/>
        <v>16</v>
      </c>
      <c r="P82" s="138">
        <f t="shared" si="34"/>
        <v>3</v>
      </c>
      <c r="Q82" s="138">
        <f t="shared" si="34"/>
        <v>3</v>
      </c>
      <c r="R82" s="138">
        <f t="shared" si="34"/>
        <v>0</v>
      </c>
    </row>
    <row r="83" spans="1:18">
      <c r="A83" s="235"/>
      <c r="B83" s="234"/>
      <c r="C83" s="203" t="s">
        <v>240</v>
      </c>
      <c r="D83" s="204"/>
      <c r="E83" s="204"/>
      <c r="F83" s="139">
        <f>F82/2</f>
        <v>15</v>
      </c>
      <c r="G83" s="139">
        <f t="shared" ref="G83:R83" si="35">G82/2</f>
        <v>3.5</v>
      </c>
      <c r="H83" s="139">
        <f t="shared" si="35"/>
        <v>8</v>
      </c>
      <c r="I83" s="139">
        <f t="shared" si="35"/>
        <v>0</v>
      </c>
      <c r="J83" s="139">
        <f t="shared" si="35"/>
        <v>1</v>
      </c>
      <c r="K83" s="139">
        <f t="shared" si="35"/>
        <v>8</v>
      </c>
      <c r="L83" s="139">
        <f t="shared" si="35"/>
        <v>10</v>
      </c>
      <c r="M83" s="139">
        <f t="shared" si="35"/>
        <v>6.5</v>
      </c>
      <c r="N83" s="139">
        <f t="shared" si="35"/>
        <v>1.5</v>
      </c>
      <c r="O83" s="139">
        <f t="shared" si="35"/>
        <v>8</v>
      </c>
      <c r="P83" s="139">
        <f t="shared" si="35"/>
        <v>1.5</v>
      </c>
      <c r="Q83" s="139">
        <f t="shared" si="35"/>
        <v>1.5</v>
      </c>
      <c r="R83" s="139">
        <f t="shared" si="35"/>
        <v>0</v>
      </c>
    </row>
    <row r="84" spans="1:18">
      <c r="A84" s="235"/>
      <c r="B84" s="234"/>
      <c r="C84" s="140"/>
      <c r="D84" s="141"/>
      <c r="E84" s="140"/>
      <c r="F84" s="142"/>
      <c r="G84" s="142"/>
      <c r="H84" s="142"/>
      <c r="I84" s="143"/>
      <c r="J84" s="142"/>
      <c r="K84" s="142"/>
      <c r="L84" s="142"/>
      <c r="M84" s="142"/>
      <c r="N84" s="142"/>
      <c r="O84" s="142"/>
      <c r="P84" s="142"/>
      <c r="Q84" s="142"/>
      <c r="R84" s="144"/>
    </row>
    <row r="85" spans="1:18">
      <c r="A85" s="86"/>
      <c r="B85" s="86"/>
      <c r="C85" s="86"/>
      <c r="D85" s="87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1:18">
      <c r="A86" s="86"/>
      <c r="B86" s="86"/>
      <c r="C86" s="86"/>
      <c r="D86" s="87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1:18" ht="15.95" customHeight="1">
      <c r="A87" s="235" t="s">
        <v>11</v>
      </c>
      <c r="B87" s="234" t="s">
        <v>295</v>
      </c>
      <c r="C87" s="232" t="s">
        <v>70</v>
      </c>
      <c r="D87" s="49">
        <v>43359</v>
      </c>
      <c r="E87" s="85" t="s">
        <v>28</v>
      </c>
      <c r="F87" s="85">
        <v>0</v>
      </c>
      <c r="G87" s="85">
        <v>0</v>
      </c>
      <c r="H87" s="85">
        <v>3</v>
      </c>
      <c r="I87" s="85">
        <v>0</v>
      </c>
      <c r="J87" s="85">
        <v>0</v>
      </c>
      <c r="K87" s="85">
        <v>0</v>
      </c>
      <c r="L87" s="85">
        <v>3</v>
      </c>
      <c r="M87" s="85">
        <v>3</v>
      </c>
      <c r="N87" s="85">
        <v>0</v>
      </c>
      <c r="O87" s="85">
        <v>3</v>
      </c>
      <c r="P87" s="85">
        <v>0</v>
      </c>
      <c r="Q87" s="85">
        <v>0</v>
      </c>
      <c r="R87" s="85">
        <v>1</v>
      </c>
    </row>
    <row r="88" spans="1:18">
      <c r="A88" s="235"/>
      <c r="B88" s="234"/>
      <c r="C88" s="232"/>
      <c r="D88" s="63">
        <v>43366</v>
      </c>
      <c r="E88" s="85" t="s">
        <v>323</v>
      </c>
      <c r="F88" s="85">
        <v>6</v>
      </c>
      <c r="G88" s="85">
        <v>2</v>
      </c>
      <c r="H88" s="85">
        <v>4</v>
      </c>
      <c r="I88" s="85">
        <v>0</v>
      </c>
      <c r="J88" s="85">
        <v>0</v>
      </c>
      <c r="K88" s="85">
        <v>2</v>
      </c>
      <c r="L88" s="85">
        <v>2</v>
      </c>
      <c r="M88" s="85">
        <v>2</v>
      </c>
      <c r="N88" s="85">
        <v>0</v>
      </c>
      <c r="O88" s="85">
        <v>2</v>
      </c>
      <c r="P88" s="85">
        <v>0</v>
      </c>
      <c r="Q88" s="85">
        <v>0</v>
      </c>
      <c r="R88" s="85">
        <v>0</v>
      </c>
    </row>
    <row r="89" spans="1:18" s="2" customFormat="1">
      <c r="A89" s="235"/>
      <c r="B89" s="234"/>
      <c r="C89" s="232"/>
      <c r="D89" s="32">
        <v>43376</v>
      </c>
      <c r="E89" s="85" t="s">
        <v>9</v>
      </c>
      <c r="F89" s="85">
        <v>6</v>
      </c>
      <c r="G89" s="85">
        <v>1</v>
      </c>
      <c r="H89" s="85">
        <v>3</v>
      </c>
      <c r="I89" s="85">
        <v>0</v>
      </c>
      <c r="J89" s="85">
        <v>0</v>
      </c>
      <c r="K89" s="85">
        <v>4</v>
      </c>
      <c r="L89" s="85">
        <v>4</v>
      </c>
      <c r="M89" s="85">
        <v>3</v>
      </c>
      <c r="N89" s="85">
        <v>0</v>
      </c>
      <c r="O89" s="85">
        <v>3</v>
      </c>
      <c r="P89" s="85">
        <v>0</v>
      </c>
      <c r="Q89" s="85">
        <v>0</v>
      </c>
      <c r="R89" s="85">
        <v>1</v>
      </c>
    </row>
    <row r="90" spans="1:18" s="2" customFormat="1">
      <c r="A90" s="235"/>
      <c r="B90" s="234"/>
      <c r="C90" s="232"/>
      <c r="D90" s="63">
        <v>43408</v>
      </c>
      <c r="E90" s="85" t="s">
        <v>16</v>
      </c>
      <c r="F90" s="85">
        <v>0</v>
      </c>
      <c r="G90" s="85">
        <v>0</v>
      </c>
      <c r="H90" s="85">
        <v>1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2</v>
      </c>
      <c r="O90" s="85">
        <v>2</v>
      </c>
      <c r="P90" s="85">
        <v>0</v>
      </c>
      <c r="Q90" s="85">
        <v>1</v>
      </c>
      <c r="R90" s="85">
        <v>0</v>
      </c>
    </row>
    <row r="91" spans="1:18" s="2" customFormat="1">
      <c r="A91" s="235"/>
      <c r="B91" s="234"/>
      <c r="C91" s="232"/>
      <c r="D91" s="63">
        <v>43412</v>
      </c>
      <c r="E91" s="85" t="s">
        <v>27</v>
      </c>
      <c r="F91" s="85">
        <v>12</v>
      </c>
      <c r="G91" s="85">
        <v>6</v>
      </c>
      <c r="H91" s="85">
        <v>6</v>
      </c>
      <c r="I91" s="85">
        <v>0</v>
      </c>
      <c r="J91" s="85">
        <v>0</v>
      </c>
      <c r="K91" s="85">
        <v>0</v>
      </c>
      <c r="L91" s="85">
        <v>0</v>
      </c>
      <c r="M91" s="85">
        <v>1</v>
      </c>
      <c r="N91" s="85">
        <v>1</v>
      </c>
      <c r="O91" s="85">
        <v>2</v>
      </c>
      <c r="P91" s="85">
        <v>0</v>
      </c>
      <c r="Q91" s="85">
        <v>0</v>
      </c>
      <c r="R91" s="85">
        <v>1</v>
      </c>
    </row>
    <row r="92" spans="1:18" s="12" customFormat="1">
      <c r="A92" s="235"/>
      <c r="B92" s="234"/>
      <c r="C92" s="231" t="s">
        <v>72</v>
      </c>
      <c r="D92" s="231"/>
      <c r="E92" s="231"/>
      <c r="F92" s="151">
        <f t="shared" ref="F92:R92" si="36">SUM(F87:F91)</f>
        <v>24</v>
      </c>
      <c r="G92" s="151">
        <f t="shared" si="36"/>
        <v>9</v>
      </c>
      <c r="H92" s="151">
        <f t="shared" si="36"/>
        <v>17</v>
      </c>
      <c r="I92" s="151">
        <f t="shared" si="36"/>
        <v>0</v>
      </c>
      <c r="J92" s="151">
        <f t="shared" si="36"/>
        <v>0</v>
      </c>
      <c r="K92" s="151">
        <f t="shared" si="36"/>
        <v>6</v>
      </c>
      <c r="L92" s="151">
        <f t="shared" si="36"/>
        <v>9</v>
      </c>
      <c r="M92" s="151">
        <f t="shared" si="36"/>
        <v>9</v>
      </c>
      <c r="N92" s="151">
        <f t="shared" si="36"/>
        <v>3</v>
      </c>
      <c r="O92" s="151">
        <f t="shared" si="36"/>
        <v>12</v>
      </c>
      <c r="P92" s="151">
        <f t="shared" si="36"/>
        <v>0</v>
      </c>
      <c r="Q92" s="151">
        <f t="shared" si="36"/>
        <v>1</v>
      </c>
      <c r="R92" s="151">
        <f t="shared" si="36"/>
        <v>3</v>
      </c>
    </row>
    <row r="93" spans="1:18" s="12" customFormat="1">
      <c r="A93" s="235"/>
      <c r="B93" s="234"/>
      <c r="C93" s="231" t="s">
        <v>73</v>
      </c>
      <c r="D93" s="231"/>
      <c r="E93" s="231"/>
      <c r="F93" s="152">
        <f>F92/5</f>
        <v>4.8</v>
      </c>
      <c r="G93" s="152">
        <f t="shared" ref="G93:H93" si="37">G92/5</f>
        <v>1.8</v>
      </c>
      <c r="H93" s="152">
        <f t="shared" si="37"/>
        <v>3.4</v>
      </c>
      <c r="I93" s="152">
        <f t="shared" ref="I93:R93" si="38">I92/5</f>
        <v>0</v>
      </c>
      <c r="J93" s="152">
        <f t="shared" si="38"/>
        <v>0</v>
      </c>
      <c r="K93" s="152">
        <f t="shared" si="38"/>
        <v>1.2</v>
      </c>
      <c r="L93" s="152">
        <f t="shared" si="38"/>
        <v>1.8</v>
      </c>
      <c r="M93" s="152">
        <f t="shared" si="38"/>
        <v>1.8</v>
      </c>
      <c r="N93" s="152">
        <f t="shared" si="38"/>
        <v>0.6</v>
      </c>
      <c r="O93" s="152">
        <f t="shared" si="38"/>
        <v>2.4</v>
      </c>
      <c r="P93" s="152">
        <f t="shared" si="38"/>
        <v>0</v>
      </c>
      <c r="Q93" s="152">
        <f t="shared" si="38"/>
        <v>0.2</v>
      </c>
      <c r="R93" s="152">
        <f t="shared" si="38"/>
        <v>0.6</v>
      </c>
    </row>
    <row r="94" spans="1:18" s="12" customFormat="1">
      <c r="A94" s="235"/>
      <c r="B94" s="234"/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</row>
    <row r="95" spans="1:18" s="2" customFormat="1">
      <c r="A95" s="235"/>
      <c r="B95" s="234"/>
      <c r="C95" s="232" t="s">
        <v>71</v>
      </c>
      <c r="D95" s="9">
        <v>43422</v>
      </c>
      <c r="E95" s="85" t="s">
        <v>7</v>
      </c>
      <c r="F95" s="85">
        <v>5</v>
      </c>
      <c r="G95" s="85">
        <v>2</v>
      </c>
      <c r="H95" s="85">
        <v>4</v>
      </c>
      <c r="I95" s="85">
        <v>0</v>
      </c>
      <c r="J95" s="85">
        <v>0</v>
      </c>
      <c r="K95" s="85">
        <v>1</v>
      </c>
      <c r="L95" s="85">
        <v>5</v>
      </c>
      <c r="M95" s="85">
        <v>4</v>
      </c>
      <c r="N95" s="85">
        <v>1</v>
      </c>
      <c r="O95" s="85">
        <v>5</v>
      </c>
      <c r="P95" s="85">
        <v>0</v>
      </c>
      <c r="Q95" s="85">
        <v>0</v>
      </c>
      <c r="R95" s="85">
        <v>0</v>
      </c>
    </row>
    <row r="96" spans="1:18" s="2" customFormat="1">
      <c r="A96" s="235"/>
      <c r="B96" s="234"/>
      <c r="C96" s="232"/>
      <c r="D96" s="49">
        <v>43432</v>
      </c>
      <c r="E96" s="85" t="s">
        <v>8</v>
      </c>
      <c r="F96" s="85">
        <v>0</v>
      </c>
      <c r="G96" s="85">
        <v>0</v>
      </c>
      <c r="H96" s="85">
        <v>0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0</v>
      </c>
      <c r="R96" s="85">
        <v>0</v>
      </c>
    </row>
    <row r="97" spans="1:18" s="2" customFormat="1">
      <c r="A97" s="235"/>
      <c r="B97" s="234"/>
      <c r="C97" s="232"/>
      <c r="D97" s="49">
        <v>43440</v>
      </c>
      <c r="E97" s="85" t="s">
        <v>29</v>
      </c>
      <c r="F97" s="85">
        <v>14</v>
      </c>
      <c r="G97" s="85">
        <v>4</v>
      </c>
      <c r="H97" s="85">
        <v>5</v>
      </c>
      <c r="I97" s="85">
        <v>0</v>
      </c>
      <c r="J97" s="85">
        <v>0</v>
      </c>
      <c r="K97" s="85">
        <v>6</v>
      </c>
      <c r="L97" s="85">
        <v>10</v>
      </c>
      <c r="M97" s="85">
        <v>2</v>
      </c>
      <c r="N97" s="85">
        <v>5</v>
      </c>
      <c r="O97" s="85">
        <v>7</v>
      </c>
      <c r="P97" s="85">
        <v>0</v>
      </c>
      <c r="Q97" s="85">
        <v>0</v>
      </c>
      <c r="R97" s="85">
        <v>0</v>
      </c>
    </row>
    <row r="98" spans="1:18" s="2" customFormat="1">
      <c r="A98" s="235"/>
      <c r="B98" s="234"/>
      <c r="C98" s="232"/>
      <c r="D98" s="63">
        <v>43471</v>
      </c>
      <c r="E98" s="85" t="s">
        <v>285</v>
      </c>
      <c r="F98" s="85">
        <v>0</v>
      </c>
      <c r="G98" s="85">
        <v>0</v>
      </c>
      <c r="H98" s="85">
        <v>2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  <c r="R98" s="85">
        <v>0</v>
      </c>
    </row>
    <row r="99" spans="1:18" s="13" customFormat="1">
      <c r="A99" s="235"/>
      <c r="B99" s="234"/>
      <c r="C99" s="233" t="s">
        <v>74</v>
      </c>
      <c r="D99" s="233"/>
      <c r="E99" s="233"/>
      <c r="F99" s="153">
        <f>SUM(F95:F98)</f>
        <v>19</v>
      </c>
      <c r="G99" s="153">
        <f t="shared" ref="G99:H99" si="39">SUM(G95:G98)</f>
        <v>6</v>
      </c>
      <c r="H99" s="153">
        <f t="shared" si="39"/>
        <v>11</v>
      </c>
      <c r="I99" s="153">
        <f t="shared" ref="I99:R99" si="40">SUM(I95:I98)</f>
        <v>0</v>
      </c>
      <c r="J99" s="153">
        <f t="shared" si="40"/>
        <v>0</v>
      </c>
      <c r="K99" s="153">
        <f t="shared" si="40"/>
        <v>7</v>
      </c>
      <c r="L99" s="153">
        <f t="shared" si="40"/>
        <v>15</v>
      </c>
      <c r="M99" s="153">
        <f t="shared" si="40"/>
        <v>6</v>
      </c>
      <c r="N99" s="153">
        <f t="shared" si="40"/>
        <v>6</v>
      </c>
      <c r="O99" s="153">
        <f t="shared" si="40"/>
        <v>12</v>
      </c>
      <c r="P99" s="153">
        <f t="shared" si="40"/>
        <v>0</v>
      </c>
      <c r="Q99" s="153">
        <f t="shared" si="40"/>
        <v>0</v>
      </c>
      <c r="R99" s="153">
        <f t="shared" si="40"/>
        <v>0</v>
      </c>
    </row>
    <row r="100" spans="1:18" s="13" customFormat="1">
      <c r="A100" s="235"/>
      <c r="B100" s="234"/>
      <c r="C100" s="233" t="s">
        <v>75</v>
      </c>
      <c r="D100" s="233"/>
      <c r="E100" s="233"/>
      <c r="F100" s="160">
        <f>F99/4</f>
        <v>4.75</v>
      </c>
      <c r="G100" s="160">
        <f t="shared" ref="G100:H100" si="41">G99/4</f>
        <v>1.5</v>
      </c>
      <c r="H100" s="160">
        <f t="shared" si="41"/>
        <v>2.75</v>
      </c>
      <c r="I100" s="160">
        <f t="shared" ref="I100:R100" si="42">I99/4</f>
        <v>0</v>
      </c>
      <c r="J100" s="160">
        <f t="shared" si="42"/>
        <v>0</v>
      </c>
      <c r="K100" s="160">
        <f t="shared" si="42"/>
        <v>1.75</v>
      </c>
      <c r="L100" s="160">
        <f t="shared" si="42"/>
        <v>3.75</v>
      </c>
      <c r="M100" s="160">
        <f t="shared" si="42"/>
        <v>1.5</v>
      </c>
      <c r="N100" s="160">
        <f t="shared" si="42"/>
        <v>1.5</v>
      </c>
      <c r="O100" s="160">
        <f t="shared" si="42"/>
        <v>3</v>
      </c>
      <c r="P100" s="160">
        <f t="shared" si="42"/>
        <v>0</v>
      </c>
      <c r="Q100" s="160">
        <f t="shared" si="42"/>
        <v>0</v>
      </c>
      <c r="R100" s="160">
        <f t="shared" si="42"/>
        <v>0</v>
      </c>
    </row>
    <row r="101" spans="1:18">
      <c r="A101" s="235"/>
      <c r="B101" s="234"/>
      <c r="C101" s="155"/>
      <c r="D101" s="156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</row>
    <row r="102" spans="1:18">
      <c r="A102" s="235"/>
      <c r="B102" s="234"/>
      <c r="C102" s="201" t="s">
        <v>241</v>
      </c>
      <c r="D102" s="49">
        <v>43478</v>
      </c>
      <c r="E102" s="85" t="s">
        <v>16</v>
      </c>
      <c r="F102" s="130">
        <v>14</v>
      </c>
      <c r="G102" s="130">
        <v>7</v>
      </c>
      <c r="H102" s="130">
        <v>12</v>
      </c>
      <c r="I102" s="130">
        <v>0</v>
      </c>
      <c r="J102" s="130">
        <v>0</v>
      </c>
      <c r="K102" s="130">
        <v>0</v>
      </c>
      <c r="L102" s="130">
        <v>3</v>
      </c>
      <c r="M102" s="130">
        <v>1</v>
      </c>
      <c r="N102" s="130">
        <v>3</v>
      </c>
      <c r="O102" s="130">
        <v>4</v>
      </c>
      <c r="P102" s="130">
        <v>0</v>
      </c>
      <c r="Q102" s="130">
        <v>1</v>
      </c>
      <c r="R102" s="130">
        <v>0</v>
      </c>
    </row>
    <row r="103" spans="1:18">
      <c r="A103" s="235"/>
      <c r="B103" s="234"/>
      <c r="C103" s="201"/>
      <c r="D103" s="106">
        <v>43485</v>
      </c>
      <c r="E103" s="107" t="s">
        <v>29</v>
      </c>
      <c r="F103" s="130">
        <v>7</v>
      </c>
      <c r="G103" s="130">
        <v>3</v>
      </c>
      <c r="H103" s="130">
        <v>7</v>
      </c>
      <c r="I103" s="130">
        <v>0</v>
      </c>
      <c r="J103" s="130">
        <v>0</v>
      </c>
      <c r="K103" s="130">
        <v>1</v>
      </c>
      <c r="L103" s="130">
        <v>1</v>
      </c>
      <c r="M103" s="130">
        <v>3</v>
      </c>
      <c r="N103" s="130">
        <v>2</v>
      </c>
      <c r="O103" s="130">
        <v>5</v>
      </c>
      <c r="P103" s="130">
        <v>0</v>
      </c>
      <c r="Q103" s="130">
        <v>0</v>
      </c>
      <c r="R103" s="130">
        <v>1</v>
      </c>
    </row>
    <row r="104" spans="1:18">
      <c r="A104" s="235"/>
      <c r="B104" s="234"/>
      <c r="C104" s="201"/>
      <c r="D104" s="106">
        <v>43492</v>
      </c>
      <c r="E104" s="107" t="s">
        <v>285</v>
      </c>
      <c r="F104" s="130">
        <v>4</v>
      </c>
      <c r="G104" s="130">
        <v>2</v>
      </c>
      <c r="H104" s="130">
        <v>4</v>
      </c>
      <c r="I104" s="130">
        <v>0</v>
      </c>
      <c r="J104" s="130">
        <v>0</v>
      </c>
      <c r="K104" s="130">
        <v>0</v>
      </c>
      <c r="L104" s="130">
        <v>0</v>
      </c>
      <c r="M104" s="130">
        <v>5</v>
      </c>
      <c r="N104" s="130">
        <v>1</v>
      </c>
      <c r="O104" s="130">
        <v>6</v>
      </c>
      <c r="P104" s="130">
        <v>1</v>
      </c>
      <c r="Q104" s="130">
        <v>0</v>
      </c>
      <c r="R104" s="130">
        <v>0</v>
      </c>
    </row>
    <row r="105" spans="1:18">
      <c r="A105" s="235"/>
      <c r="B105" s="234"/>
      <c r="C105" s="229" t="s">
        <v>242</v>
      </c>
      <c r="D105" s="230"/>
      <c r="E105" s="230"/>
      <c r="F105" s="158">
        <f>SUM(F102:F104)</f>
        <v>25</v>
      </c>
      <c r="G105" s="158">
        <f t="shared" ref="G105:R105" si="43">SUM(G102:G104)</f>
        <v>12</v>
      </c>
      <c r="H105" s="158">
        <f t="shared" si="43"/>
        <v>23</v>
      </c>
      <c r="I105" s="158">
        <f t="shared" si="43"/>
        <v>0</v>
      </c>
      <c r="J105" s="158">
        <f t="shared" si="43"/>
        <v>0</v>
      </c>
      <c r="K105" s="158">
        <f t="shared" si="43"/>
        <v>1</v>
      </c>
      <c r="L105" s="158">
        <f t="shared" si="43"/>
        <v>4</v>
      </c>
      <c r="M105" s="158">
        <f t="shared" si="43"/>
        <v>9</v>
      </c>
      <c r="N105" s="158">
        <f t="shared" si="43"/>
        <v>6</v>
      </c>
      <c r="O105" s="158">
        <f t="shared" si="43"/>
        <v>15</v>
      </c>
      <c r="P105" s="158">
        <f t="shared" si="43"/>
        <v>1</v>
      </c>
      <c r="Q105" s="158">
        <f t="shared" si="43"/>
        <v>1</v>
      </c>
      <c r="R105" s="158">
        <f t="shared" si="43"/>
        <v>1</v>
      </c>
    </row>
    <row r="106" spans="1:18">
      <c r="A106" s="235"/>
      <c r="B106" s="234"/>
      <c r="C106" s="229" t="s">
        <v>243</v>
      </c>
      <c r="D106" s="230"/>
      <c r="E106" s="230"/>
      <c r="F106" s="159">
        <f>F105/3</f>
        <v>8.3333333333333339</v>
      </c>
      <c r="G106" s="159">
        <f t="shared" ref="G106:R106" si="44">G105/3</f>
        <v>4</v>
      </c>
      <c r="H106" s="159">
        <f t="shared" si="44"/>
        <v>7.666666666666667</v>
      </c>
      <c r="I106" s="159">
        <f t="shared" si="44"/>
        <v>0</v>
      </c>
      <c r="J106" s="159">
        <f t="shared" si="44"/>
        <v>0</v>
      </c>
      <c r="K106" s="159">
        <f t="shared" si="44"/>
        <v>0.33333333333333331</v>
      </c>
      <c r="L106" s="159">
        <f t="shared" si="44"/>
        <v>1.3333333333333333</v>
      </c>
      <c r="M106" s="159">
        <f t="shared" si="44"/>
        <v>3</v>
      </c>
      <c r="N106" s="159">
        <f t="shared" si="44"/>
        <v>2</v>
      </c>
      <c r="O106" s="159">
        <f t="shared" si="44"/>
        <v>5</v>
      </c>
      <c r="P106" s="159">
        <f t="shared" si="44"/>
        <v>0.33333333333333331</v>
      </c>
      <c r="Q106" s="159">
        <f t="shared" si="44"/>
        <v>0.33333333333333331</v>
      </c>
      <c r="R106" s="159">
        <f t="shared" si="44"/>
        <v>0.33333333333333331</v>
      </c>
    </row>
    <row r="107" spans="1:18" ht="16.5" thickBot="1">
      <c r="A107" s="235"/>
      <c r="B107" s="234"/>
      <c r="C107" s="140"/>
      <c r="D107" s="141"/>
      <c r="E107" s="140"/>
      <c r="F107" s="142"/>
      <c r="G107" s="142"/>
      <c r="H107" s="142"/>
      <c r="I107" s="143"/>
      <c r="J107" s="142"/>
      <c r="K107" s="142"/>
      <c r="L107" s="142"/>
      <c r="M107" s="142"/>
      <c r="N107" s="142"/>
      <c r="O107" s="142"/>
      <c r="P107" s="142"/>
      <c r="Q107" s="142"/>
      <c r="R107" s="144"/>
    </row>
    <row r="108" spans="1:18">
      <c r="A108" s="235"/>
      <c r="B108" s="234"/>
      <c r="C108" s="201" t="s">
        <v>238</v>
      </c>
      <c r="D108" s="193">
        <v>43499</v>
      </c>
      <c r="E108" s="194" t="s">
        <v>7</v>
      </c>
      <c r="F108" s="39">
        <v>21</v>
      </c>
      <c r="G108" s="39">
        <v>7</v>
      </c>
      <c r="H108" s="39">
        <v>11</v>
      </c>
      <c r="I108" s="39">
        <v>0</v>
      </c>
      <c r="J108" s="39">
        <v>0</v>
      </c>
      <c r="K108" s="39">
        <v>7</v>
      </c>
      <c r="L108" s="39">
        <v>9</v>
      </c>
      <c r="M108" s="39">
        <v>2</v>
      </c>
      <c r="N108" s="39">
        <v>3</v>
      </c>
      <c r="O108" s="39">
        <v>5</v>
      </c>
      <c r="P108" s="39">
        <v>0</v>
      </c>
      <c r="Q108" s="39">
        <v>0</v>
      </c>
      <c r="R108" s="39">
        <v>0</v>
      </c>
    </row>
    <row r="109" spans="1:18">
      <c r="A109" s="235"/>
      <c r="B109" s="234"/>
      <c r="C109" s="202"/>
      <c r="D109" s="49">
        <v>43506</v>
      </c>
      <c r="E109" s="50" t="s">
        <v>7</v>
      </c>
      <c r="F109" s="50">
        <v>10</v>
      </c>
      <c r="G109" s="50">
        <v>4</v>
      </c>
      <c r="H109" s="50">
        <v>9</v>
      </c>
      <c r="I109" s="50">
        <v>0</v>
      </c>
      <c r="J109" s="50">
        <v>0</v>
      </c>
      <c r="K109" s="50">
        <v>2</v>
      </c>
      <c r="L109" s="50">
        <v>4</v>
      </c>
      <c r="M109" s="50">
        <v>6</v>
      </c>
      <c r="N109" s="50">
        <v>4</v>
      </c>
      <c r="O109" s="50">
        <v>10</v>
      </c>
      <c r="P109" s="50">
        <v>0</v>
      </c>
      <c r="Q109" s="50">
        <v>0</v>
      </c>
      <c r="R109" s="50">
        <v>0</v>
      </c>
    </row>
    <row r="110" spans="1:18">
      <c r="A110" s="235"/>
      <c r="B110" s="234"/>
      <c r="C110" s="203" t="s">
        <v>239</v>
      </c>
      <c r="D110" s="204"/>
      <c r="E110" s="204"/>
      <c r="F110" s="138">
        <f>SUM(F108:F109)</f>
        <v>31</v>
      </c>
      <c r="G110" s="138">
        <f t="shared" ref="G110:H110" si="45">SUM(G108:G109)</f>
        <v>11</v>
      </c>
      <c r="H110" s="138">
        <f t="shared" si="45"/>
        <v>20</v>
      </c>
      <c r="I110" s="138">
        <f t="shared" ref="I110:R110" si="46">SUM(I108:I109)</f>
        <v>0</v>
      </c>
      <c r="J110" s="138">
        <f t="shared" si="46"/>
        <v>0</v>
      </c>
      <c r="K110" s="138">
        <f t="shared" si="46"/>
        <v>9</v>
      </c>
      <c r="L110" s="138">
        <f t="shared" si="46"/>
        <v>13</v>
      </c>
      <c r="M110" s="138">
        <f t="shared" si="46"/>
        <v>8</v>
      </c>
      <c r="N110" s="138">
        <f t="shared" si="46"/>
        <v>7</v>
      </c>
      <c r="O110" s="138">
        <f t="shared" si="46"/>
        <v>15</v>
      </c>
      <c r="P110" s="138">
        <f t="shared" si="46"/>
        <v>0</v>
      </c>
      <c r="Q110" s="138">
        <f t="shared" si="46"/>
        <v>0</v>
      </c>
      <c r="R110" s="138">
        <f t="shared" si="46"/>
        <v>0</v>
      </c>
    </row>
    <row r="111" spans="1:18">
      <c r="A111" s="235"/>
      <c r="B111" s="234"/>
      <c r="C111" s="203" t="s">
        <v>240</v>
      </c>
      <c r="D111" s="204"/>
      <c r="E111" s="204"/>
      <c r="F111" s="139">
        <f>F110/2</f>
        <v>15.5</v>
      </c>
      <c r="G111" s="139">
        <f t="shared" ref="G111:R111" si="47">G110/2</f>
        <v>5.5</v>
      </c>
      <c r="H111" s="139">
        <f t="shared" si="47"/>
        <v>10</v>
      </c>
      <c r="I111" s="139">
        <f t="shared" si="47"/>
        <v>0</v>
      </c>
      <c r="J111" s="139">
        <f t="shared" si="47"/>
        <v>0</v>
      </c>
      <c r="K111" s="139">
        <f t="shared" si="47"/>
        <v>4.5</v>
      </c>
      <c r="L111" s="139">
        <f t="shared" si="47"/>
        <v>6.5</v>
      </c>
      <c r="M111" s="139">
        <f t="shared" si="47"/>
        <v>4</v>
      </c>
      <c r="N111" s="139">
        <f t="shared" si="47"/>
        <v>3.5</v>
      </c>
      <c r="O111" s="139">
        <f t="shared" si="47"/>
        <v>7.5</v>
      </c>
      <c r="P111" s="139">
        <f t="shared" si="47"/>
        <v>0</v>
      </c>
      <c r="Q111" s="139">
        <f t="shared" si="47"/>
        <v>0</v>
      </c>
      <c r="R111" s="139">
        <f t="shared" si="47"/>
        <v>0</v>
      </c>
    </row>
    <row r="112" spans="1:18">
      <c r="A112" s="235"/>
      <c r="B112" s="234"/>
      <c r="C112" s="140"/>
      <c r="D112" s="141"/>
      <c r="E112" s="140"/>
      <c r="F112" s="142"/>
      <c r="G112" s="142"/>
      <c r="H112" s="142"/>
      <c r="I112" s="143"/>
      <c r="J112" s="142"/>
      <c r="K112" s="142"/>
      <c r="L112" s="142"/>
      <c r="M112" s="142"/>
      <c r="N112" s="142"/>
      <c r="O112" s="142"/>
      <c r="P112" s="142"/>
      <c r="Q112" s="142"/>
      <c r="R112" s="144"/>
    </row>
    <row r="113" spans="1:18">
      <c r="A113" s="86"/>
      <c r="B113" s="86"/>
      <c r="C113" s="86"/>
      <c r="D113" s="87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</row>
    <row r="114" spans="1:18">
      <c r="A114" s="86"/>
      <c r="B114" s="86"/>
      <c r="C114" s="86"/>
      <c r="D114" s="87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</row>
    <row r="115" spans="1:18" ht="15.95" customHeight="1">
      <c r="A115" s="235" t="s">
        <v>11</v>
      </c>
      <c r="B115" s="234" t="s">
        <v>91</v>
      </c>
      <c r="C115" s="232" t="s">
        <v>70</v>
      </c>
      <c r="D115" s="49">
        <v>43359</v>
      </c>
      <c r="E115" s="85" t="s">
        <v>28</v>
      </c>
      <c r="F115" s="85" t="s">
        <v>342</v>
      </c>
      <c r="G115" s="85" t="s">
        <v>342</v>
      </c>
      <c r="H115" s="85" t="s">
        <v>342</v>
      </c>
      <c r="I115" s="85" t="s">
        <v>342</v>
      </c>
      <c r="J115" s="85" t="s">
        <v>342</v>
      </c>
      <c r="K115" s="85" t="s">
        <v>342</v>
      </c>
      <c r="L115" s="85" t="s">
        <v>342</v>
      </c>
      <c r="M115" s="85" t="s">
        <v>342</v>
      </c>
      <c r="N115" s="85" t="s">
        <v>342</v>
      </c>
      <c r="O115" s="85" t="s">
        <v>342</v>
      </c>
      <c r="P115" s="85" t="s">
        <v>342</v>
      </c>
      <c r="Q115" s="85" t="s">
        <v>342</v>
      </c>
      <c r="R115" s="85" t="s">
        <v>342</v>
      </c>
    </row>
    <row r="116" spans="1:18">
      <c r="A116" s="235"/>
      <c r="B116" s="234"/>
      <c r="C116" s="232"/>
      <c r="D116" s="63">
        <v>43366</v>
      </c>
      <c r="E116" s="85" t="s">
        <v>323</v>
      </c>
      <c r="F116" s="85">
        <v>2</v>
      </c>
      <c r="G116" s="85">
        <v>1</v>
      </c>
      <c r="H116" s="85">
        <v>1</v>
      </c>
      <c r="I116" s="85">
        <v>0</v>
      </c>
      <c r="J116" s="85">
        <v>0</v>
      </c>
      <c r="K116" s="85">
        <v>0</v>
      </c>
      <c r="L116" s="85">
        <v>0</v>
      </c>
      <c r="M116" s="85">
        <v>0</v>
      </c>
      <c r="N116" s="85">
        <v>0</v>
      </c>
      <c r="O116" s="85">
        <v>0</v>
      </c>
      <c r="P116" s="85">
        <v>1</v>
      </c>
      <c r="Q116" s="85">
        <v>0</v>
      </c>
      <c r="R116" s="85">
        <v>0</v>
      </c>
    </row>
    <row r="117" spans="1:18" s="2" customFormat="1">
      <c r="A117" s="235"/>
      <c r="B117" s="234"/>
      <c r="C117" s="232"/>
      <c r="D117" s="32">
        <v>43376</v>
      </c>
      <c r="E117" s="85" t="s">
        <v>9</v>
      </c>
      <c r="F117" s="85" t="s">
        <v>342</v>
      </c>
      <c r="G117" s="85" t="s">
        <v>342</v>
      </c>
      <c r="H117" s="85" t="s">
        <v>342</v>
      </c>
      <c r="I117" s="85" t="s">
        <v>342</v>
      </c>
      <c r="J117" s="85" t="s">
        <v>342</v>
      </c>
      <c r="K117" s="85" t="s">
        <v>342</v>
      </c>
      <c r="L117" s="85" t="s">
        <v>342</v>
      </c>
      <c r="M117" s="85" t="s">
        <v>342</v>
      </c>
      <c r="N117" s="85" t="s">
        <v>342</v>
      </c>
      <c r="O117" s="85" t="s">
        <v>342</v>
      </c>
      <c r="P117" s="85" t="s">
        <v>342</v>
      </c>
      <c r="Q117" s="85" t="s">
        <v>342</v>
      </c>
      <c r="R117" s="85" t="s">
        <v>342</v>
      </c>
    </row>
    <row r="118" spans="1:18" s="2" customFormat="1">
      <c r="A118" s="235"/>
      <c r="B118" s="234"/>
      <c r="C118" s="232"/>
      <c r="D118" s="63">
        <v>43408</v>
      </c>
      <c r="E118" s="85" t="s">
        <v>16</v>
      </c>
      <c r="F118" s="85">
        <v>0</v>
      </c>
      <c r="G118" s="85">
        <v>0</v>
      </c>
      <c r="H118" s="85">
        <v>0</v>
      </c>
      <c r="I118" s="85">
        <v>0</v>
      </c>
      <c r="J118" s="85">
        <v>0</v>
      </c>
      <c r="K118" s="85">
        <v>0</v>
      </c>
      <c r="L118" s="85">
        <v>0</v>
      </c>
      <c r="M118" s="85">
        <v>1</v>
      </c>
      <c r="N118" s="85">
        <v>0</v>
      </c>
      <c r="O118" s="85">
        <v>1</v>
      </c>
      <c r="P118" s="85">
        <v>0</v>
      </c>
      <c r="Q118" s="85">
        <v>0</v>
      </c>
      <c r="R118" s="85">
        <v>0</v>
      </c>
    </row>
    <row r="119" spans="1:18" s="2" customFormat="1">
      <c r="A119" s="235"/>
      <c r="B119" s="234"/>
      <c r="C119" s="232"/>
      <c r="D119" s="63">
        <v>43412</v>
      </c>
      <c r="E119" s="85" t="s">
        <v>27</v>
      </c>
      <c r="F119" s="85">
        <v>4</v>
      </c>
      <c r="G119" s="85">
        <v>2</v>
      </c>
      <c r="H119" s="85">
        <v>2</v>
      </c>
      <c r="I119" s="85">
        <v>0</v>
      </c>
      <c r="J119" s="85">
        <v>0</v>
      </c>
      <c r="K119" s="85">
        <v>0</v>
      </c>
      <c r="L119" s="85">
        <v>0</v>
      </c>
      <c r="M119" s="85">
        <v>0</v>
      </c>
      <c r="N119" s="85">
        <v>0</v>
      </c>
      <c r="O119" s="85">
        <v>0</v>
      </c>
      <c r="P119" s="85">
        <v>1</v>
      </c>
      <c r="Q119" s="85">
        <v>0</v>
      </c>
      <c r="R119" s="85">
        <v>0</v>
      </c>
    </row>
    <row r="120" spans="1:18" s="12" customFormat="1">
      <c r="A120" s="235"/>
      <c r="B120" s="234"/>
      <c r="C120" s="231" t="s">
        <v>72</v>
      </c>
      <c r="D120" s="231"/>
      <c r="E120" s="231"/>
      <c r="F120" s="151">
        <f t="shared" ref="F120:R120" si="48">SUM(F115:F119)</f>
        <v>6</v>
      </c>
      <c r="G120" s="151">
        <f t="shared" si="48"/>
        <v>3</v>
      </c>
      <c r="H120" s="151">
        <f t="shared" si="48"/>
        <v>3</v>
      </c>
      <c r="I120" s="151">
        <f t="shared" si="48"/>
        <v>0</v>
      </c>
      <c r="J120" s="151">
        <f t="shared" si="48"/>
        <v>0</v>
      </c>
      <c r="K120" s="151">
        <f t="shared" si="48"/>
        <v>0</v>
      </c>
      <c r="L120" s="151">
        <f t="shared" si="48"/>
        <v>0</v>
      </c>
      <c r="M120" s="151">
        <f t="shared" si="48"/>
        <v>1</v>
      </c>
      <c r="N120" s="151">
        <f t="shared" si="48"/>
        <v>0</v>
      </c>
      <c r="O120" s="151">
        <f t="shared" si="48"/>
        <v>1</v>
      </c>
      <c r="P120" s="151">
        <f t="shared" si="48"/>
        <v>2</v>
      </c>
      <c r="Q120" s="151">
        <f t="shared" si="48"/>
        <v>0</v>
      </c>
      <c r="R120" s="151">
        <f t="shared" si="48"/>
        <v>0</v>
      </c>
    </row>
    <row r="121" spans="1:18" s="12" customFormat="1">
      <c r="A121" s="235"/>
      <c r="B121" s="234"/>
      <c r="C121" s="231" t="s">
        <v>73</v>
      </c>
      <c r="D121" s="231"/>
      <c r="E121" s="231"/>
      <c r="F121" s="152">
        <f>F120/3</f>
        <v>2</v>
      </c>
      <c r="G121" s="152">
        <f t="shared" ref="G121:H121" si="49">G120/3</f>
        <v>1</v>
      </c>
      <c r="H121" s="152">
        <f t="shared" si="49"/>
        <v>1</v>
      </c>
      <c r="I121" s="152">
        <f t="shared" ref="I121:R121" si="50">I120/3</f>
        <v>0</v>
      </c>
      <c r="J121" s="152">
        <f t="shared" si="50"/>
        <v>0</v>
      </c>
      <c r="K121" s="152">
        <f t="shared" si="50"/>
        <v>0</v>
      </c>
      <c r="L121" s="152">
        <f t="shared" si="50"/>
        <v>0</v>
      </c>
      <c r="M121" s="152">
        <f t="shared" si="50"/>
        <v>0.33333333333333331</v>
      </c>
      <c r="N121" s="152">
        <f t="shared" si="50"/>
        <v>0</v>
      </c>
      <c r="O121" s="152">
        <f t="shared" si="50"/>
        <v>0.33333333333333331</v>
      </c>
      <c r="P121" s="152">
        <f t="shared" si="50"/>
        <v>0.66666666666666663</v>
      </c>
      <c r="Q121" s="152">
        <f t="shared" si="50"/>
        <v>0</v>
      </c>
      <c r="R121" s="152">
        <f t="shared" si="50"/>
        <v>0</v>
      </c>
    </row>
    <row r="122" spans="1:18" s="12" customFormat="1">
      <c r="A122" s="235"/>
      <c r="B122" s="234"/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</row>
    <row r="123" spans="1:18" s="2" customFormat="1">
      <c r="A123" s="235"/>
      <c r="B123" s="234"/>
      <c r="C123" s="232" t="s">
        <v>71</v>
      </c>
      <c r="D123" s="9">
        <v>43422</v>
      </c>
      <c r="E123" s="85" t="s">
        <v>7</v>
      </c>
      <c r="F123" s="85" t="s">
        <v>342</v>
      </c>
      <c r="G123" s="85" t="s">
        <v>342</v>
      </c>
      <c r="H123" s="85" t="s">
        <v>342</v>
      </c>
      <c r="I123" s="85" t="s">
        <v>342</v>
      </c>
      <c r="J123" s="85" t="s">
        <v>342</v>
      </c>
      <c r="K123" s="85" t="s">
        <v>342</v>
      </c>
      <c r="L123" s="85" t="s">
        <v>342</v>
      </c>
      <c r="M123" s="85" t="s">
        <v>342</v>
      </c>
      <c r="N123" s="85" t="s">
        <v>342</v>
      </c>
      <c r="O123" s="85" t="s">
        <v>342</v>
      </c>
      <c r="P123" s="85" t="s">
        <v>342</v>
      </c>
      <c r="Q123" s="85" t="s">
        <v>342</v>
      </c>
      <c r="R123" s="85" t="s">
        <v>342</v>
      </c>
    </row>
    <row r="124" spans="1:18" s="2" customFormat="1">
      <c r="A124" s="235"/>
      <c r="B124" s="234"/>
      <c r="C124" s="232"/>
      <c r="D124" s="49">
        <v>43432</v>
      </c>
      <c r="E124" s="85" t="s">
        <v>8</v>
      </c>
      <c r="F124" s="85">
        <v>0</v>
      </c>
      <c r="G124" s="85">
        <v>0</v>
      </c>
      <c r="H124" s="85">
        <v>0</v>
      </c>
      <c r="I124" s="85">
        <v>0</v>
      </c>
      <c r="J124" s="85">
        <v>0</v>
      </c>
      <c r="K124" s="85">
        <v>0</v>
      </c>
      <c r="L124" s="85">
        <v>0</v>
      </c>
      <c r="M124" s="85">
        <v>0</v>
      </c>
      <c r="N124" s="85">
        <v>0</v>
      </c>
      <c r="O124" s="85">
        <v>0</v>
      </c>
      <c r="P124" s="85">
        <v>0</v>
      </c>
      <c r="Q124" s="85">
        <v>0</v>
      </c>
      <c r="R124" s="85">
        <v>0</v>
      </c>
    </row>
    <row r="125" spans="1:18" s="2" customFormat="1">
      <c r="A125" s="235"/>
      <c r="B125" s="234"/>
      <c r="C125" s="232"/>
      <c r="D125" s="49">
        <v>43440</v>
      </c>
      <c r="E125" s="85" t="s">
        <v>29</v>
      </c>
      <c r="F125" s="85">
        <v>0</v>
      </c>
      <c r="G125" s="85">
        <v>0</v>
      </c>
      <c r="H125" s="85">
        <v>0</v>
      </c>
      <c r="I125" s="85">
        <v>0</v>
      </c>
      <c r="J125" s="85">
        <v>0</v>
      </c>
      <c r="K125" s="85">
        <v>0</v>
      </c>
      <c r="L125" s="85">
        <v>0</v>
      </c>
      <c r="M125" s="85">
        <v>0</v>
      </c>
      <c r="N125" s="85">
        <v>0</v>
      </c>
      <c r="O125" s="85">
        <v>0</v>
      </c>
      <c r="P125" s="85">
        <v>0</v>
      </c>
      <c r="Q125" s="85">
        <v>0</v>
      </c>
      <c r="R125" s="85">
        <v>0</v>
      </c>
    </row>
    <row r="126" spans="1:18" s="2" customFormat="1">
      <c r="A126" s="235"/>
      <c r="B126" s="234"/>
      <c r="C126" s="232"/>
      <c r="D126" s="63">
        <v>43471</v>
      </c>
      <c r="E126" s="85" t="s">
        <v>285</v>
      </c>
      <c r="F126" s="85" t="s">
        <v>342</v>
      </c>
      <c r="G126" s="85" t="s">
        <v>342</v>
      </c>
      <c r="H126" s="85" t="s">
        <v>342</v>
      </c>
      <c r="I126" s="85" t="s">
        <v>342</v>
      </c>
      <c r="J126" s="85" t="s">
        <v>342</v>
      </c>
      <c r="K126" s="85" t="s">
        <v>342</v>
      </c>
      <c r="L126" s="85" t="s">
        <v>342</v>
      </c>
      <c r="M126" s="85" t="s">
        <v>342</v>
      </c>
      <c r="N126" s="85" t="s">
        <v>342</v>
      </c>
      <c r="O126" s="85" t="s">
        <v>342</v>
      </c>
      <c r="P126" s="85" t="s">
        <v>342</v>
      </c>
      <c r="Q126" s="85" t="s">
        <v>342</v>
      </c>
      <c r="R126" s="85" t="s">
        <v>342</v>
      </c>
    </row>
    <row r="127" spans="1:18" s="13" customFormat="1">
      <c r="A127" s="235"/>
      <c r="B127" s="234"/>
      <c r="C127" s="233" t="s">
        <v>74</v>
      </c>
      <c r="D127" s="233"/>
      <c r="E127" s="233"/>
      <c r="F127" s="153">
        <f>SUM(F123:F126)</f>
        <v>0</v>
      </c>
      <c r="G127" s="153">
        <f t="shared" ref="G127:H127" si="51">SUM(G123:G126)</f>
        <v>0</v>
      </c>
      <c r="H127" s="153">
        <f t="shared" si="51"/>
        <v>0</v>
      </c>
      <c r="I127" s="153">
        <f t="shared" ref="I127:R127" si="52">SUM(I123:I126)</f>
        <v>0</v>
      </c>
      <c r="J127" s="153">
        <f t="shared" si="52"/>
        <v>0</v>
      </c>
      <c r="K127" s="153">
        <f t="shared" si="52"/>
        <v>0</v>
      </c>
      <c r="L127" s="153">
        <f t="shared" si="52"/>
        <v>0</v>
      </c>
      <c r="M127" s="153">
        <f t="shared" si="52"/>
        <v>0</v>
      </c>
      <c r="N127" s="153">
        <f t="shared" si="52"/>
        <v>0</v>
      </c>
      <c r="O127" s="153">
        <f t="shared" si="52"/>
        <v>0</v>
      </c>
      <c r="P127" s="153">
        <f t="shared" si="52"/>
        <v>0</v>
      </c>
      <c r="Q127" s="153">
        <f t="shared" si="52"/>
        <v>0</v>
      </c>
      <c r="R127" s="153">
        <f t="shared" si="52"/>
        <v>0</v>
      </c>
    </row>
    <row r="128" spans="1:18" s="13" customFormat="1">
      <c r="A128" s="235"/>
      <c r="B128" s="234"/>
      <c r="C128" s="233" t="s">
        <v>75</v>
      </c>
      <c r="D128" s="233"/>
      <c r="E128" s="233"/>
      <c r="F128" s="160">
        <f>F127/2</f>
        <v>0</v>
      </c>
      <c r="G128" s="160">
        <f t="shared" ref="G128:H128" si="53">G127/2</f>
        <v>0</v>
      </c>
      <c r="H128" s="160">
        <f t="shared" si="53"/>
        <v>0</v>
      </c>
      <c r="I128" s="160">
        <f t="shared" ref="I128:R128" si="54">I127/2</f>
        <v>0</v>
      </c>
      <c r="J128" s="160">
        <f t="shared" si="54"/>
        <v>0</v>
      </c>
      <c r="K128" s="160">
        <f t="shared" si="54"/>
        <v>0</v>
      </c>
      <c r="L128" s="160">
        <f t="shared" si="54"/>
        <v>0</v>
      </c>
      <c r="M128" s="160">
        <f t="shared" si="54"/>
        <v>0</v>
      </c>
      <c r="N128" s="160">
        <f t="shared" si="54"/>
        <v>0</v>
      </c>
      <c r="O128" s="160">
        <f t="shared" si="54"/>
        <v>0</v>
      </c>
      <c r="P128" s="160">
        <f t="shared" si="54"/>
        <v>0</v>
      </c>
      <c r="Q128" s="160">
        <f t="shared" si="54"/>
        <v>0</v>
      </c>
      <c r="R128" s="160">
        <f t="shared" si="54"/>
        <v>0</v>
      </c>
    </row>
    <row r="129" spans="1:18">
      <c r="A129" s="235"/>
      <c r="B129" s="234"/>
      <c r="C129" s="155"/>
      <c r="D129" s="156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</row>
    <row r="130" spans="1:18">
      <c r="A130" s="235"/>
      <c r="B130" s="234"/>
      <c r="C130" s="201" t="s">
        <v>241</v>
      </c>
      <c r="D130" s="49">
        <v>43478</v>
      </c>
      <c r="E130" s="85" t="s">
        <v>16</v>
      </c>
      <c r="F130" s="85" t="s">
        <v>342</v>
      </c>
      <c r="G130" s="85" t="s">
        <v>342</v>
      </c>
      <c r="H130" s="85" t="s">
        <v>342</v>
      </c>
      <c r="I130" s="85" t="s">
        <v>342</v>
      </c>
      <c r="J130" s="85" t="s">
        <v>342</v>
      </c>
      <c r="K130" s="85" t="s">
        <v>342</v>
      </c>
      <c r="L130" s="85" t="s">
        <v>342</v>
      </c>
      <c r="M130" s="85" t="s">
        <v>342</v>
      </c>
      <c r="N130" s="85" t="s">
        <v>342</v>
      </c>
      <c r="O130" s="85" t="s">
        <v>342</v>
      </c>
      <c r="P130" s="85" t="s">
        <v>342</v>
      </c>
      <c r="Q130" s="85" t="s">
        <v>342</v>
      </c>
      <c r="R130" s="85" t="s">
        <v>342</v>
      </c>
    </row>
    <row r="131" spans="1:18">
      <c r="A131" s="235"/>
      <c r="B131" s="234"/>
      <c r="C131" s="201"/>
      <c r="D131" s="106">
        <v>43485</v>
      </c>
      <c r="E131" s="107" t="s">
        <v>29</v>
      </c>
      <c r="F131" s="85" t="s">
        <v>342</v>
      </c>
      <c r="G131" s="85" t="s">
        <v>342</v>
      </c>
      <c r="H131" s="85" t="s">
        <v>342</v>
      </c>
      <c r="I131" s="85" t="s">
        <v>342</v>
      </c>
      <c r="J131" s="85" t="s">
        <v>342</v>
      </c>
      <c r="K131" s="85" t="s">
        <v>342</v>
      </c>
      <c r="L131" s="85" t="s">
        <v>342</v>
      </c>
      <c r="M131" s="85" t="s">
        <v>342</v>
      </c>
      <c r="N131" s="85" t="s">
        <v>342</v>
      </c>
      <c r="O131" s="85" t="s">
        <v>342</v>
      </c>
      <c r="P131" s="85" t="s">
        <v>342</v>
      </c>
      <c r="Q131" s="85" t="s">
        <v>342</v>
      </c>
      <c r="R131" s="85" t="s">
        <v>342</v>
      </c>
    </row>
    <row r="132" spans="1:18">
      <c r="A132" s="235"/>
      <c r="B132" s="234"/>
      <c r="C132" s="201"/>
      <c r="D132" s="106">
        <v>43492</v>
      </c>
      <c r="E132" s="107" t="s">
        <v>285</v>
      </c>
      <c r="F132" s="130">
        <v>0</v>
      </c>
      <c r="G132" s="130">
        <v>0</v>
      </c>
      <c r="H132" s="130">
        <v>0</v>
      </c>
      <c r="I132" s="130">
        <v>0</v>
      </c>
      <c r="J132" s="130">
        <v>0</v>
      </c>
      <c r="K132" s="130">
        <v>0</v>
      </c>
      <c r="L132" s="130">
        <v>2</v>
      </c>
      <c r="M132" s="130">
        <v>2</v>
      </c>
      <c r="N132" s="130">
        <v>0</v>
      </c>
      <c r="O132" s="130">
        <v>2</v>
      </c>
      <c r="P132" s="130">
        <v>0</v>
      </c>
      <c r="Q132" s="130">
        <v>0</v>
      </c>
      <c r="R132" s="130">
        <v>0</v>
      </c>
    </row>
    <row r="133" spans="1:18">
      <c r="A133" s="235"/>
      <c r="B133" s="234"/>
      <c r="C133" s="229" t="s">
        <v>242</v>
      </c>
      <c r="D133" s="230"/>
      <c r="E133" s="230"/>
      <c r="F133" s="158">
        <f>SUM(F130:F132)</f>
        <v>0</v>
      </c>
      <c r="G133" s="158">
        <f t="shared" ref="G133:R133" si="55">SUM(G130:G132)</f>
        <v>0</v>
      </c>
      <c r="H133" s="158">
        <f t="shared" si="55"/>
        <v>0</v>
      </c>
      <c r="I133" s="158">
        <f t="shared" si="55"/>
        <v>0</v>
      </c>
      <c r="J133" s="158">
        <f t="shared" si="55"/>
        <v>0</v>
      </c>
      <c r="K133" s="158">
        <f t="shared" si="55"/>
        <v>0</v>
      </c>
      <c r="L133" s="158">
        <f t="shared" si="55"/>
        <v>2</v>
      </c>
      <c r="M133" s="158">
        <f t="shared" si="55"/>
        <v>2</v>
      </c>
      <c r="N133" s="158">
        <f t="shared" si="55"/>
        <v>0</v>
      </c>
      <c r="O133" s="158">
        <f t="shared" si="55"/>
        <v>2</v>
      </c>
      <c r="P133" s="158">
        <f t="shared" si="55"/>
        <v>0</v>
      </c>
      <c r="Q133" s="158">
        <f t="shared" si="55"/>
        <v>0</v>
      </c>
      <c r="R133" s="158">
        <f t="shared" si="55"/>
        <v>0</v>
      </c>
    </row>
    <row r="134" spans="1:18">
      <c r="A134" s="235"/>
      <c r="B134" s="234"/>
      <c r="C134" s="229" t="s">
        <v>243</v>
      </c>
      <c r="D134" s="230"/>
      <c r="E134" s="230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</row>
    <row r="135" spans="1:18" ht="16.5" thickBot="1">
      <c r="A135" s="235"/>
      <c r="B135" s="234"/>
      <c r="C135" s="140"/>
      <c r="D135" s="141"/>
      <c r="E135" s="140"/>
      <c r="F135" s="142"/>
      <c r="G135" s="142"/>
      <c r="H135" s="142"/>
      <c r="I135" s="143"/>
      <c r="J135" s="142"/>
      <c r="K135" s="142"/>
      <c r="L135" s="142"/>
      <c r="M135" s="142"/>
      <c r="N135" s="142"/>
      <c r="O135" s="142"/>
      <c r="P135" s="142"/>
      <c r="Q135" s="142"/>
      <c r="R135" s="144"/>
    </row>
    <row r="136" spans="1:18">
      <c r="A136" s="235"/>
      <c r="B136" s="234"/>
      <c r="C136" s="201" t="s">
        <v>238</v>
      </c>
      <c r="D136" s="193">
        <v>43499</v>
      </c>
      <c r="E136" s="194" t="s">
        <v>7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</row>
    <row r="137" spans="1:18">
      <c r="A137" s="235"/>
      <c r="B137" s="234"/>
      <c r="C137" s="202"/>
      <c r="D137" s="49">
        <v>43506</v>
      </c>
      <c r="E137" s="50" t="s">
        <v>7</v>
      </c>
      <c r="F137" s="85" t="s">
        <v>342</v>
      </c>
      <c r="G137" s="85" t="s">
        <v>342</v>
      </c>
      <c r="H137" s="85" t="s">
        <v>342</v>
      </c>
      <c r="I137" s="85" t="s">
        <v>342</v>
      </c>
      <c r="J137" s="85" t="s">
        <v>342</v>
      </c>
      <c r="K137" s="85" t="s">
        <v>342</v>
      </c>
      <c r="L137" s="85" t="s">
        <v>342</v>
      </c>
      <c r="M137" s="85" t="s">
        <v>342</v>
      </c>
      <c r="N137" s="85" t="s">
        <v>342</v>
      </c>
      <c r="O137" s="85" t="s">
        <v>342</v>
      </c>
      <c r="P137" s="85" t="s">
        <v>342</v>
      </c>
      <c r="Q137" s="85" t="s">
        <v>342</v>
      </c>
      <c r="R137" s="85" t="s">
        <v>342</v>
      </c>
    </row>
    <row r="138" spans="1:18">
      <c r="A138" s="235"/>
      <c r="B138" s="234"/>
      <c r="C138" s="203" t="s">
        <v>239</v>
      </c>
      <c r="D138" s="204"/>
      <c r="E138" s="204"/>
      <c r="F138" s="138">
        <f>SUM(F136:F137)</f>
        <v>0</v>
      </c>
      <c r="G138" s="138">
        <f t="shared" ref="G138:H138" si="56">SUM(G136:G137)</f>
        <v>0</v>
      </c>
      <c r="H138" s="138">
        <f t="shared" si="56"/>
        <v>0</v>
      </c>
      <c r="I138" s="138">
        <f t="shared" ref="I138:R138" si="57">SUM(I136:I137)</f>
        <v>0</v>
      </c>
      <c r="J138" s="138">
        <f t="shared" si="57"/>
        <v>0</v>
      </c>
      <c r="K138" s="138">
        <f t="shared" si="57"/>
        <v>0</v>
      </c>
      <c r="L138" s="138">
        <f t="shared" si="57"/>
        <v>0</v>
      </c>
      <c r="M138" s="138">
        <f t="shared" si="57"/>
        <v>0</v>
      </c>
      <c r="N138" s="138">
        <f t="shared" si="57"/>
        <v>0</v>
      </c>
      <c r="O138" s="138">
        <f t="shared" si="57"/>
        <v>0</v>
      </c>
      <c r="P138" s="138">
        <f t="shared" si="57"/>
        <v>0</v>
      </c>
      <c r="Q138" s="138">
        <f t="shared" si="57"/>
        <v>0</v>
      </c>
      <c r="R138" s="138">
        <f t="shared" si="57"/>
        <v>0</v>
      </c>
    </row>
    <row r="139" spans="1:18">
      <c r="A139" s="235"/>
      <c r="B139" s="234"/>
      <c r="C139" s="203" t="s">
        <v>240</v>
      </c>
      <c r="D139" s="204"/>
      <c r="E139" s="204"/>
      <c r="F139" s="139">
        <f>F138/1</f>
        <v>0</v>
      </c>
      <c r="G139" s="139">
        <f t="shared" ref="G139:R139" si="58">G138/1</f>
        <v>0</v>
      </c>
      <c r="H139" s="139">
        <f t="shared" si="58"/>
        <v>0</v>
      </c>
      <c r="I139" s="139">
        <f t="shared" si="58"/>
        <v>0</v>
      </c>
      <c r="J139" s="139">
        <f t="shared" si="58"/>
        <v>0</v>
      </c>
      <c r="K139" s="139">
        <f t="shared" si="58"/>
        <v>0</v>
      </c>
      <c r="L139" s="139">
        <f t="shared" si="58"/>
        <v>0</v>
      </c>
      <c r="M139" s="139">
        <f t="shared" si="58"/>
        <v>0</v>
      </c>
      <c r="N139" s="139">
        <f t="shared" si="58"/>
        <v>0</v>
      </c>
      <c r="O139" s="139">
        <f t="shared" si="58"/>
        <v>0</v>
      </c>
      <c r="P139" s="139">
        <f t="shared" si="58"/>
        <v>0</v>
      </c>
      <c r="Q139" s="139">
        <f t="shared" si="58"/>
        <v>0</v>
      </c>
      <c r="R139" s="139">
        <f t="shared" si="58"/>
        <v>0</v>
      </c>
    </row>
    <row r="140" spans="1:18">
      <c r="A140" s="235"/>
      <c r="B140" s="234"/>
      <c r="C140" s="140"/>
      <c r="D140" s="141"/>
      <c r="E140" s="140"/>
      <c r="F140" s="142"/>
      <c r="G140" s="142"/>
      <c r="H140" s="142"/>
      <c r="I140" s="143"/>
      <c r="J140" s="142"/>
      <c r="K140" s="142"/>
      <c r="L140" s="142"/>
      <c r="M140" s="142"/>
      <c r="N140" s="142"/>
      <c r="O140" s="142"/>
      <c r="P140" s="142"/>
      <c r="Q140" s="142"/>
      <c r="R140" s="144"/>
    </row>
    <row r="141" spans="1:18">
      <c r="A141" s="86"/>
      <c r="B141" s="86"/>
      <c r="C141" s="86"/>
      <c r="D141" s="87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</row>
    <row r="142" spans="1:18">
      <c r="A142" s="86"/>
      <c r="B142" s="86"/>
      <c r="C142" s="86"/>
      <c r="D142" s="87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</row>
    <row r="143" spans="1:18" ht="15.95" customHeight="1">
      <c r="A143" s="235" t="s">
        <v>11</v>
      </c>
      <c r="B143" s="234" t="s">
        <v>297</v>
      </c>
      <c r="C143" s="232" t="s">
        <v>70</v>
      </c>
      <c r="D143" s="49">
        <v>43359</v>
      </c>
      <c r="E143" s="85" t="s">
        <v>28</v>
      </c>
      <c r="F143" s="85">
        <v>8</v>
      </c>
      <c r="G143" s="85">
        <v>3</v>
      </c>
      <c r="H143" s="85">
        <v>6</v>
      </c>
      <c r="I143" s="85">
        <v>0</v>
      </c>
      <c r="J143" s="85">
        <v>0</v>
      </c>
      <c r="K143" s="85">
        <v>2</v>
      </c>
      <c r="L143" s="85">
        <v>4</v>
      </c>
      <c r="M143" s="85">
        <v>8</v>
      </c>
      <c r="N143" s="85">
        <v>2</v>
      </c>
      <c r="O143" s="85">
        <v>10</v>
      </c>
      <c r="P143" s="85">
        <v>0</v>
      </c>
      <c r="Q143" s="85">
        <v>0</v>
      </c>
      <c r="R143" s="85">
        <v>1</v>
      </c>
    </row>
    <row r="144" spans="1:18">
      <c r="A144" s="235"/>
      <c r="B144" s="234"/>
      <c r="C144" s="232"/>
      <c r="D144" s="63">
        <v>43366</v>
      </c>
      <c r="E144" s="85" t="s">
        <v>323</v>
      </c>
      <c r="F144" s="85">
        <v>13</v>
      </c>
      <c r="G144" s="85">
        <v>6</v>
      </c>
      <c r="H144" s="85">
        <v>7</v>
      </c>
      <c r="I144" s="85">
        <v>0</v>
      </c>
      <c r="J144" s="85">
        <v>0</v>
      </c>
      <c r="K144" s="85">
        <v>1</v>
      </c>
      <c r="L144" s="85">
        <v>1</v>
      </c>
      <c r="M144" s="85">
        <v>5</v>
      </c>
      <c r="N144" s="85">
        <v>3</v>
      </c>
      <c r="O144" s="85">
        <v>8</v>
      </c>
      <c r="P144" s="85">
        <v>0</v>
      </c>
      <c r="Q144" s="85">
        <v>0</v>
      </c>
      <c r="R144" s="85">
        <v>0</v>
      </c>
    </row>
    <row r="145" spans="1:18" s="2" customFormat="1">
      <c r="A145" s="235"/>
      <c r="B145" s="234"/>
      <c r="C145" s="232"/>
      <c r="D145" s="32">
        <v>43376</v>
      </c>
      <c r="E145" s="85" t="s">
        <v>9</v>
      </c>
      <c r="F145" s="85">
        <v>6</v>
      </c>
      <c r="G145" s="85">
        <v>2</v>
      </c>
      <c r="H145" s="85">
        <v>5</v>
      </c>
      <c r="I145" s="85">
        <v>0</v>
      </c>
      <c r="J145" s="85">
        <v>0</v>
      </c>
      <c r="K145" s="85">
        <v>2</v>
      </c>
      <c r="L145" s="85">
        <v>4</v>
      </c>
      <c r="M145" s="85">
        <v>2</v>
      </c>
      <c r="N145" s="85">
        <v>1</v>
      </c>
      <c r="O145" s="85">
        <v>3</v>
      </c>
      <c r="P145" s="85">
        <v>0</v>
      </c>
      <c r="Q145" s="85">
        <v>0</v>
      </c>
      <c r="R145" s="85">
        <v>3</v>
      </c>
    </row>
    <row r="146" spans="1:18" s="2" customFormat="1">
      <c r="A146" s="235"/>
      <c r="B146" s="234"/>
      <c r="C146" s="232"/>
      <c r="D146" s="63">
        <v>43408</v>
      </c>
      <c r="E146" s="85" t="s">
        <v>16</v>
      </c>
      <c r="F146" s="85">
        <v>0</v>
      </c>
      <c r="G146" s="85">
        <v>0</v>
      </c>
      <c r="H146" s="85">
        <v>4</v>
      </c>
      <c r="I146" s="85">
        <v>0</v>
      </c>
      <c r="J146" s="85">
        <v>0</v>
      </c>
      <c r="K146" s="85">
        <v>0</v>
      </c>
      <c r="L146" s="85">
        <v>0</v>
      </c>
      <c r="M146" s="85">
        <v>2</v>
      </c>
      <c r="N146" s="85">
        <v>0</v>
      </c>
      <c r="O146" s="85">
        <v>2</v>
      </c>
      <c r="P146" s="85">
        <v>0</v>
      </c>
      <c r="Q146" s="85">
        <v>1</v>
      </c>
      <c r="R146" s="85">
        <v>1</v>
      </c>
    </row>
    <row r="147" spans="1:18" s="2" customFormat="1">
      <c r="A147" s="235"/>
      <c r="B147" s="234"/>
      <c r="C147" s="232"/>
      <c r="D147" s="63">
        <v>43412</v>
      </c>
      <c r="E147" s="85" t="s">
        <v>27</v>
      </c>
      <c r="F147" s="85">
        <v>8</v>
      </c>
      <c r="G147" s="85">
        <v>4</v>
      </c>
      <c r="H147" s="85">
        <v>5</v>
      </c>
      <c r="I147" s="85">
        <v>0</v>
      </c>
      <c r="J147" s="85">
        <v>0</v>
      </c>
      <c r="K147" s="85">
        <v>0</v>
      </c>
      <c r="L147" s="85">
        <v>0</v>
      </c>
      <c r="M147" s="85">
        <v>1</v>
      </c>
      <c r="N147" s="85">
        <v>0</v>
      </c>
      <c r="O147" s="85">
        <v>1</v>
      </c>
      <c r="P147" s="85">
        <v>0</v>
      </c>
      <c r="Q147" s="85">
        <v>1</v>
      </c>
      <c r="R147" s="85">
        <v>0</v>
      </c>
    </row>
    <row r="148" spans="1:18" s="12" customFormat="1">
      <c r="A148" s="235"/>
      <c r="B148" s="234"/>
      <c r="C148" s="231" t="s">
        <v>72</v>
      </c>
      <c r="D148" s="231"/>
      <c r="E148" s="231"/>
      <c r="F148" s="151">
        <f t="shared" ref="F148:R148" si="59">SUM(F143:F147)</f>
        <v>35</v>
      </c>
      <c r="G148" s="151">
        <f t="shared" si="59"/>
        <v>15</v>
      </c>
      <c r="H148" s="151">
        <f t="shared" si="59"/>
        <v>27</v>
      </c>
      <c r="I148" s="151">
        <f t="shared" si="59"/>
        <v>0</v>
      </c>
      <c r="J148" s="151">
        <f t="shared" si="59"/>
        <v>0</v>
      </c>
      <c r="K148" s="151">
        <f t="shared" si="59"/>
        <v>5</v>
      </c>
      <c r="L148" s="151">
        <f t="shared" si="59"/>
        <v>9</v>
      </c>
      <c r="M148" s="151">
        <f t="shared" si="59"/>
        <v>18</v>
      </c>
      <c r="N148" s="151">
        <f t="shared" si="59"/>
        <v>6</v>
      </c>
      <c r="O148" s="151">
        <f t="shared" si="59"/>
        <v>24</v>
      </c>
      <c r="P148" s="151">
        <f t="shared" si="59"/>
        <v>0</v>
      </c>
      <c r="Q148" s="151">
        <f t="shared" si="59"/>
        <v>2</v>
      </c>
      <c r="R148" s="151">
        <f t="shared" si="59"/>
        <v>5</v>
      </c>
    </row>
    <row r="149" spans="1:18" s="12" customFormat="1">
      <c r="A149" s="235"/>
      <c r="B149" s="234"/>
      <c r="C149" s="231" t="s">
        <v>73</v>
      </c>
      <c r="D149" s="231"/>
      <c r="E149" s="231"/>
      <c r="F149" s="152">
        <f>F148/5</f>
        <v>7</v>
      </c>
      <c r="G149" s="152">
        <f t="shared" ref="G149:H149" si="60">G148/5</f>
        <v>3</v>
      </c>
      <c r="H149" s="152">
        <f t="shared" si="60"/>
        <v>5.4</v>
      </c>
      <c r="I149" s="152">
        <f t="shared" ref="I149:R149" si="61">I148/5</f>
        <v>0</v>
      </c>
      <c r="J149" s="152">
        <f t="shared" si="61"/>
        <v>0</v>
      </c>
      <c r="K149" s="152">
        <f t="shared" si="61"/>
        <v>1</v>
      </c>
      <c r="L149" s="152">
        <f t="shared" si="61"/>
        <v>1.8</v>
      </c>
      <c r="M149" s="152">
        <f t="shared" si="61"/>
        <v>3.6</v>
      </c>
      <c r="N149" s="152">
        <f t="shared" si="61"/>
        <v>1.2</v>
      </c>
      <c r="O149" s="152">
        <f t="shared" si="61"/>
        <v>4.8</v>
      </c>
      <c r="P149" s="152">
        <f t="shared" si="61"/>
        <v>0</v>
      </c>
      <c r="Q149" s="152">
        <f t="shared" si="61"/>
        <v>0.4</v>
      </c>
      <c r="R149" s="152">
        <f t="shared" si="61"/>
        <v>1</v>
      </c>
    </row>
    <row r="150" spans="1:18" s="12" customFormat="1">
      <c r="A150" s="235"/>
      <c r="B150" s="234"/>
      <c r="C150" s="236"/>
      <c r="D150" s="236"/>
      <c r="E150" s="236"/>
      <c r="F150" s="236"/>
      <c r="G150" s="236"/>
      <c r="H150" s="236"/>
      <c r="I150" s="236"/>
      <c r="J150" s="236"/>
      <c r="K150" s="236"/>
      <c r="L150" s="236"/>
      <c r="M150" s="236"/>
      <c r="N150" s="236"/>
      <c r="O150" s="236"/>
      <c r="P150" s="236"/>
      <c r="Q150" s="236"/>
      <c r="R150" s="236"/>
    </row>
    <row r="151" spans="1:18" s="2" customFormat="1">
      <c r="A151" s="235"/>
      <c r="B151" s="234"/>
      <c r="C151" s="232" t="s">
        <v>71</v>
      </c>
      <c r="D151" s="9">
        <v>43422</v>
      </c>
      <c r="E151" s="85" t="s">
        <v>7</v>
      </c>
      <c r="F151" s="85">
        <v>0</v>
      </c>
      <c r="G151" s="85">
        <v>0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  <c r="M151" s="85">
        <v>1</v>
      </c>
      <c r="N151" s="85">
        <v>0</v>
      </c>
      <c r="O151" s="85">
        <v>1</v>
      </c>
      <c r="P151" s="85">
        <v>0</v>
      </c>
      <c r="Q151" s="85">
        <v>0</v>
      </c>
      <c r="R151" s="85">
        <v>0</v>
      </c>
    </row>
    <row r="152" spans="1:18" s="2" customFormat="1">
      <c r="A152" s="235"/>
      <c r="B152" s="234"/>
      <c r="C152" s="232"/>
      <c r="D152" s="49">
        <v>43432</v>
      </c>
      <c r="E152" s="85" t="s">
        <v>8</v>
      </c>
      <c r="F152" s="85">
        <v>5</v>
      </c>
      <c r="G152" s="85">
        <v>2</v>
      </c>
      <c r="H152" s="85">
        <v>3</v>
      </c>
      <c r="I152" s="85">
        <v>0</v>
      </c>
      <c r="J152" s="85">
        <v>0</v>
      </c>
      <c r="K152" s="85">
        <v>1</v>
      </c>
      <c r="L152" s="85">
        <v>1</v>
      </c>
      <c r="M152" s="85">
        <v>2</v>
      </c>
      <c r="N152" s="85">
        <v>1</v>
      </c>
      <c r="O152" s="85">
        <v>3</v>
      </c>
      <c r="P152" s="85">
        <v>0</v>
      </c>
      <c r="Q152" s="85">
        <v>0</v>
      </c>
      <c r="R152" s="85">
        <v>0</v>
      </c>
    </row>
    <row r="153" spans="1:18" s="2" customFormat="1">
      <c r="A153" s="235"/>
      <c r="B153" s="234"/>
      <c r="C153" s="232"/>
      <c r="D153" s="49">
        <v>43440</v>
      </c>
      <c r="E153" s="85" t="s">
        <v>29</v>
      </c>
      <c r="F153" s="85">
        <v>1</v>
      </c>
      <c r="G153" s="85">
        <v>0</v>
      </c>
      <c r="H153" s="85">
        <v>2</v>
      </c>
      <c r="I153" s="85">
        <v>0</v>
      </c>
      <c r="J153" s="85">
        <v>0</v>
      </c>
      <c r="K153" s="85">
        <v>1</v>
      </c>
      <c r="L153" s="85">
        <v>2</v>
      </c>
      <c r="M153" s="85">
        <v>1</v>
      </c>
      <c r="N153" s="85">
        <v>2</v>
      </c>
      <c r="O153" s="85">
        <v>3</v>
      </c>
      <c r="P153" s="85">
        <v>0</v>
      </c>
      <c r="Q153" s="85">
        <v>1</v>
      </c>
      <c r="R153" s="85">
        <v>0</v>
      </c>
    </row>
    <row r="154" spans="1:18" s="2" customFormat="1">
      <c r="A154" s="235"/>
      <c r="B154" s="234"/>
      <c r="C154" s="232"/>
      <c r="D154" s="63">
        <v>43471</v>
      </c>
      <c r="E154" s="85" t="s">
        <v>285</v>
      </c>
      <c r="F154" s="85">
        <v>2</v>
      </c>
      <c r="G154" s="85">
        <v>1</v>
      </c>
      <c r="H154" s="85">
        <v>1</v>
      </c>
      <c r="I154" s="85">
        <v>0</v>
      </c>
      <c r="J154" s="85">
        <v>0</v>
      </c>
      <c r="K154" s="85">
        <v>0</v>
      </c>
      <c r="L154" s="85">
        <v>0</v>
      </c>
      <c r="M154" s="85">
        <v>2</v>
      </c>
      <c r="N154" s="85">
        <v>0</v>
      </c>
      <c r="O154" s="85">
        <v>2</v>
      </c>
      <c r="P154" s="85">
        <v>0</v>
      </c>
      <c r="Q154" s="85">
        <v>0</v>
      </c>
      <c r="R154" s="85">
        <v>0</v>
      </c>
    </row>
    <row r="155" spans="1:18" s="13" customFormat="1">
      <c r="A155" s="235"/>
      <c r="B155" s="234"/>
      <c r="C155" s="233" t="s">
        <v>74</v>
      </c>
      <c r="D155" s="233"/>
      <c r="E155" s="233"/>
      <c r="F155" s="153">
        <f>SUM(F151:F154)</f>
        <v>8</v>
      </c>
      <c r="G155" s="153">
        <f t="shared" ref="G155:H155" si="62">SUM(G151:G154)</f>
        <v>3</v>
      </c>
      <c r="H155" s="153">
        <f t="shared" si="62"/>
        <v>6</v>
      </c>
      <c r="I155" s="153">
        <f t="shared" ref="I155:R155" si="63">SUM(I151:I154)</f>
        <v>0</v>
      </c>
      <c r="J155" s="153">
        <f t="shared" si="63"/>
        <v>0</v>
      </c>
      <c r="K155" s="153">
        <f t="shared" si="63"/>
        <v>2</v>
      </c>
      <c r="L155" s="153">
        <f t="shared" si="63"/>
        <v>3</v>
      </c>
      <c r="M155" s="153">
        <f t="shared" si="63"/>
        <v>6</v>
      </c>
      <c r="N155" s="153">
        <f t="shared" si="63"/>
        <v>3</v>
      </c>
      <c r="O155" s="153">
        <f t="shared" si="63"/>
        <v>9</v>
      </c>
      <c r="P155" s="153">
        <f t="shared" si="63"/>
        <v>0</v>
      </c>
      <c r="Q155" s="153">
        <f t="shared" si="63"/>
        <v>1</v>
      </c>
      <c r="R155" s="153">
        <f t="shared" si="63"/>
        <v>0</v>
      </c>
    </row>
    <row r="156" spans="1:18" s="13" customFormat="1">
      <c r="A156" s="235"/>
      <c r="B156" s="234"/>
      <c r="C156" s="233" t="s">
        <v>75</v>
      </c>
      <c r="D156" s="233"/>
      <c r="E156" s="233"/>
      <c r="F156" s="160">
        <f>F155/4</f>
        <v>2</v>
      </c>
      <c r="G156" s="160">
        <f t="shared" ref="G156:H156" si="64">G155/4</f>
        <v>0.75</v>
      </c>
      <c r="H156" s="160">
        <f t="shared" si="64"/>
        <v>1.5</v>
      </c>
      <c r="I156" s="160">
        <f t="shared" ref="I156:R156" si="65">I155/4</f>
        <v>0</v>
      </c>
      <c r="J156" s="160">
        <f t="shared" si="65"/>
        <v>0</v>
      </c>
      <c r="K156" s="160">
        <f t="shared" si="65"/>
        <v>0.5</v>
      </c>
      <c r="L156" s="160">
        <f t="shared" si="65"/>
        <v>0.75</v>
      </c>
      <c r="M156" s="160">
        <f t="shared" si="65"/>
        <v>1.5</v>
      </c>
      <c r="N156" s="160">
        <f t="shared" si="65"/>
        <v>0.75</v>
      </c>
      <c r="O156" s="160">
        <f t="shared" si="65"/>
        <v>2.25</v>
      </c>
      <c r="P156" s="160">
        <f t="shared" si="65"/>
        <v>0</v>
      </c>
      <c r="Q156" s="160">
        <f t="shared" si="65"/>
        <v>0.25</v>
      </c>
      <c r="R156" s="160">
        <f t="shared" si="65"/>
        <v>0</v>
      </c>
    </row>
    <row r="157" spans="1:18">
      <c r="A157" s="235"/>
      <c r="B157" s="234"/>
      <c r="C157" s="155"/>
      <c r="D157" s="156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</row>
    <row r="158" spans="1:18">
      <c r="A158" s="235"/>
      <c r="B158" s="234"/>
      <c r="C158" s="201" t="s">
        <v>241</v>
      </c>
      <c r="D158" s="49">
        <v>43478</v>
      </c>
      <c r="E158" s="85" t="s">
        <v>16</v>
      </c>
      <c r="F158" s="130">
        <v>0</v>
      </c>
      <c r="G158" s="130">
        <v>0</v>
      </c>
      <c r="H158" s="130">
        <v>4</v>
      </c>
      <c r="I158" s="130">
        <v>0</v>
      </c>
      <c r="J158" s="130">
        <v>0</v>
      </c>
      <c r="K158" s="130">
        <v>0</v>
      </c>
      <c r="L158" s="130">
        <v>0</v>
      </c>
      <c r="M158" s="130">
        <v>4</v>
      </c>
      <c r="N158" s="130">
        <v>1</v>
      </c>
      <c r="O158" s="130">
        <v>5</v>
      </c>
      <c r="P158" s="130">
        <v>0</v>
      </c>
      <c r="Q158" s="130">
        <v>0</v>
      </c>
      <c r="R158" s="130">
        <v>1</v>
      </c>
    </row>
    <row r="159" spans="1:18">
      <c r="A159" s="235"/>
      <c r="B159" s="234"/>
      <c r="C159" s="201"/>
      <c r="D159" s="106">
        <v>43485</v>
      </c>
      <c r="E159" s="107" t="s">
        <v>29</v>
      </c>
      <c r="F159" s="130">
        <v>2</v>
      </c>
      <c r="G159" s="130">
        <v>1</v>
      </c>
      <c r="H159" s="130">
        <v>2</v>
      </c>
      <c r="I159" s="130">
        <v>0</v>
      </c>
      <c r="J159" s="130">
        <v>0</v>
      </c>
      <c r="K159" s="130">
        <v>0</v>
      </c>
      <c r="L159" s="130">
        <v>0</v>
      </c>
      <c r="M159" s="130">
        <v>0</v>
      </c>
      <c r="N159" s="130">
        <v>1</v>
      </c>
      <c r="O159" s="130">
        <v>1</v>
      </c>
      <c r="P159" s="130">
        <v>0</v>
      </c>
      <c r="Q159" s="130">
        <v>0</v>
      </c>
      <c r="R159" s="130">
        <v>0</v>
      </c>
    </row>
    <row r="160" spans="1:18">
      <c r="A160" s="235"/>
      <c r="B160" s="234"/>
      <c r="C160" s="201"/>
      <c r="D160" s="106">
        <v>43492</v>
      </c>
      <c r="E160" s="107" t="s">
        <v>285</v>
      </c>
      <c r="F160" s="130">
        <v>4</v>
      </c>
      <c r="G160" s="130">
        <v>0</v>
      </c>
      <c r="H160" s="130">
        <v>0</v>
      </c>
      <c r="I160" s="130">
        <v>0</v>
      </c>
      <c r="J160" s="130">
        <v>0</v>
      </c>
      <c r="K160" s="130">
        <v>4</v>
      </c>
      <c r="L160" s="130">
        <v>4</v>
      </c>
      <c r="M160" s="130">
        <v>1</v>
      </c>
      <c r="N160" s="130">
        <v>0</v>
      </c>
      <c r="O160" s="130">
        <v>1</v>
      </c>
      <c r="P160" s="130">
        <v>0</v>
      </c>
      <c r="Q160" s="130">
        <v>0</v>
      </c>
      <c r="R160" s="130">
        <v>0</v>
      </c>
    </row>
    <row r="161" spans="1:18">
      <c r="A161" s="235"/>
      <c r="B161" s="234"/>
      <c r="C161" s="229" t="s">
        <v>242</v>
      </c>
      <c r="D161" s="230"/>
      <c r="E161" s="230"/>
      <c r="F161" s="158">
        <f>SUM(F158:F160)</f>
        <v>6</v>
      </c>
      <c r="G161" s="158">
        <f t="shared" ref="G161:R161" si="66">SUM(G158:G160)</f>
        <v>1</v>
      </c>
      <c r="H161" s="158">
        <f t="shared" si="66"/>
        <v>6</v>
      </c>
      <c r="I161" s="158">
        <f t="shared" si="66"/>
        <v>0</v>
      </c>
      <c r="J161" s="158">
        <f t="shared" si="66"/>
        <v>0</v>
      </c>
      <c r="K161" s="158">
        <f t="shared" si="66"/>
        <v>4</v>
      </c>
      <c r="L161" s="158">
        <f t="shared" si="66"/>
        <v>4</v>
      </c>
      <c r="M161" s="158">
        <f t="shared" si="66"/>
        <v>5</v>
      </c>
      <c r="N161" s="158">
        <f t="shared" si="66"/>
        <v>2</v>
      </c>
      <c r="O161" s="158">
        <f t="shared" si="66"/>
        <v>7</v>
      </c>
      <c r="P161" s="158">
        <f t="shared" si="66"/>
        <v>0</v>
      </c>
      <c r="Q161" s="158">
        <f t="shared" si="66"/>
        <v>0</v>
      </c>
      <c r="R161" s="158">
        <f t="shared" si="66"/>
        <v>1</v>
      </c>
    </row>
    <row r="162" spans="1:18">
      <c r="A162" s="235"/>
      <c r="B162" s="234"/>
      <c r="C162" s="229" t="s">
        <v>243</v>
      </c>
      <c r="D162" s="230"/>
      <c r="E162" s="230"/>
      <c r="F162" s="159">
        <f>F161/3</f>
        <v>2</v>
      </c>
      <c r="G162" s="159">
        <f t="shared" ref="G162:R162" si="67">G161/3</f>
        <v>0.33333333333333331</v>
      </c>
      <c r="H162" s="159">
        <f t="shared" si="67"/>
        <v>2</v>
      </c>
      <c r="I162" s="159">
        <f t="shared" si="67"/>
        <v>0</v>
      </c>
      <c r="J162" s="159">
        <f t="shared" si="67"/>
        <v>0</v>
      </c>
      <c r="K162" s="159">
        <f t="shared" si="67"/>
        <v>1.3333333333333333</v>
      </c>
      <c r="L162" s="159">
        <f t="shared" si="67"/>
        <v>1.3333333333333333</v>
      </c>
      <c r="M162" s="159">
        <f t="shared" si="67"/>
        <v>1.6666666666666667</v>
      </c>
      <c r="N162" s="159">
        <f t="shared" si="67"/>
        <v>0.66666666666666663</v>
      </c>
      <c r="O162" s="159">
        <f t="shared" si="67"/>
        <v>2.3333333333333335</v>
      </c>
      <c r="P162" s="159">
        <f t="shared" si="67"/>
        <v>0</v>
      </c>
      <c r="Q162" s="159">
        <f t="shared" si="67"/>
        <v>0</v>
      </c>
      <c r="R162" s="159">
        <f t="shared" si="67"/>
        <v>0.33333333333333331</v>
      </c>
    </row>
    <row r="163" spans="1:18" ht="16.5" thickBot="1">
      <c r="A163" s="235"/>
      <c r="B163" s="234"/>
      <c r="C163" s="140"/>
      <c r="D163" s="141"/>
      <c r="E163" s="140"/>
      <c r="F163" s="142"/>
      <c r="G163" s="142"/>
      <c r="H163" s="142"/>
      <c r="I163" s="143"/>
      <c r="J163" s="142"/>
      <c r="K163" s="142"/>
      <c r="L163" s="142"/>
      <c r="M163" s="142"/>
      <c r="N163" s="142"/>
      <c r="O163" s="142"/>
      <c r="P163" s="142"/>
      <c r="Q163" s="142"/>
      <c r="R163" s="144"/>
    </row>
    <row r="164" spans="1:18">
      <c r="A164" s="235"/>
      <c r="B164" s="234"/>
      <c r="C164" s="201" t="s">
        <v>238</v>
      </c>
      <c r="D164" s="193">
        <v>43499</v>
      </c>
      <c r="E164" s="194" t="s">
        <v>7</v>
      </c>
      <c r="F164" s="39">
        <v>7</v>
      </c>
      <c r="G164" s="39">
        <v>3</v>
      </c>
      <c r="H164" s="39">
        <v>8</v>
      </c>
      <c r="I164" s="39">
        <v>0</v>
      </c>
      <c r="J164" s="39">
        <v>0</v>
      </c>
      <c r="K164" s="39">
        <v>1</v>
      </c>
      <c r="L164" s="39">
        <v>3</v>
      </c>
      <c r="M164" s="39">
        <v>6</v>
      </c>
      <c r="N164" s="39">
        <v>3</v>
      </c>
      <c r="O164" s="39">
        <v>9</v>
      </c>
      <c r="P164" s="39">
        <v>1</v>
      </c>
      <c r="Q164" s="39">
        <v>0</v>
      </c>
      <c r="R164" s="39">
        <v>1</v>
      </c>
    </row>
    <row r="165" spans="1:18">
      <c r="A165" s="235"/>
      <c r="B165" s="234"/>
      <c r="C165" s="202"/>
      <c r="D165" s="49">
        <v>43506</v>
      </c>
      <c r="E165" s="50" t="s">
        <v>7</v>
      </c>
      <c r="F165" s="50">
        <v>3</v>
      </c>
      <c r="G165" s="50">
        <v>1</v>
      </c>
      <c r="H165" s="50">
        <v>1</v>
      </c>
      <c r="I165" s="50">
        <v>0</v>
      </c>
      <c r="J165" s="50">
        <v>0</v>
      </c>
      <c r="K165" s="50">
        <v>1</v>
      </c>
      <c r="L165" s="50">
        <v>2</v>
      </c>
      <c r="M165" s="50">
        <v>3</v>
      </c>
      <c r="N165" s="50">
        <v>1</v>
      </c>
      <c r="O165" s="50">
        <v>4</v>
      </c>
      <c r="P165" s="50">
        <v>0</v>
      </c>
      <c r="Q165" s="50">
        <v>0</v>
      </c>
      <c r="R165" s="50">
        <v>0</v>
      </c>
    </row>
    <row r="166" spans="1:18">
      <c r="A166" s="235"/>
      <c r="B166" s="234"/>
      <c r="C166" s="203" t="s">
        <v>239</v>
      </c>
      <c r="D166" s="204"/>
      <c r="E166" s="204"/>
      <c r="F166" s="138">
        <f>SUM(F164:F165)</f>
        <v>10</v>
      </c>
      <c r="G166" s="138">
        <f t="shared" ref="G166:R166" si="68">SUM(G164:G165)</f>
        <v>4</v>
      </c>
      <c r="H166" s="138">
        <f t="shared" si="68"/>
        <v>9</v>
      </c>
      <c r="I166" s="138">
        <f t="shared" si="68"/>
        <v>0</v>
      </c>
      <c r="J166" s="138">
        <f t="shared" si="68"/>
        <v>0</v>
      </c>
      <c r="K166" s="138">
        <f t="shared" si="68"/>
        <v>2</v>
      </c>
      <c r="L166" s="138">
        <f t="shared" si="68"/>
        <v>5</v>
      </c>
      <c r="M166" s="138">
        <f t="shared" si="68"/>
        <v>9</v>
      </c>
      <c r="N166" s="138">
        <f t="shared" si="68"/>
        <v>4</v>
      </c>
      <c r="O166" s="138">
        <f t="shared" si="68"/>
        <v>13</v>
      </c>
      <c r="P166" s="138">
        <f t="shared" si="68"/>
        <v>1</v>
      </c>
      <c r="Q166" s="138">
        <f t="shared" si="68"/>
        <v>0</v>
      </c>
      <c r="R166" s="138">
        <f t="shared" si="68"/>
        <v>1</v>
      </c>
    </row>
    <row r="167" spans="1:18">
      <c r="A167" s="235"/>
      <c r="B167" s="234"/>
      <c r="C167" s="203" t="s">
        <v>240</v>
      </c>
      <c r="D167" s="204"/>
      <c r="E167" s="204"/>
      <c r="F167" s="139">
        <f>F166/2</f>
        <v>5</v>
      </c>
      <c r="G167" s="139">
        <f t="shared" ref="G167:R167" si="69">G166/2</f>
        <v>2</v>
      </c>
      <c r="H167" s="139">
        <f t="shared" si="69"/>
        <v>4.5</v>
      </c>
      <c r="I167" s="139">
        <f t="shared" si="69"/>
        <v>0</v>
      </c>
      <c r="J167" s="139">
        <f t="shared" si="69"/>
        <v>0</v>
      </c>
      <c r="K167" s="139">
        <f t="shared" si="69"/>
        <v>1</v>
      </c>
      <c r="L167" s="139">
        <f t="shared" si="69"/>
        <v>2.5</v>
      </c>
      <c r="M167" s="139">
        <f t="shared" si="69"/>
        <v>4.5</v>
      </c>
      <c r="N167" s="139">
        <f t="shared" si="69"/>
        <v>2</v>
      </c>
      <c r="O167" s="139">
        <f t="shared" si="69"/>
        <v>6.5</v>
      </c>
      <c r="P167" s="139">
        <f t="shared" si="69"/>
        <v>0.5</v>
      </c>
      <c r="Q167" s="139">
        <f t="shared" si="69"/>
        <v>0</v>
      </c>
      <c r="R167" s="139">
        <f t="shared" si="69"/>
        <v>0.5</v>
      </c>
    </row>
    <row r="168" spans="1:18">
      <c r="A168" s="235"/>
      <c r="B168" s="234"/>
      <c r="C168" s="140"/>
      <c r="D168" s="141"/>
      <c r="E168" s="140"/>
      <c r="F168" s="142"/>
      <c r="G168" s="142"/>
      <c r="H168" s="142"/>
      <c r="I168" s="143"/>
      <c r="J168" s="142"/>
      <c r="K168" s="142"/>
      <c r="L168" s="142"/>
      <c r="M168" s="142"/>
      <c r="N168" s="142"/>
      <c r="O168" s="142"/>
      <c r="P168" s="142"/>
      <c r="Q168" s="142"/>
      <c r="R168" s="144"/>
    </row>
    <row r="169" spans="1:18">
      <c r="A169" s="86"/>
      <c r="B169" s="86"/>
      <c r="C169" s="86"/>
      <c r="D169" s="87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</row>
    <row r="170" spans="1:18">
      <c r="A170" s="86"/>
      <c r="B170" s="86"/>
      <c r="C170" s="86"/>
      <c r="D170" s="87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</row>
    <row r="171" spans="1:18" ht="15.95" customHeight="1">
      <c r="A171" s="235" t="s">
        <v>11</v>
      </c>
      <c r="B171" s="234" t="s">
        <v>296</v>
      </c>
      <c r="C171" s="232" t="s">
        <v>70</v>
      </c>
      <c r="D171" s="49">
        <v>43359</v>
      </c>
      <c r="E171" s="85" t="s">
        <v>28</v>
      </c>
      <c r="F171" s="85">
        <v>0</v>
      </c>
      <c r="G171" s="85">
        <v>0</v>
      </c>
      <c r="H171" s="85">
        <v>4</v>
      </c>
      <c r="I171" s="85">
        <v>0</v>
      </c>
      <c r="J171" s="85">
        <v>0</v>
      </c>
      <c r="K171" s="85">
        <v>0</v>
      </c>
      <c r="L171" s="85">
        <v>0</v>
      </c>
      <c r="M171" s="85">
        <v>1</v>
      </c>
      <c r="N171" s="85">
        <v>0</v>
      </c>
      <c r="O171" s="85">
        <v>1</v>
      </c>
      <c r="P171" s="85">
        <v>0</v>
      </c>
      <c r="Q171" s="85">
        <v>0</v>
      </c>
      <c r="R171" s="85">
        <v>0</v>
      </c>
    </row>
    <row r="172" spans="1:18">
      <c r="A172" s="235"/>
      <c r="B172" s="234"/>
      <c r="C172" s="232"/>
      <c r="D172" s="63">
        <v>43366</v>
      </c>
      <c r="E172" s="85" t="s">
        <v>323</v>
      </c>
      <c r="F172" s="85">
        <v>13</v>
      </c>
      <c r="G172" s="85">
        <v>6</v>
      </c>
      <c r="H172" s="85">
        <v>11</v>
      </c>
      <c r="I172" s="85">
        <v>0</v>
      </c>
      <c r="J172" s="85">
        <v>0</v>
      </c>
      <c r="K172" s="85">
        <v>1</v>
      </c>
      <c r="L172" s="85">
        <v>1</v>
      </c>
      <c r="M172" s="85">
        <v>4</v>
      </c>
      <c r="N172" s="85">
        <v>1</v>
      </c>
      <c r="O172" s="85">
        <v>5</v>
      </c>
      <c r="P172" s="85">
        <v>1</v>
      </c>
      <c r="Q172" s="85">
        <v>0</v>
      </c>
      <c r="R172" s="85">
        <v>0</v>
      </c>
    </row>
    <row r="173" spans="1:18" s="2" customFormat="1">
      <c r="A173" s="235"/>
      <c r="B173" s="234"/>
      <c r="C173" s="232"/>
      <c r="D173" s="32">
        <v>43376</v>
      </c>
      <c r="E173" s="85" t="s">
        <v>9</v>
      </c>
      <c r="F173" s="85">
        <v>10</v>
      </c>
      <c r="G173" s="85">
        <v>5</v>
      </c>
      <c r="H173" s="85">
        <v>10</v>
      </c>
      <c r="I173" s="85">
        <v>0</v>
      </c>
      <c r="J173" s="85">
        <v>1</v>
      </c>
      <c r="K173" s="85">
        <v>0</v>
      </c>
      <c r="L173" s="85">
        <v>2</v>
      </c>
      <c r="M173" s="85">
        <v>4</v>
      </c>
      <c r="N173" s="85">
        <v>3</v>
      </c>
      <c r="O173" s="85">
        <v>7</v>
      </c>
      <c r="P173" s="85">
        <v>0</v>
      </c>
      <c r="Q173" s="85">
        <v>2</v>
      </c>
      <c r="R173" s="85">
        <v>1</v>
      </c>
    </row>
    <row r="174" spans="1:18" s="2" customFormat="1">
      <c r="A174" s="235"/>
      <c r="B174" s="234"/>
      <c r="C174" s="232"/>
      <c r="D174" s="63">
        <v>43408</v>
      </c>
      <c r="E174" s="85" t="s">
        <v>16</v>
      </c>
      <c r="F174" s="85">
        <v>10</v>
      </c>
      <c r="G174" s="85">
        <v>3</v>
      </c>
      <c r="H174" s="85">
        <v>6</v>
      </c>
      <c r="I174" s="85">
        <v>0</v>
      </c>
      <c r="J174" s="85">
        <v>0</v>
      </c>
      <c r="K174" s="85">
        <v>4</v>
      </c>
      <c r="L174" s="85">
        <v>8</v>
      </c>
      <c r="M174" s="85">
        <v>2</v>
      </c>
      <c r="N174" s="85">
        <v>2</v>
      </c>
      <c r="O174" s="85">
        <v>4</v>
      </c>
      <c r="P174" s="85">
        <v>0</v>
      </c>
      <c r="Q174" s="85">
        <v>1</v>
      </c>
      <c r="R174" s="85">
        <v>0</v>
      </c>
    </row>
    <row r="175" spans="1:18" s="2" customFormat="1">
      <c r="A175" s="235"/>
      <c r="B175" s="234"/>
      <c r="C175" s="232"/>
      <c r="D175" s="63">
        <v>43412</v>
      </c>
      <c r="E175" s="85" t="s">
        <v>27</v>
      </c>
      <c r="F175" s="85">
        <v>1</v>
      </c>
      <c r="G175" s="85">
        <v>0</v>
      </c>
      <c r="H175" s="85">
        <v>1</v>
      </c>
      <c r="I175" s="85">
        <v>0</v>
      </c>
      <c r="J175" s="85">
        <v>0</v>
      </c>
      <c r="K175" s="85">
        <v>1</v>
      </c>
      <c r="L175" s="85">
        <v>1</v>
      </c>
      <c r="M175" s="85">
        <v>2</v>
      </c>
      <c r="N175" s="85">
        <v>0</v>
      </c>
      <c r="O175" s="85">
        <v>2</v>
      </c>
      <c r="P175" s="85">
        <v>0</v>
      </c>
      <c r="Q175" s="85">
        <v>1</v>
      </c>
      <c r="R175" s="85">
        <v>0</v>
      </c>
    </row>
    <row r="176" spans="1:18" s="12" customFormat="1">
      <c r="A176" s="235"/>
      <c r="B176" s="234"/>
      <c r="C176" s="231" t="s">
        <v>72</v>
      </c>
      <c r="D176" s="231"/>
      <c r="E176" s="231"/>
      <c r="F176" s="151">
        <f>SUM(F171:F175)</f>
        <v>34</v>
      </c>
      <c r="G176" s="151">
        <f t="shared" ref="G176:H176" si="70">SUM(G171:G175)</f>
        <v>14</v>
      </c>
      <c r="H176" s="151">
        <f t="shared" si="70"/>
        <v>32</v>
      </c>
      <c r="I176" s="151">
        <f t="shared" ref="I176:R176" si="71">SUM(I171:I175)</f>
        <v>0</v>
      </c>
      <c r="J176" s="151">
        <f t="shared" si="71"/>
        <v>1</v>
      </c>
      <c r="K176" s="151">
        <f t="shared" si="71"/>
        <v>6</v>
      </c>
      <c r="L176" s="151">
        <f t="shared" si="71"/>
        <v>12</v>
      </c>
      <c r="M176" s="151">
        <f t="shared" si="71"/>
        <v>13</v>
      </c>
      <c r="N176" s="151">
        <f t="shared" si="71"/>
        <v>6</v>
      </c>
      <c r="O176" s="151">
        <f t="shared" si="71"/>
        <v>19</v>
      </c>
      <c r="P176" s="151">
        <f t="shared" si="71"/>
        <v>1</v>
      </c>
      <c r="Q176" s="151">
        <f t="shared" si="71"/>
        <v>4</v>
      </c>
      <c r="R176" s="151">
        <f t="shared" si="71"/>
        <v>1</v>
      </c>
    </row>
    <row r="177" spans="1:18" s="12" customFormat="1">
      <c r="A177" s="235"/>
      <c r="B177" s="234"/>
      <c r="C177" s="231" t="s">
        <v>73</v>
      </c>
      <c r="D177" s="231"/>
      <c r="E177" s="231"/>
      <c r="F177" s="151">
        <f>F176/5</f>
        <v>6.8</v>
      </c>
      <c r="G177" s="151">
        <f t="shared" ref="G177:H177" si="72">G176/5</f>
        <v>2.8</v>
      </c>
      <c r="H177" s="151">
        <f t="shared" si="72"/>
        <v>6.4</v>
      </c>
      <c r="I177" s="151">
        <f t="shared" ref="I177:R177" si="73">I176/5</f>
        <v>0</v>
      </c>
      <c r="J177" s="151">
        <f t="shared" si="73"/>
        <v>0.2</v>
      </c>
      <c r="K177" s="151">
        <f t="shared" si="73"/>
        <v>1.2</v>
      </c>
      <c r="L177" s="151">
        <f t="shared" si="73"/>
        <v>2.4</v>
      </c>
      <c r="M177" s="151">
        <f t="shared" si="73"/>
        <v>2.6</v>
      </c>
      <c r="N177" s="151">
        <f t="shared" si="73"/>
        <v>1.2</v>
      </c>
      <c r="O177" s="151">
        <f t="shared" si="73"/>
        <v>3.8</v>
      </c>
      <c r="P177" s="151">
        <f t="shared" si="73"/>
        <v>0.2</v>
      </c>
      <c r="Q177" s="151">
        <f t="shared" si="73"/>
        <v>0.8</v>
      </c>
      <c r="R177" s="151">
        <f t="shared" si="73"/>
        <v>0.2</v>
      </c>
    </row>
    <row r="178" spans="1:18" s="12" customFormat="1">
      <c r="A178" s="235"/>
      <c r="B178" s="234"/>
      <c r="C178" s="236"/>
      <c r="D178" s="236"/>
      <c r="E178" s="236"/>
      <c r="F178" s="236"/>
      <c r="G178" s="236"/>
      <c r="H178" s="236"/>
      <c r="I178" s="236"/>
      <c r="J178" s="236"/>
      <c r="K178" s="236"/>
      <c r="L178" s="236"/>
      <c r="M178" s="236"/>
      <c r="N178" s="236"/>
      <c r="O178" s="236"/>
      <c r="P178" s="236"/>
      <c r="Q178" s="236"/>
      <c r="R178" s="236"/>
    </row>
    <row r="179" spans="1:18" s="2" customFormat="1">
      <c r="A179" s="235"/>
      <c r="B179" s="234"/>
      <c r="C179" s="232" t="s">
        <v>71</v>
      </c>
      <c r="D179" s="9">
        <v>43422</v>
      </c>
      <c r="E179" s="85" t="s">
        <v>7</v>
      </c>
      <c r="F179" s="85">
        <v>7</v>
      </c>
      <c r="G179" s="85">
        <v>2</v>
      </c>
      <c r="H179" s="85">
        <v>8</v>
      </c>
      <c r="I179" s="85">
        <v>0</v>
      </c>
      <c r="J179" s="85">
        <v>1</v>
      </c>
      <c r="K179" s="85">
        <v>3</v>
      </c>
      <c r="L179" s="85">
        <v>6</v>
      </c>
      <c r="M179" s="85">
        <v>1</v>
      </c>
      <c r="N179" s="85">
        <v>3</v>
      </c>
      <c r="O179" s="85">
        <v>4</v>
      </c>
      <c r="P179" s="85">
        <v>0</v>
      </c>
      <c r="Q179" s="85">
        <v>2</v>
      </c>
      <c r="R179" s="85">
        <v>0</v>
      </c>
    </row>
    <row r="180" spans="1:18" s="2" customFormat="1">
      <c r="A180" s="235"/>
      <c r="B180" s="234"/>
      <c r="C180" s="232"/>
      <c r="D180" s="49">
        <v>43432</v>
      </c>
      <c r="E180" s="85" t="s">
        <v>8</v>
      </c>
      <c r="F180" s="85">
        <v>2</v>
      </c>
      <c r="G180" s="85">
        <v>1</v>
      </c>
      <c r="H180" s="85">
        <v>3</v>
      </c>
      <c r="I180" s="85">
        <v>0</v>
      </c>
      <c r="J180" s="85">
        <v>0</v>
      </c>
      <c r="K180" s="85">
        <v>0</v>
      </c>
      <c r="L180" s="85">
        <v>0</v>
      </c>
      <c r="M180" s="85">
        <v>2</v>
      </c>
      <c r="N180" s="85">
        <v>1</v>
      </c>
      <c r="O180" s="85">
        <v>3</v>
      </c>
      <c r="P180" s="85">
        <v>0</v>
      </c>
      <c r="Q180" s="85">
        <v>0</v>
      </c>
      <c r="R180" s="85">
        <v>0</v>
      </c>
    </row>
    <row r="181" spans="1:18" s="2" customFormat="1">
      <c r="A181" s="235"/>
      <c r="B181" s="234"/>
      <c r="C181" s="232"/>
      <c r="D181" s="49">
        <v>43440</v>
      </c>
      <c r="E181" s="85" t="s">
        <v>29</v>
      </c>
      <c r="F181" s="85">
        <v>4</v>
      </c>
      <c r="G181" s="85">
        <v>2</v>
      </c>
      <c r="H181" s="85">
        <v>4</v>
      </c>
      <c r="I181" s="85">
        <v>0</v>
      </c>
      <c r="J181" s="85">
        <v>0</v>
      </c>
      <c r="K181" s="85">
        <v>0</v>
      </c>
      <c r="L181" s="85">
        <v>0</v>
      </c>
      <c r="M181" s="85">
        <v>1</v>
      </c>
      <c r="N181" s="85">
        <v>2</v>
      </c>
      <c r="O181" s="85">
        <v>3</v>
      </c>
      <c r="P181" s="85">
        <v>0</v>
      </c>
      <c r="Q181" s="85">
        <v>0</v>
      </c>
      <c r="R181" s="85">
        <v>0</v>
      </c>
    </row>
    <row r="182" spans="1:18" s="2" customFormat="1">
      <c r="A182" s="235"/>
      <c r="B182" s="234"/>
      <c r="C182" s="232"/>
      <c r="D182" s="63">
        <v>43471</v>
      </c>
      <c r="E182" s="85" t="s">
        <v>285</v>
      </c>
      <c r="F182" s="85">
        <v>2</v>
      </c>
      <c r="G182" s="85">
        <v>1</v>
      </c>
      <c r="H182" s="85">
        <v>3</v>
      </c>
      <c r="I182" s="85">
        <v>0</v>
      </c>
      <c r="J182" s="85">
        <v>0</v>
      </c>
      <c r="K182" s="85">
        <v>0</v>
      </c>
      <c r="L182" s="85">
        <v>0</v>
      </c>
      <c r="M182" s="85">
        <v>3</v>
      </c>
      <c r="N182" s="85">
        <v>0</v>
      </c>
      <c r="O182" s="85">
        <v>3</v>
      </c>
      <c r="P182" s="85">
        <v>0</v>
      </c>
      <c r="Q182" s="85">
        <v>1</v>
      </c>
      <c r="R182" s="85">
        <v>0</v>
      </c>
    </row>
    <row r="183" spans="1:18" s="13" customFormat="1">
      <c r="A183" s="235"/>
      <c r="B183" s="234"/>
      <c r="C183" s="233" t="s">
        <v>74</v>
      </c>
      <c r="D183" s="233"/>
      <c r="E183" s="233"/>
      <c r="F183" s="153">
        <f>SUM(F179:F182)</f>
        <v>15</v>
      </c>
      <c r="G183" s="153">
        <f t="shared" ref="G183:H183" si="74">SUM(G179:G182)</f>
        <v>6</v>
      </c>
      <c r="H183" s="153">
        <f t="shared" si="74"/>
        <v>18</v>
      </c>
      <c r="I183" s="153">
        <f t="shared" ref="I183:R183" si="75">SUM(I179:I182)</f>
        <v>0</v>
      </c>
      <c r="J183" s="153">
        <f t="shared" si="75"/>
        <v>1</v>
      </c>
      <c r="K183" s="153">
        <f t="shared" si="75"/>
        <v>3</v>
      </c>
      <c r="L183" s="153">
        <f t="shared" si="75"/>
        <v>6</v>
      </c>
      <c r="M183" s="153">
        <f t="shared" si="75"/>
        <v>7</v>
      </c>
      <c r="N183" s="153">
        <f t="shared" si="75"/>
        <v>6</v>
      </c>
      <c r="O183" s="153">
        <f t="shared" si="75"/>
        <v>13</v>
      </c>
      <c r="P183" s="153">
        <f t="shared" si="75"/>
        <v>0</v>
      </c>
      <c r="Q183" s="153">
        <f t="shared" si="75"/>
        <v>3</v>
      </c>
      <c r="R183" s="153">
        <f t="shared" si="75"/>
        <v>0</v>
      </c>
    </row>
    <row r="184" spans="1:18" s="13" customFormat="1">
      <c r="A184" s="235"/>
      <c r="B184" s="234"/>
      <c r="C184" s="233" t="s">
        <v>75</v>
      </c>
      <c r="D184" s="233"/>
      <c r="E184" s="233"/>
      <c r="F184" s="160">
        <f>F183/4</f>
        <v>3.75</v>
      </c>
      <c r="G184" s="160">
        <f t="shared" ref="G184:H184" si="76">G183/4</f>
        <v>1.5</v>
      </c>
      <c r="H184" s="160">
        <f t="shared" si="76"/>
        <v>4.5</v>
      </c>
      <c r="I184" s="160">
        <f t="shared" ref="I184:R184" si="77">I183/4</f>
        <v>0</v>
      </c>
      <c r="J184" s="160">
        <f t="shared" si="77"/>
        <v>0.25</v>
      </c>
      <c r="K184" s="160">
        <f t="shared" si="77"/>
        <v>0.75</v>
      </c>
      <c r="L184" s="160">
        <f t="shared" si="77"/>
        <v>1.5</v>
      </c>
      <c r="M184" s="160">
        <f t="shared" si="77"/>
        <v>1.75</v>
      </c>
      <c r="N184" s="160">
        <f t="shared" si="77"/>
        <v>1.5</v>
      </c>
      <c r="O184" s="160">
        <f t="shared" si="77"/>
        <v>3.25</v>
      </c>
      <c r="P184" s="160">
        <f t="shared" si="77"/>
        <v>0</v>
      </c>
      <c r="Q184" s="160">
        <f t="shared" si="77"/>
        <v>0.75</v>
      </c>
      <c r="R184" s="160">
        <f t="shared" si="77"/>
        <v>0</v>
      </c>
    </row>
    <row r="185" spans="1:18">
      <c r="A185" s="235"/>
      <c r="B185" s="234"/>
      <c r="C185" s="155"/>
      <c r="D185" s="156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</row>
    <row r="186" spans="1:18">
      <c r="A186" s="235"/>
      <c r="B186" s="234"/>
      <c r="C186" s="201" t="s">
        <v>241</v>
      </c>
      <c r="D186" s="49">
        <v>43478</v>
      </c>
      <c r="E186" s="85" t="s">
        <v>16</v>
      </c>
      <c r="F186" s="130">
        <v>4</v>
      </c>
      <c r="G186" s="130">
        <v>0</v>
      </c>
      <c r="H186" s="130">
        <v>1</v>
      </c>
      <c r="I186" s="130">
        <v>0</v>
      </c>
      <c r="J186" s="130">
        <v>0</v>
      </c>
      <c r="K186" s="130">
        <v>4</v>
      </c>
      <c r="L186" s="130">
        <v>4</v>
      </c>
      <c r="M186" s="130">
        <v>4</v>
      </c>
      <c r="N186" s="130">
        <v>0</v>
      </c>
      <c r="O186" s="130">
        <v>4</v>
      </c>
      <c r="P186" s="130">
        <v>0</v>
      </c>
      <c r="Q186" s="130">
        <v>0</v>
      </c>
      <c r="R186" s="130">
        <v>0</v>
      </c>
    </row>
    <row r="187" spans="1:18">
      <c r="A187" s="235"/>
      <c r="B187" s="234"/>
      <c r="C187" s="201"/>
      <c r="D187" s="106">
        <v>43485</v>
      </c>
      <c r="E187" s="107" t="s">
        <v>29</v>
      </c>
      <c r="F187" s="130">
        <v>4</v>
      </c>
      <c r="G187" s="130">
        <v>2</v>
      </c>
      <c r="H187" s="130">
        <v>3</v>
      </c>
      <c r="I187" s="130">
        <v>0</v>
      </c>
      <c r="J187" s="130">
        <v>1</v>
      </c>
      <c r="K187" s="130">
        <v>0</v>
      </c>
      <c r="L187" s="130">
        <v>0</v>
      </c>
      <c r="M187" s="130">
        <v>3</v>
      </c>
      <c r="N187" s="130">
        <v>0</v>
      </c>
      <c r="O187" s="130">
        <v>3</v>
      </c>
      <c r="P187" s="130">
        <v>2</v>
      </c>
      <c r="Q187" s="130">
        <v>1</v>
      </c>
      <c r="R187" s="130">
        <v>0</v>
      </c>
    </row>
    <row r="188" spans="1:18">
      <c r="A188" s="235"/>
      <c r="B188" s="234"/>
      <c r="C188" s="201"/>
      <c r="D188" s="106">
        <v>43492</v>
      </c>
      <c r="E188" s="107" t="s">
        <v>285</v>
      </c>
      <c r="F188" s="130">
        <v>0</v>
      </c>
      <c r="G188" s="130">
        <v>0</v>
      </c>
      <c r="H188" s="130">
        <v>0</v>
      </c>
      <c r="I188" s="130">
        <v>0</v>
      </c>
      <c r="J188" s="130">
        <v>0</v>
      </c>
      <c r="K188" s="130">
        <v>0</v>
      </c>
      <c r="L188" s="130">
        <v>0</v>
      </c>
      <c r="M188" s="130">
        <v>0</v>
      </c>
      <c r="N188" s="130">
        <v>0</v>
      </c>
      <c r="O188" s="130">
        <v>0</v>
      </c>
      <c r="P188" s="130">
        <v>0</v>
      </c>
      <c r="Q188" s="130">
        <v>0</v>
      </c>
      <c r="R188" s="130">
        <v>0</v>
      </c>
    </row>
    <row r="189" spans="1:18">
      <c r="A189" s="235"/>
      <c r="B189" s="234"/>
      <c r="C189" s="229" t="s">
        <v>242</v>
      </c>
      <c r="D189" s="230"/>
      <c r="E189" s="230"/>
      <c r="F189" s="158">
        <f>SUM(F186:F188)</f>
        <v>8</v>
      </c>
      <c r="G189" s="158">
        <f t="shared" ref="G189:R189" si="78">SUM(G186:G188)</f>
        <v>2</v>
      </c>
      <c r="H189" s="158">
        <f t="shared" si="78"/>
        <v>4</v>
      </c>
      <c r="I189" s="158">
        <f t="shared" si="78"/>
        <v>0</v>
      </c>
      <c r="J189" s="158">
        <f t="shared" si="78"/>
        <v>1</v>
      </c>
      <c r="K189" s="158">
        <f t="shared" si="78"/>
        <v>4</v>
      </c>
      <c r="L189" s="158">
        <f t="shared" si="78"/>
        <v>4</v>
      </c>
      <c r="M189" s="158">
        <f t="shared" si="78"/>
        <v>7</v>
      </c>
      <c r="N189" s="158">
        <f t="shared" si="78"/>
        <v>0</v>
      </c>
      <c r="O189" s="158">
        <f t="shared" si="78"/>
        <v>7</v>
      </c>
      <c r="P189" s="158">
        <f t="shared" si="78"/>
        <v>2</v>
      </c>
      <c r="Q189" s="158">
        <f t="shared" si="78"/>
        <v>1</v>
      </c>
      <c r="R189" s="158">
        <f t="shared" si="78"/>
        <v>0</v>
      </c>
    </row>
    <row r="190" spans="1:18">
      <c r="A190" s="235"/>
      <c r="B190" s="234"/>
      <c r="C190" s="229" t="s">
        <v>243</v>
      </c>
      <c r="D190" s="230"/>
      <c r="E190" s="230"/>
      <c r="F190" s="159">
        <f>F189/3</f>
        <v>2.6666666666666665</v>
      </c>
      <c r="G190" s="159">
        <f t="shared" ref="G190:R190" si="79">G189/3</f>
        <v>0.66666666666666663</v>
      </c>
      <c r="H190" s="159">
        <f t="shared" si="79"/>
        <v>1.3333333333333333</v>
      </c>
      <c r="I190" s="159">
        <f t="shared" si="79"/>
        <v>0</v>
      </c>
      <c r="J190" s="159">
        <f t="shared" si="79"/>
        <v>0.33333333333333331</v>
      </c>
      <c r="K190" s="159">
        <f t="shared" si="79"/>
        <v>1.3333333333333333</v>
      </c>
      <c r="L190" s="159">
        <f t="shared" si="79"/>
        <v>1.3333333333333333</v>
      </c>
      <c r="M190" s="159">
        <f t="shared" si="79"/>
        <v>2.3333333333333335</v>
      </c>
      <c r="N190" s="159">
        <f t="shared" si="79"/>
        <v>0</v>
      </c>
      <c r="O190" s="159">
        <f t="shared" si="79"/>
        <v>2.3333333333333335</v>
      </c>
      <c r="P190" s="159">
        <f t="shared" si="79"/>
        <v>0.66666666666666663</v>
      </c>
      <c r="Q190" s="159">
        <f t="shared" si="79"/>
        <v>0.33333333333333331</v>
      </c>
      <c r="R190" s="159">
        <f t="shared" si="79"/>
        <v>0</v>
      </c>
    </row>
    <row r="191" spans="1:18" ht="16.5" thickBot="1">
      <c r="A191" s="235"/>
      <c r="B191" s="234"/>
      <c r="C191" s="140"/>
      <c r="D191" s="141"/>
      <c r="E191" s="140"/>
      <c r="F191" s="142"/>
      <c r="G191" s="142"/>
      <c r="H191" s="142"/>
      <c r="I191" s="143"/>
      <c r="J191" s="142"/>
      <c r="K191" s="142"/>
      <c r="L191" s="142"/>
      <c r="M191" s="142"/>
      <c r="N191" s="142"/>
      <c r="O191" s="142"/>
      <c r="P191" s="142"/>
      <c r="Q191" s="142"/>
      <c r="R191" s="144"/>
    </row>
    <row r="192" spans="1:18">
      <c r="A192" s="235"/>
      <c r="B192" s="234"/>
      <c r="C192" s="201" t="s">
        <v>238</v>
      </c>
      <c r="D192" s="193">
        <v>43499</v>
      </c>
      <c r="E192" s="194" t="s">
        <v>7</v>
      </c>
      <c r="F192" s="85" t="s">
        <v>343</v>
      </c>
      <c r="G192" s="85" t="s">
        <v>343</v>
      </c>
      <c r="H192" s="85" t="s">
        <v>343</v>
      </c>
      <c r="I192" s="85" t="s">
        <v>343</v>
      </c>
      <c r="J192" s="85" t="s">
        <v>343</v>
      </c>
      <c r="K192" s="85" t="s">
        <v>343</v>
      </c>
      <c r="L192" s="85" t="s">
        <v>343</v>
      </c>
      <c r="M192" s="85" t="s">
        <v>343</v>
      </c>
      <c r="N192" s="85" t="s">
        <v>343</v>
      </c>
      <c r="O192" s="85" t="s">
        <v>343</v>
      </c>
      <c r="P192" s="85" t="s">
        <v>343</v>
      </c>
      <c r="Q192" s="85" t="s">
        <v>343</v>
      </c>
      <c r="R192" s="85" t="s">
        <v>343</v>
      </c>
    </row>
    <row r="193" spans="1:18">
      <c r="A193" s="235"/>
      <c r="B193" s="234"/>
      <c r="C193" s="202"/>
      <c r="D193" s="49">
        <v>43506</v>
      </c>
      <c r="E193" s="50" t="s">
        <v>7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</row>
    <row r="194" spans="1:18">
      <c r="A194" s="235"/>
      <c r="B194" s="234"/>
      <c r="C194" s="203" t="s">
        <v>239</v>
      </c>
      <c r="D194" s="204"/>
      <c r="E194" s="204"/>
      <c r="F194" s="138">
        <f>SUM(F192:F193)</f>
        <v>0</v>
      </c>
      <c r="G194" s="138">
        <f t="shared" ref="G194:H194" si="80">SUM(G192:G193)</f>
        <v>0</v>
      </c>
      <c r="H194" s="138">
        <f t="shared" si="80"/>
        <v>0</v>
      </c>
      <c r="I194" s="138">
        <f t="shared" ref="I194:R194" si="81">SUM(I192:I193)</f>
        <v>0</v>
      </c>
      <c r="J194" s="138">
        <f t="shared" si="81"/>
        <v>0</v>
      </c>
      <c r="K194" s="138">
        <f t="shared" si="81"/>
        <v>0</v>
      </c>
      <c r="L194" s="138">
        <f t="shared" si="81"/>
        <v>0</v>
      </c>
      <c r="M194" s="138">
        <f t="shared" si="81"/>
        <v>0</v>
      </c>
      <c r="N194" s="138">
        <f t="shared" si="81"/>
        <v>0</v>
      </c>
      <c r="O194" s="138">
        <f t="shared" si="81"/>
        <v>0</v>
      </c>
      <c r="P194" s="138">
        <f t="shared" si="81"/>
        <v>0</v>
      </c>
      <c r="Q194" s="138">
        <f t="shared" si="81"/>
        <v>0</v>
      </c>
      <c r="R194" s="138">
        <f t="shared" si="81"/>
        <v>0</v>
      </c>
    </row>
    <row r="195" spans="1:18">
      <c r="A195" s="235"/>
      <c r="B195" s="234"/>
      <c r="C195" s="203" t="s">
        <v>240</v>
      </c>
      <c r="D195" s="204"/>
      <c r="E195" s="204"/>
      <c r="F195" s="139">
        <f>F194/1</f>
        <v>0</v>
      </c>
      <c r="G195" s="139">
        <f t="shared" ref="G195:R195" si="82">G194/1</f>
        <v>0</v>
      </c>
      <c r="H195" s="139">
        <f t="shared" si="82"/>
        <v>0</v>
      </c>
      <c r="I195" s="139">
        <f t="shared" si="82"/>
        <v>0</v>
      </c>
      <c r="J195" s="139">
        <f t="shared" si="82"/>
        <v>0</v>
      </c>
      <c r="K195" s="139">
        <f t="shared" si="82"/>
        <v>0</v>
      </c>
      <c r="L195" s="139">
        <f t="shared" si="82"/>
        <v>0</v>
      </c>
      <c r="M195" s="139">
        <f t="shared" si="82"/>
        <v>0</v>
      </c>
      <c r="N195" s="139">
        <f t="shared" si="82"/>
        <v>0</v>
      </c>
      <c r="O195" s="139">
        <f t="shared" si="82"/>
        <v>0</v>
      </c>
      <c r="P195" s="139">
        <f t="shared" si="82"/>
        <v>0</v>
      </c>
      <c r="Q195" s="139">
        <f t="shared" si="82"/>
        <v>0</v>
      </c>
      <c r="R195" s="139">
        <f t="shared" si="82"/>
        <v>0</v>
      </c>
    </row>
    <row r="196" spans="1:18">
      <c r="A196" s="235"/>
      <c r="B196" s="234"/>
      <c r="C196" s="140"/>
      <c r="D196" s="141"/>
      <c r="E196" s="140"/>
      <c r="F196" s="142"/>
      <c r="G196" s="142"/>
      <c r="H196" s="142"/>
      <c r="I196" s="143"/>
      <c r="J196" s="142"/>
      <c r="K196" s="142"/>
      <c r="L196" s="142"/>
      <c r="M196" s="142"/>
      <c r="N196" s="142"/>
      <c r="O196" s="142"/>
      <c r="P196" s="142"/>
      <c r="Q196" s="142"/>
      <c r="R196" s="144"/>
    </row>
    <row r="197" spans="1:18">
      <c r="A197" s="86"/>
      <c r="B197" s="86"/>
      <c r="C197" s="86"/>
      <c r="D197" s="87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</row>
    <row r="198" spans="1:18">
      <c r="A198" s="86"/>
      <c r="B198" s="86"/>
      <c r="C198" s="86"/>
      <c r="D198" s="87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</row>
    <row r="199" spans="1:18" ht="15.95" customHeight="1">
      <c r="A199" s="235" t="s">
        <v>11</v>
      </c>
      <c r="B199" s="234" t="s">
        <v>298</v>
      </c>
      <c r="C199" s="232" t="s">
        <v>70</v>
      </c>
      <c r="D199" s="49">
        <v>43359</v>
      </c>
      <c r="E199" s="85" t="s">
        <v>28</v>
      </c>
      <c r="F199" s="85" t="s">
        <v>343</v>
      </c>
      <c r="G199" s="85" t="s">
        <v>343</v>
      </c>
      <c r="H199" s="85" t="s">
        <v>343</v>
      </c>
      <c r="I199" s="85" t="s">
        <v>343</v>
      </c>
      <c r="J199" s="85" t="s">
        <v>343</v>
      </c>
      <c r="K199" s="85" t="s">
        <v>343</v>
      </c>
      <c r="L199" s="85" t="s">
        <v>343</v>
      </c>
      <c r="M199" s="85" t="s">
        <v>343</v>
      </c>
      <c r="N199" s="85" t="s">
        <v>343</v>
      </c>
      <c r="O199" s="85" t="s">
        <v>343</v>
      </c>
      <c r="P199" s="85" t="s">
        <v>343</v>
      </c>
      <c r="Q199" s="85" t="s">
        <v>343</v>
      </c>
      <c r="R199" s="85" t="s">
        <v>343</v>
      </c>
    </row>
    <row r="200" spans="1:18">
      <c r="A200" s="235"/>
      <c r="B200" s="234"/>
      <c r="C200" s="232"/>
      <c r="D200" s="63">
        <v>43366</v>
      </c>
      <c r="E200" s="85" t="s">
        <v>323</v>
      </c>
      <c r="F200" s="85" t="s">
        <v>343</v>
      </c>
      <c r="G200" s="85" t="s">
        <v>343</v>
      </c>
      <c r="H200" s="85" t="s">
        <v>343</v>
      </c>
      <c r="I200" s="85" t="s">
        <v>343</v>
      </c>
      <c r="J200" s="85" t="s">
        <v>343</v>
      </c>
      <c r="K200" s="85" t="s">
        <v>343</v>
      </c>
      <c r="L200" s="85" t="s">
        <v>343</v>
      </c>
      <c r="M200" s="85" t="s">
        <v>343</v>
      </c>
      <c r="N200" s="85" t="s">
        <v>343</v>
      </c>
      <c r="O200" s="85" t="s">
        <v>343</v>
      </c>
      <c r="P200" s="85" t="s">
        <v>343</v>
      </c>
      <c r="Q200" s="85" t="s">
        <v>343</v>
      </c>
      <c r="R200" s="85" t="s">
        <v>343</v>
      </c>
    </row>
    <row r="201" spans="1:18" s="2" customFormat="1">
      <c r="A201" s="235"/>
      <c r="B201" s="234"/>
      <c r="C201" s="232"/>
      <c r="D201" s="32">
        <v>43376</v>
      </c>
      <c r="E201" s="85" t="s">
        <v>9</v>
      </c>
      <c r="F201" s="85">
        <v>1</v>
      </c>
      <c r="G201" s="85">
        <v>0</v>
      </c>
      <c r="H201" s="85">
        <v>1</v>
      </c>
      <c r="I201" s="85">
        <v>0</v>
      </c>
      <c r="J201" s="85">
        <v>0</v>
      </c>
      <c r="K201" s="85">
        <v>1</v>
      </c>
      <c r="L201" s="85">
        <v>2</v>
      </c>
      <c r="M201" s="85">
        <v>0</v>
      </c>
      <c r="N201" s="85">
        <v>0</v>
      </c>
      <c r="O201" s="85">
        <v>0</v>
      </c>
      <c r="P201" s="85">
        <v>0</v>
      </c>
      <c r="Q201" s="85">
        <v>0</v>
      </c>
      <c r="R201" s="85">
        <v>0</v>
      </c>
    </row>
    <row r="202" spans="1:18" s="2" customFormat="1">
      <c r="A202" s="235"/>
      <c r="B202" s="234"/>
      <c r="C202" s="232"/>
      <c r="D202" s="63">
        <v>43408</v>
      </c>
      <c r="E202" s="85" t="s">
        <v>16</v>
      </c>
      <c r="F202" s="85">
        <v>1</v>
      </c>
      <c r="G202" s="85">
        <v>0</v>
      </c>
      <c r="H202" s="85">
        <v>1</v>
      </c>
      <c r="I202" s="85">
        <v>0</v>
      </c>
      <c r="J202" s="85">
        <v>0</v>
      </c>
      <c r="K202" s="85">
        <v>1</v>
      </c>
      <c r="L202" s="85">
        <v>2</v>
      </c>
      <c r="M202" s="85">
        <v>0</v>
      </c>
      <c r="N202" s="85">
        <v>0</v>
      </c>
      <c r="O202" s="85">
        <v>0</v>
      </c>
      <c r="P202" s="85">
        <v>0</v>
      </c>
      <c r="Q202" s="85">
        <v>0</v>
      </c>
      <c r="R202" s="85">
        <v>0</v>
      </c>
    </row>
    <row r="203" spans="1:18" s="2" customFormat="1">
      <c r="A203" s="235"/>
      <c r="B203" s="234"/>
      <c r="C203" s="232"/>
      <c r="D203" s="63">
        <v>43412</v>
      </c>
      <c r="E203" s="85" t="s">
        <v>27</v>
      </c>
      <c r="F203" s="85">
        <v>7</v>
      </c>
      <c r="G203" s="85">
        <v>3</v>
      </c>
      <c r="H203" s="85">
        <v>6</v>
      </c>
      <c r="I203" s="85">
        <v>0</v>
      </c>
      <c r="J203" s="85">
        <v>1</v>
      </c>
      <c r="K203" s="85">
        <v>1</v>
      </c>
      <c r="L203" s="85">
        <v>4</v>
      </c>
      <c r="M203" s="85">
        <v>1</v>
      </c>
      <c r="N203" s="85">
        <v>1</v>
      </c>
      <c r="O203" s="85">
        <v>2</v>
      </c>
      <c r="P203" s="85">
        <v>0</v>
      </c>
      <c r="Q203" s="85">
        <v>0</v>
      </c>
      <c r="R203" s="85">
        <v>0</v>
      </c>
    </row>
    <row r="204" spans="1:18" s="12" customFormat="1">
      <c r="A204" s="235"/>
      <c r="B204" s="234"/>
      <c r="C204" s="231" t="s">
        <v>72</v>
      </c>
      <c r="D204" s="231"/>
      <c r="E204" s="231"/>
      <c r="F204" s="151">
        <f t="shared" ref="F204:R204" si="83">SUM(F199:F203)</f>
        <v>9</v>
      </c>
      <c r="G204" s="151">
        <f t="shared" si="83"/>
        <v>3</v>
      </c>
      <c r="H204" s="151">
        <f t="shared" si="83"/>
        <v>8</v>
      </c>
      <c r="I204" s="151">
        <f t="shared" si="83"/>
        <v>0</v>
      </c>
      <c r="J204" s="151">
        <f t="shared" si="83"/>
        <v>1</v>
      </c>
      <c r="K204" s="151">
        <f t="shared" si="83"/>
        <v>3</v>
      </c>
      <c r="L204" s="151">
        <f t="shared" si="83"/>
        <v>8</v>
      </c>
      <c r="M204" s="151">
        <f t="shared" si="83"/>
        <v>1</v>
      </c>
      <c r="N204" s="151">
        <f t="shared" si="83"/>
        <v>1</v>
      </c>
      <c r="O204" s="151">
        <f t="shared" si="83"/>
        <v>2</v>
      </c>
      <c r="P204" s="151">
        <f t="shared" si="83"/>
        <v>0</v>
      </c>
      <c r="Q204" s="151">
        <f t="shared" si="83"/>
        <v>0</v>
      </c>
      <c r="R204" s="151">
        <f t="shared" si="83"/>
        <v>0</v>
      </c>
    </row>
    <row r="205" spans="1:18" s="12" customFormat="1">
      <c r="A205" s="235"/>
      <c r="B205" s="234"/>
      <c r="C205" s="231" t="s">
        <v>73</v>
      </c>
      <c r="D205" s="231"/>
      <c r="E205" s="231"/>
      <c r="F205" s="152">
        <f>F204/3</f>
        <v>3</v>
      </c>
      <c r="G205" s="152">
        <f t="shared" ref="G205:H205" si="84">G204/3</f>
        <v>1</v>
      </c>
      <c r="H205" s="152">
        <f t="shared" si="84"/>
        <v>2.6666666666666665</v>
      </c>
      <c r="I205" s="152">
        <f t="shared" ref="I205:R205" si="85">I204/3</f>
        <v>0</v>
      </c>
      <c r="J205" s="152">
        <f t="shared" si="85"/>
        <v>0.33333333333333331</v>
      </c>
      <c r="K205" s="152">
        <f t="shared" si="85"/>
        <v>1</v>
      </c>
      <c r="L205" s="152">
        <f t="shared" si="85"/>
        <v>2.6666666666666665</v>
      </c>
      <c r="M205" s="152">
        <f t="shared" si="85"/>
        <v>0.33333333333333331</v>
      </c>
      <c r="N205" s="152">
        <f t="shared" si="85"/>
        <v>0.33333333333333331</v>
      </c>
      <c r="O205" s="152">
        <f t="shared" si="85"/>
        <v>0.66666666666666663</v>
      </c>
      <c r="P205" s="152">
        <f t="shared" si="85"/>
        <v>0</v>
      </c>
      <c r="Q205" s="152">
        <f t="shared" si="85"/>
        <v>0</v>
      </c>
      <c r="R205" s="152">
        <f t="shared" si="85"/>
        <v>0</v>
      </c>
    </row>
    <row r="206" spans="1:18" s="12" customFormat="1">
      <c r="A206" s="235"/>
      <c r="B206" s="234"/>
      <c r="C206" s="236"/>
      <c r="D206" s="236"/>
      <c r="E206" s="236"/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</row>
    <row r="207" spans="1:18" s="2" customFormat="1">
      <c r="A207" s="235"/>
      <c r="B207" s="234"/>
      <c r="C207" s="232" t="s">
        <v>71</v>
      </c>
      <c r="D207" s="9">
        <v>43422</v>
      </c>
      <c r="E207" s="85" t="s">
        <v>7</v>
      </c>
      <c r="F207" s="85">
        <v>0</v>
      </c>
      <c r="G207" s="85">
        <v>0</v>
      </c>
      <c r="H207" s="85">
        <v>0</v>
      </c>
      <c r="I207" s="85">
        <v>0</v>
      </c>
      <c r="J207" s="85">
        <v>0</v>
      </c>
      <c r="K207" s="85">
        <v>0</v>
      </c>
      <c r="L207" s="85">
        <v>0</v>
      </c>
      <c r="M207" s="85">
        <v>0</v>
      </c>
      <c r="N207" s="85">
        <v>0</v>
      </c>
      <c r="O207" s="85">
        <v>0</v>
      </c>
      <c r="P207" s="85">
        <v>0</v>
      </c>
      <c r="Q207" s="85">
        <v>1</v>
      </c>
      <c r="R207" s="85">
        <v>0</v>
      </c>
    </row>
    <row r="208" spans="1:18" s="2" customFormat="1">
      <c r="A208" s="235"/>
      <c r="B208" s="234"/>
      <c r="C208" s="232"/>
      <c r="D208" s="49">
        <v>43432</v>
      </c>
      <c r="E208" s="85" t="s">
        <v>8</v>
      </c>
      <c r="F208" s="85" t="s">
        <v>343</v>
      </c>
      <c r="G208" s="85" t="s">
        <v>343</v>
      </c>
      <c r="H208" s="85" t="s">
        <v>343</v>
      </c>
      <c r="I208" s="85" t="s">
        <v>343</v>
      </c>
      <c r="J208" s="85" t="s">
        <v>343</v>
      </c>
      <c r="K208" s="85" t="s">
        <v>343</v>
      </c>
      <c r="L208" s="85" t="s">
        <v>343</v>
      </c>
      <c r="M208" s="85" t="s">
        <v>343</v>
      </c>
      <c r="N208" s="85" t="s">
        <v>343</v>
      </c>
      <c r="O208" s="85" t="s">
        <v>343</v>
      </c>
      <c r="P208" s="85" t="s">
        <v>343</v>
      </c>
      <c r="Q208" s="85" t="s">
        <v>343</v>
      </c>
      <c r="R208" s="85" t="s">
        <v>343</v>
      </c>
    </row>
    <row r="209" spans="1:18" s="2" customFormat="1">
      <c r="A209" s="235"/>
      <c r="B209" s="234"/>
      <c r="C209" s="232"/>
      <c r="D209" s="49">
        <v>43440</v>
      </c>
      <c r="E209" s="85" t="s">
        <v>29</v>
      </c>
      <c r="F209" s="85">
        <v>0</v>
      </c>
      <c r="G209" s="85">
        <v>0</v>
      </c>
      <c r="H209" s="85">
        <v>0</v>
      </c>
      <c r="I209" s="85">
        <v>0</v>
      </c>
      <c r="J209" s="85">
        <v>0</v>
      </c>
      <c r="K209" s="85">
        <v>0</v>
      </c>
      <c r="L209" s="85">
        <v>0</v>
      </c>
      <c r="M209" s="85">
        <v>0</v>
      </c>
      <c r="N209" s="85">
        <v>0</v>
      </c>
      <c r="O209" s="85">
        <v>0</v>
      </c>
      <c r="P209" s="85">
        <v>0</v>
      </c>
      <c r="Q209" s="85">
        <v>0</v>
      </c>
      <c r="R209" s="85">
        <v>0</v>
      </c>
    </row>
    <row r="210" spans="1:18" s="2" customFormat="1">
      <c r="A210" s="235"/>
      <c r="B210" s="234"/>
      <c r="C210" s="232"/>
      <c r="D210" s="63">
        <v>43471</v>
      </c>
      <c r="E210" s="85" t="s">
        <v>285</v>
      </c>
      <c r="F210" s="85" t="s">
        <v>343</v>
      </c>
      <c r="G210" s="85" t="s">
        <v>343</v>
      </c>
      <c r="H210" s="85" t="s">
        <v>343</v>
      </c>
      <c r="I210" s="85" t="s">
        <v>343</v>
      </c>
      <c r="J210" s="85" t="s">
        <v>343</v>
      </c>
      <c r="K210" s="85" t="s">
        <v>343</v>
      </c>
      <c r="L210" s="85" t="s">
        <v>343</v>
      </c>
      <c r="M210" s="85" t="s">
        <v>343</v>
      </c>
      <c r="N210" s="85" t="s">
        <v>343</v>
      </c>
      <c r="O210" s="85" t="s">
        <v>343</v>
      </c>
      <c r="P210" s="85" t="s">
        <v>343</v>
      </c>
      <c r="Q210" s="85" t="s">
        <v>343</v>
      </c>
      <c r="R210" s="85" t="s">
        <v>343</v>
      </c>
    </row>
    <row r="211" spans="1:18" s="13" customFormat="1">
      <c r="A211" s="235"/>
      <c r="B211" s="234"/>
      <c r="C211" s="233" t="s">
        <v>74</v>
      </c>
      <c r="D211" s="233"/>
      <c r="E211" s="233"/>
      <c r="F211" s="153">
        <f>SUM(F207:F210)</f>
        <v>0</v>
      </c>
      <c r="G211" s="153">
        <f t="shared" ref="G211:H211" si="86">SUM(G207:G210)</f>
        <v>0</v>
      </c>
      <c r="H211" s="153">
        <f t="shared" si="86"/>
        <v>0</v>
      </c>
      <c r="I211" s="153">
        <f t="shared" ref="I211:R211" si="87">SUM(I207:I210)</f>
        <v>0</v>
      </c>
      <c r="J211" s="153">
        <f t="shared" si="87"/>
        <v>0</v>
      </c>
      <c r="K211" s="153">
        <f t="shared" si="87"/>
        <v>0</v>
      </c>
      <c r="L211" s="153">
        <f t="shared" si="87"/>
        <v>0</v>
      </c>
      <c r="M211" s="153">
        <f t="shared" si="87"/>
        <v>0</v>
      </c>
      <c r="N211" s="153">
        <f t="shared" si="87"/>
        <v>0</v>
      </c>
      <c r="O211" s="153">
        <f t="shared" si="87"/>
        <v>0</v>
      </c>
      <c r="P211" s="153">
        <f t="shared" si="87"/>
        <v>0</v>
      </c>
      <c r="Q211" s="153">
        <f t="shared" si="87"/>
        <v>1</v>
      </c>
      <c r="R211" s="153">
        <f t="shared" si="87"/>
        <v>0</v>
      </c>
    </row>
    <row r="212" spans="1:18" s="13" customFormat="1">
      <c r="A212" s="235"/>
      <c r="B212" s="234"/>
      <c r="C212" s="233" t="s">
        <v>75</v>
      </c>
      <c r="D212" s="233"/>
      <c r="E212" s="233"/>
      <c r="F212" s="160">
        <f>F211/2</f>
        <v>0</v>
      </c>
      <c r="G212" s="160">
        <f t="shared" ref="G212:H212" si="88">G211/2</f>
        <v>0</v>
      </c>
      <c r="H212" s="160">
        <f t="shared" si="88"/>
        <v>0</v>
      </c>
      <c r="I212" s="160">
        <f t="shared" ref="I212:R212" si="89">I211/2</f>
        <v>0</v>
      </c>
      <c r="J212" s="160">
        <f t="shared" si="89"/>
        <v>0</v>
      </c>
      <c r="K212" s="160">
        <f t="shared" si="89"/>
        <v>0</v>
      </c>
      <c r="L212" s="160">
        <f t="shared" si="89"/>
        <v>0</v>
      </c>
      <c r="M212" s="160">
        <f t="shared" si="89"/>
        <v>0</v>
      </c>
      <c r="N212" s="160">
        <f t="shared" si="89"/>
        <v>0</v>
      </c>
      <c r="O212" s="160">
        <f t="shared" si="89"/>
        <v>0</v>
      </c>
      <c r="P212" s="160">
        <f t="shared" si="89"/>
        <v>0</v>
      </c>
      <c r="Q212" s="160">
        <f t="shared" si="89"/>
        <v>0.5</v>
      </c>
      <c r="R212" s="160">
        <f t="shared" si="89"/>
        <v>0</v>
      </c>
    </row>
    <row r="213" spans="1:18">
      <c r="A213" s="235"/>
      <c r="B213" s="234"/>
      <c r="C213" s="155"/>
      <c r="D213" s="156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</row>
    <row r="214" spans="1:18">
      <c r="A214" s="235"/>
      <c r="B214" s="234"/>
      <c r="C214" s="201" t="s">
        <v>241</v>
      </c>
      <c r="D214" s="49">
        <v>43478</v>
      </c>
      <c r="E214" s="85" t="s">
        <v>16</v>
      </c>
      <c r="F214" s="130">
        <v>0</v>
      </c>
      <c r="G214" s="130">
        <v>0</v>
      </c>
      <c r="H214" s="130">
        <v>0</v>
      </c>
      <c r="I214" s="130">
        <v>0</v>
      </c>
      <c r="J214" s="130">
        <v>0</v>
      </c>
      <c r="K214" s="130">
        <v>0</v>
      </c>
      <c r="L214" s="130">
        <v>0</v>
      </c>
      <c r="M214" s="130">
        <v>0</v>
      </c>
      <c r="N214" s="130">
        <v>0</v>
      </c>
      <c r="O214" s="130">
        <v>0</v>
      </c>
      <c r="P214" s="130">
        <v>0</v>
      </c>
      <c r="Q214" s="130">
        <v>0</v>
      </c>
      <c r="R214" s="130">
        <v>0</v>
      </c>
    </row>
    <row r="215" spans="1:18">
      <c r="A215" s="235"/>
      <c r="B215" s="234"/>
      <c r="C215" s="201"/>
      <c r="D215" s="106">
        <v>43485</v>
      </c>
      <c r="E215" s="107" t="s">
        <v>29</v>
      </c>
      <c r="F215" s="85" t="s">
        <v>343</v>
      </c>
      <c r="G215" s="85" t="s">
        <v>343</v>
      </c>
      <c r="H215" s="85" t="s">
        <v>343</v>
      </c>
      <c r="I215" s="85" t="s">
        <v>343</v>
      </c>
      <c r="J215" s="85" t="s">
        <v>343</v>
      </c>
      <c r="K215" s="85" t="s">
        <v>343</v>
      </c>
      <c r="L215" s="85" t="s">
        <v>343</v>
      </c>
      <c r="M215" s="85" t="s">
        <v>343</v>
      </c>
      <c r="N215" s="85" t="s">
        <v>343</v>
      </c>
      <c r="O215" s="85" t="s">
        <v>343</v>
      </c>
      <c r="P215" s="85" t="s">
        <v>343</v>
      </c>
      <c r="Q215" s="85" t="s">
        <v>343</v>
      </c>
      <c r="R215" s="85" t="s">
        <v>343</v>
      </c>
    </row>
    <row r="216" spans="1:18">
      <c r="A216" s="235"/>
      <c r="B216" s="234"/>
      <c r="C216" s="201"/>
      <c r="D216" s="106">
        <v>43492</v>
      </c>
      <c r="E216" s="107" t="s">
        <v>285</v>
      </c>
      <c r="F216" s="85" t="s">
        <v>343</v>
      </c>
      <c r="G216" s="85" t="s">
        <v>343</v>
      </c>
      <c r="H216" s="85" t="s">
        <v>343</v>
      </c>
      <c r="I216" s="85" t="s">
        <v>343</v>
      </c>
      <c r="J216" s="85" t="s">
        <v>343</v>
      </c>
      <c r="K216" s="85" t="s">
        <v>343</v>
      </c>
      <c r="L216" s="85" t="s">
        <v>343</v>
      </c>
      <c r="M216" s="85" t="s">
        <v>343</v>
      </c>
      <c r="N216" s="85" t="s">
        <v>343</v>
      </c>
      <c r="O216" s="85" t="s">
        <v>343</v>
      </c>
      <c r="P216" s="85" t="s">
        <v>343</v>
      </c>
      <c r="Q216" s="85" t="s">
        <v>343</v>
      </c>
      <c r="R216" s="85" t="s">
        <v>343</v>
      </c>
    </row>
    <row r="217" spans="1:18">
      <c r="A217" s="235"/>
      <c r="B217" s="234"/>
      <c r="C217" s="229" t="s">
        <v>242</v>
      </c>
      <c r="D217" s="230"/>
      <c r="E217" s="230"/>
      <c r="F217" s="158">
        <f>SUM(F214:F216)</f>
        <v>0</v>
      </c>
      <c r="G217" s="158">
        <f t="shared" ref="G217:R217" si="90">SUM(G214:G216)</f>
        <v>0</v>
      </c>
      <c r="H217" s="158">
        <f t="shared" si="90"/>
        <v>0</v>
      </c>
      <c r="I217" s="158">
        <f t="shared" si="90"/>
        <v>0</v>
      </c>
      <c r="J217" s="158">
        <f t="shared" si="90"/>
        <v>0</v>
      </c>
      <c r="K217" s="158">
        <f t="shared" si="90"/>
        <v>0</v>
      </c>
      <c r="L217" s="158">
        <f t="shared" si="90"/>
        <v>0</v>
      </c>
      <c r="M217" s="158">
        <f t="shared" si="90"/>
        <v>0</v>
      </c>
      <c r="N217" s="158">
        <f t="shared" si="90"/>
        <v>0</v>
      </c>
      <c r="O217" s="158">
        <f t="shared" si="90"/>
        <v>0</v>
      </c>
      <c r="P217" s="158">
        <f t="shared" si="90"/>
        <v>0</v>
      </c>
      <c r="Q217" s="158">
        <f t="shared" si="90"/>
        <v>0</v>
      </c>
      <c r="R217" s="158">
        <f t="shared" si="90"/>
        <v>0</v>
      </c>
    </row>
    <row r="218" spans="1:18">
      <c r="A218" s="235"/>
      <c r="B218" s="234"/>
      <c r="C218" s="229" t="s">
        <v>243</v>
      </c>
      <c r="D218" s="230"/>
      <c r="E218" s="230"/>
      <c r="F218" s="159">
        <f>F217/1</f>
        <v>0</v>
      </c>
      <c r="G218" s="159">
        <f t="shared" ref="G218:H218" si="91">G217/1</f>
        <v>0</v>
      </c>
      <c r="H218" s="159">
        <f t="shared" si="91"/>
        <v>0</v>
      </c>
      <c r="I218" s="159">
        <f t="shared" ref="I218:R218" si="92">I217/1</f>
        <v>0</v>
      </c>
      <c r="J218" s="159">
        <f t="shared" si="92"/>
        <v>0</v>
      </c>
      <c r="K218" s="159">
        <f t="shared" si="92"/>
        <v>0</v>
      </c>
      <c r="L218" s="159">
        <f t="shared" si="92"/>
        <v>0</v>
      </c>
      <c r="M218" s="159">
        <f t="shared" si="92"/>
        <v>0</v>
      </c>
      <c r="N218" s="159">
        <f t="shared" si="92"/>
        <v>0</v>
      </c>
      <c r="O218" s="159">
        <f t="shared" si="92"/>
        <v>0</v>
      </c>
      <c r="P218" s="159">
        <f t="shared" si="92"/>
        <v>0</v>
      </c>
      <c r="Q218" s="159">
        <f t="shared" si="92"/>
        <v>0</v>
      </c>
      <c r="R218" s="159">
        <f t="shared" si="92"/>
        <v>0</v>
      </c>
    </row>
    <row r="219" spans="1:18" ht="16.5" thickBot="1">
      <c r="A219" s="235"/>
      <c r="B219" s="234"/>
      <c r="C219" s="140"/>
      <c r="D219" s="141"/>
      <c r="E219" s="140"/>
      <c r="F219" s="142"/>
      <c r="G219" s="142"/>
      <c r="H219" s="142"/>
      <c r="I219" s="143"/>
      <c r="J219" s="142"/>
      <c r="K219" s="142"/>
      <c r="L219" s="142"/>
      <c r="M219" s="142"/>
      <c r="N219" s="142"/>
      <c r="O219" s="142"/>
      <c r="P219" s="142"/>
      <c r="Q219" s="142"/>
      <c r="R219" s="144"/>
    </row>
    <row r="220" spans="1:18">
      <c r="A220" s="235"/>
      <c r="B220" s="234"/>
      <c r="C220" s="201" t="s">
        <v>238</v>
      </c>
      <c r="D220" s="193">
        <v>43499</v>
      </c>
      <c r="E220" s="194" t="s">
        <v>7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</row>
    <row r="221" spans="1:18">
      <c r="A221" s="235"/>
      <c r="B221" s="234"/>
      <c r="C221" s="202"/>
      <c r="D221" s="49">
        <v>43506</v>
      </c>
      <c r="E221" s="50" t="s">
        <v>7</v>
      </c>
      <c r="F221" s="85" t="s">
        <v>343</v>
      </c>
      <c r="G221" s="85" t="s">
        <v>343</v>
      </c>
      <c r="H221" s="85" t="s">
        <v>343</v>
      </c>
      <c r="I221" s="85" t="s">
        <v>343</v>
      </c>
      <c r="J221" s="85" t="s">
        <v>343</v>
      </c>
      <c r="K221" s="85" t="s">
        <v>343</v>
      </c>
      <c r="L221" s="85" t="s">
        <v>343</v>
      </c>
      <c r="M221" s="85" t="s">
        <v>343</v>
      </c>
      <c r="N221" s="85" t="s">
        <v>343</v>
      </c>
      <c r="O221" s="85" t="s">
        <v>343</v>
      </c>
      <c r="P221" s="85" t="s">
        <v>343</v>
      </c>
      <c r="Q221" s="85" t="s">
        <v>343</v>
      </c>
      <c r="R221" s="85" t="s">
        <v>343</v>
      </c>
    </row>
    <row r="222" spans="1:18">
      <c r="A222" s="235"/>
      <c r="B222" s="234"/>
      <c r="C222" s="203" t="s">
        <v>239</v>
      </c>
      <c r="D222" s="204"/>
      <c r="E222" s="204"/>
      <c r="F222" s="138">
        <f>SUM(F220:F221)</f>
        <v>0</v>
      </c>
      <c r="G222" s="138">
        <f t="shared" ref="G222:R222" si="93">SUM(G220:G221)</f>
        <v>0</v>
      </c>
      <c r="H222" s="138">
        <f t="shared" si="93"/>
        <v>0</v>
      </c>
      <c r="I222" s="138">
        <f t="shared" si="93"/>
        <v>0</v>
      </c>
      <c r="J222" s="138">
        <f t="shared" si="93"/>
        <v>0</v>
      </c>
      <c r="K222" s="138">
        <f t="shared" si="93"/>
        <v>0</v>
      </c>
      <c r="L222" s="138">
        <f t="shared" si="93"/>
        <v>0</v>
      </c>
      <c r="M222" s="138">
        <f t="shared" si="93"/>
        <v>0</v>
      </c>
      <c r="N222" s="138">
        <f t="shared" si="93"/>
        <v>0</v>
      </c>
      <c r="O222" s="138">
        <f t="shared" si="93"/>
        <v>0</v>
      </c>
      <c r="P222" s="138">
        <f t="shared" si="93"/>
        <v>0</v>
      </c>
      <c r="Q222" s="138">
        <f t="shared" si="93"/>
        <v>0</v>
      </c>
      <c r="R222" s="138">
        <f t="shared" si="93"/>
        <v>0</v>
      </c>
    </row>
    <row r="223" spans="1:18">
      <c r="A223" s="235"/>
      <c r="B223" s="234"/>
      <c r="C223" s="203" t="s">
        <v>240</v>
      </c>
      <c r="D223" s="204"/>
      <c r="E223" s="204"/>
      <c r="F223" s="139">
        <f>F222/1</f>
        <v>0</v>
      </c>
      <c r="G223" s="139">
        <f t="shared" ref="G223:R223" si="94">G222/1</f>
        <v>0</v>
      </c>
      <c r="H223" s="139">
        <f t="shared" si="94"/>
        <v>0</v>
      </c>
      <c r="I223" s="139">
        <f t="shared" si="94"/>
        <v>0</v>
      </c>
      <c r="J223" s="139">
        <f t="shared" si="94"/>
        <v>0</v>
      </c>
      <c r="K223" s="139">
        <f t="shared" si="94"/>
        <v>0</v>
      </c>
      <c r="L223" s="139">
        <f t="shared" si="94"/>
        <v>0</v>
      </c>
      <c r="M223" s="139">
        <f t="shared" si="94"/>
        <v>0</v>
      </c>
      <c r="N223" s="139">
        <f t="shared" si="94"/>
        <v>0</v>
      </c>
      <c r="O223" s="139">
        <f t="shared" si="94"/>
        <v>0</v>
      </c>
      <c r="P223" s="139">
        <f t="shared" si="94"/>
        <v>0</v>
      </c>
      <c r="Q223" s="139">
        <f t="shared" si="94"/>
        <v>0</v>
      </c>
      <c r="R223" s="139">
        <f t="shared" si="94"/>
        <v>0</v>
      </c>
    </row>
    <row r="224" spans="1:18">
      <c r="A224" s="235"/>
      <c r="B224" s="234"/>
      <c r="C224" s="140"/>
      <c r="D224" s="141"/>
      <c r="E224" s="140"/>
      <c r="F224" s="142"/>
      <c r="G224" s="142"/>
      <c r="H224" s="142"/>
      <c r="I224" s="143"/>
      <c r="J224" s="142"/>
      <c r="K224" s="142"/>
      <c r="L224" s="142"/>
      <c r="M224" s="142"/>
      <c r="N224" s="142"/>
      <c r="O224" s="142"/>
      <c r="P224" s="142"/>
      <c r="Q224" s="142"/>
      <c r="R224" s="144"/>
    </row>
    <row r="225" spans="1:18">
      <c r="A225" s="86"/>
      <c r="B225" s="86"/>
      <c r="C225" s="86"/>
      <c r="D225" s="87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</row>
    <row r="226" spans="1:18">
      <c r="A226" s="86"/>
      <c r="B226" s="86"/>
      <c r="C226" s="86"/>
      <c r="D226" s="87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</row>
    <row r="227" spans="1:18" ht="15.95" customHeight="1">
      <c r="A227" s="235" t="s">
        <v>11</v>
      </c>
      <c r="B227" s="234" t="s">
        <v>92</v>
      </c>
      <c r="C227" s="232" t="s">
        <v>70</v>
      </c>
      <c r="D227" s="49">
        <v>43359</v>
      </c>
      <c r="E227" s="85" t="s">
        <v>28</v>
      </c>
      <c r="F227" s="85">
        <v>22</v>
      </c>
      <c r="G227" s="85">
        <v>9</v>
      </c>
      <c r="H227" s="85">
        <v>14</v>
      </c>
      <c r="I227" s="85">
        <v>0</v>
      </c>
      <c r="J227" s="85">
        <v>0</v>
      </c>
      <c r="K227" s="85">
        <v>4</v>
      </c>
      <c r="L227" s="85">
        <v>8</v>
      </c>
      <c r="M227" s="85">
        <v>8</v>
      </c>
      <c r="N227" s="85">
        <v>4</v>
      </c>
      <c r="O227" s="85">
        <v>12</v>
      </c>
      <c r="P227" s="85">
        <v>0</v>
      </c>
      <c r="Q227" s="85">
        <v>0</v>
      </c>
      <c r="R227" s="85">
        <v>4</v>
      </c>
    </row>
    <row r="228" spans="1:18">
      <c r="A228" s="235"/>
      <c r="B228" s="234"/>
      <c r="C228" s="232"/>
      <c r="D228" s="63">
        <v>43366</v>
      </c>
      <c r="E228" s="85" t="s">
        <v>323</v>
      </c>
      <c r="F228" s="85">
        <v>19</v>
      </c>
      <c r="G228" s="85">
        <v>8</v>
      </c>
      <c r="H228" s="85">
        <v>11</v>
      </c>
      <c r="I228" s="85">
        <v>0</v>
      </c>
      <c r="J228" s="85">
        <v>0</v>
      </c>
      <c r="K228" s="85">
        <v>3</v>
      </c>
      <c r="L228" s="85">
        <v>4</v>
      </c>
      <c r="M228" s="85">
        <v>7</v>
      </c>
      <c r="N228" s="85">
        <v>4</v>
      </c>
      <c r="O228" s="85">
        <v>11</v>
      </c>
      <c r="P228" s="85">
        <v>1</v>
      </c>
      <c r="Q228" s="85">
        <v>2</v>
      </c>
      <c r="R228" s="85">
        <v>2</v>
      </c>
    </row>
    <row r="229" spans="1:18" s="2" customFormat="1">
      <c r="A229" s="235"/>
      <c r="B229" s="234"/>
      <c r="C229" s="232"/>
      <c r="D229" s="32">
        <v>43376</v>
      </c>
      <c r="E229" s="85" t="s">
        <v>9</v>
      </c>
      <c r="F229" s="85">
        <v>14</v>
      </c>
      <c r="G229" s="85">
        <v>5</v>
      </c>
      <c r="H229" s="85">
        <v>10</v>
      </c>
      <c r="I229" s="85">
        <v>0</v>
      </c>
      <c r="J229" s="85">
        <v>1</v>
      </c>
      <c r="K229" s="85">
        <v>4</v>
      </c>
      <c r="L229" s="85">
        <v>6</v>
      </c>
      <c r="M229" s="85">
        <v>8</v>
      </c>
      <c r="N229" s="85">
        <v>1</v>
      </c>
      <c r="O229" s="85">
        <v>9</v>
      </c>
      <c r="P229" s="85">
        <v>1</v>
      </c>
      <c r="Q229" s="85">
        <v>3</v>
      </c>
      <c r="R229" s="85">
        <v>2</v>
      </c>
    </row>
    <row r="230" spans="1:18" s="2" customFormat="1">
      <c r="A230" s="235"/>
      <c r="B230" s="234"/>
      <c r="C230" s="232"/>
      <c r="D230" s="63">
        <v>43408</v>
      </c>
      <c r="E230" s="85" t="s">
        <v>16</v>
      </c>
      <c r="F230" s="85">
        <v>20</v>
      </c>
      <c r="G230" s="85">
        <v>8</v>
      </c>
      <c r="H230" s="85">
        <v>13</v>
      </c>
      <c r="I230" s="85">
        <v>0</v>
      </c>
      <c r="J230" s="85">
        <v>0</v>
      </c>
      <c r="K230" s="85">
        <v>4</v>
      </c>
      <c r="L230" s="85">
        <v>14</v>
      </c>
      <c r="M230" s="85">
        <v>13</v>
      </c>
      <c r="N230" s="85">
        <v>2</v>
      </c>
      <c r="O230" s="85">
        <v>15</v>
      </c>
      <c r="P230" s="85">
        <v>0</v>
      </c>
      <c r="Q230" s="85">
        <v>3</v>
      </c>
      <c r="R230" s="85">
        <v>5</v>
      </c>
    </row>
    <row r="231" spans="1:18" s="2" customFormat="1">
      <c r="A231" s="235"/>
      <c r="B231" s="234"/>
      <c r="C231" s="232"/>
      <c r="D231" s="63">
        <v>43412</v>
      </c>
      <c r="E231" s="85" t="s">
        <v>27</v>
      </c>
      <c r="F231" s="85">
        <v>5</v>
      </c>
      <c r="G231" s="85">
        <v>2</v>
      </c>
      <c r="H231" s="85">
        <v>3</v>
      </c>
      <c r="I231" s="85">
        <v>0</v>
      </c>
      <c r="J231" s="85">
        <v>0</v>
      </c>
      <c r="K231" s="85">
        <v>1</v>
      </c>
      <c r="L231" s="85">
        <v>1</v>
      </c>
      <c r="M231" s="85">
        <v>2</v>
      </c>
      <c r="N231" s="85">
        <v>3</v>
      </c>
      <c r="O231" s="85">
        <v>5</v>
      </c>
      <c r="P231" s="85">
        <v>0</v>
      </c>
      <c r="Q231" s="85">
        <v>1</v>
      </c>
      <c r="R231" s="85">
        <v>2</v>
      </c>
    </row>
    <row r="232" spans="1:18" s="12" customFormat="1">
      <c r="A232" s="235"/>
      <c r="B232" s="234"/>
      <c r="C232" s="231" t="s">
        <v>72</v>
      </c>
      <c r="D232" s="231"/>
      <c r="E232" s="231"/>
      <c r="F232" s="151">
        <f t="shared" ref="F232:R232" si="95">SUM(F227:F231)</f>
        <v>80</v>
      </c>
      <c r="G232" s="151">
        <f t="shared" si="95"/>
        <v>32</v>
      </c>
      <c r="H232" s="151">
        <f t="shared" si="95"/>
        <v>51</v>
      </c>
      <c r="I232" s="151">
        <f t="shared" si="95"/>
        <v>0</v>
      </c>
      <c r="J232" s="151">
        <f t="shared" si="95"/>
        <v>1</v>
      </c>
      <c r="K232" s="151">
        <f t="shared" si="95"/>
        <v>16</v>
      </c>
      <c r="L232" s="151">
        <f t="shared" si="95"/>
        <v>33</v>
      </c>
      <c r="M232" s="151">
        <f t="shared" si="95"/>
        <v>38</v>
      </c>
      <c r="N232" s="151">
        <f t="shared" si="95"/>
        <v>14</v>
      </c>
      <c r="O232" s="151">
        <f t="shared" si="95"/>
        <v>52</v>
      </c>
      <c r="P232" s="151">
        <f t="shared" si="95"/>
        <v>2</v>
      </c>
      <c r="Q232" s="151">
        <f t="shared" si="95"/>
        <v>9</v>
      </c>
      <c r="R232" s="151">
        <f t="shared" si="95"/>
        <v>15</v>
      </c>
    </row>
    <row r="233" spans="1:18" s="12" customFormat="1">
      <c r="A233" s="235"/>
      <c r="B233" s="234"/>
      <c r="C233" s="231" t="s">
        <v>73</v>
      </c>
      <c r="D233" s="231"/>
      <c r="E233" s="231"/>
      <c r="F233" s="151">
        <f>F232/5</f>
        <v>16</v>
      </c>
      <c r="G233" s="151">
        <f t="shared" ref="G233:H233" si="96">G232/5</f>
        <v>6.4</v>
      </c>
      <c r="H233" s="151">
        <f t="shared" si="96"/>
        <v>10.199999999999999</v>
      </c>
      <c r="I233" s="151">
        <f t="shared" ref="I233:R233" si="97">I232/5</f>
        <v>0</v>
      </c>
      <c r="J233" s="151">
        <f t="shared" si="97"/>
        <v>0.2</v>
      </c>
      <c r="K233" s="151">
        <f t="shared" si="97"/>
        <v>3.2</v>
      </c>
      <c r="L233" s="151">
        <f t="shared" si="97"/>
        <v>6.6</v>
      </c>
      <c r="M233" s="151">
        <f t="shared" si="97"/>
        <v>7.6</v>
      </c>
      <c r="N233" s="151">
        <f t="shared" si="97"/>
        <v>2.8</v>
      </c>
      <c r="O233" s="151">
        <f t="shared" si="97"/>
        <v>10.4</v>
      </c>
      <c r="P233" s="151">
        <f t="shared" si="97"/>
        <v>0.4</v>
      </c>
      <c r="Q233" s="151">
        <f t="shared" si="97"/>
        <v>1.8</v>
      </c>
      <c r="R233" s="151">
        <f t="shared" si="97"/>
        <v>3</v>
      </c>
    </row>
    <row r="234" spans="1:18" s="12" customFormat="1">
      <c r="A234" s="235"/>
      <c r="B234" s="234"/>
      <c r="C234" s="236"/>
      <c r="D234" s="236"/>
      <c r="E234" s="236"/>
      <c r="F234" s="236"/>
      <c r="G234" s="236"/>
      <c r="H234" s="236"/>
      <c r="I234" s="236"/>
      <c r="J234" s="236"/>
      <c r="K234" s="236"/>
      <c r="L234" s="236"/>
      <c r="M234" s="236"/>
      <c r="N234" s="236"/>
      <c r="O234" s="236"/>
      <c r="P234" s="236"/>
      <c r="Q234" s="236"/>
      <c r="R234" s="236"/>
    </row>
    <row r="235" spans="1:18" s="2" customFormat="1">
      <c r="A235" s="235"/>
      <c r="B235" s="234"/>
      <c r="C235" s="232" t="s">
        <v>71</v>
      </c>
      <c r="D235" s="9">
        <v>43422</v>
      </c>
      <c r="E235" s="85" t="s">
        <v>7</v>
      </c>
      <c r="F235" s="85">
        <v>33</v>
      </c>
      <c r="G235" s="85">
        <v>14</v>
      </c>
      <c r="H235" s="85">
        <v>20</v>
      </c>
      <c r="I235" s="85">
        <v>0</v>
      </c>
      <c r="J235" s="85">
        <v>1</v>
      </c>
      <c r="K235" s="85">
        <v>5</v>
      </c>
      <c r="L235" s="85">
        <v>8</v>
      </c>
      <c r="M235" s="85">
        <v>7</v>
      </c>
      <c r="N235" s="85">
        <v>3</v>
      </c>
      <c r="O235" s="85">
        <v>10</v>
      </c>
      <c r="P235" s="85">
        <v>0</v>
      </c>
      <c r="Q235" s="85">
        <v>1</v>
      </c>
      <c r="R235" s="85">
        <v>2</v>
      </c>
    </row>
    <row r="236" spans="1:18" s="2" customFormat="1">
      <c r="A236" s="235"/>
      <c r="B236" s="234"/>
      <c r="C236" s="232"/>
      <c r="D236" s="49">
        <v>43432</v>
      </c>
      <c r="E236" s="85" t="s">
        <v>8</v>
      </c>
      <c r="F236" s="85">
        <v>15</v>
      </c>
      <c r="G236" s="85">
        <v>5</v>
      </c>
      <c r="H236" s="85">
        <v>10</v>
      </c>
      <c r="I236" s="85">
        <v>0</v>
      </c>
      <c r="J236" s="85">
        <v>0</v>
      </c>
      <c r="K236" s="85">
        <v>5</v>
      </c>
      <c r="L236" s="85">
        <v>10</v>
      </c>
      <c r="M236" s="85">
        <v>6</v>
      </c>
      <c r="N236" s="85">
        <v>10</v>
      </c>
      <c r="O236" s="85">
        <v>16</v>
      </c>
      <c r="P236" s="85">
        <v>2</v>
      </c>
      <c r="Q236" s="85">
        <v>0</v>
      </c>
      <c r="R236" s="85">
        <v>2</v>
      </c>
    </row>
    <row r="237" spans="1:18" s="2" customFormat="1">
      <c r="A237" s="235"/>
      <c r="B237" s="234"/>
      <c r="C237" s="232"/>
      <c r="D237" s="49">
        <v>43440</v>
      </c>
      <c r="E237" s="85" t="s">
        <v>29</v>
      </c>
      <c r="F237" s="85">
        <v>28</v>
      </c>
      <c r="G237" s="85">
        <v>11</v>
      </c>
      <c r="H237" s="85">
        <v>20</v>
      </c>
      <c r="I237" s="85">
        <v>0</v>
      </c>
      <c r="J237" s="85">
        <v>0</v>
      </c>
      <c r="K237" s="85">
        <v>6</v>
      </c>
      <c r="L237" s="85">
        <v>13</v>
      </c>
      <c r="M237" s="85">
        <v>8</v>
      </c>
      <c r="N237" s="85">
        <v>8</v>
      </c>
      <c r="O237" s="85">
        <v>16</v>
      </c>
      <c r="P237" s="85">
        <v>0</v>
      </c>
      <c r="Q237" s="85">
        <v>0</v>
      </c>
      <c r="R237" s="85">
        <v>4</v>
      </c>
    </row>
    <row r="238" spans="1:18" s="2" customFormat="1">
      <c r="A238" s="235"/>
      <c r="B238" s="234"/>
      <c r="C238" s="232"/>
      <c r="D238" s="63">
        <v>43471</v>
      </c>
      <c r="E238" s="85" t="s">
        <v>285</v>
      </c>
      <c r="F238" s="85">
        <v>8</v>
      </c>
      <c r="G238" s="85">
        <v>4</v>
      </c>
      <c r="H238" s="85">
        <v>9</v>
      </c>
      <c r="I238" s="85">
        <v>0</v>
      </c>
      <c r="J238" s="85">
        <v>0</v>
      </c>
      <c r="K238" s="85">
        <v>0</v>
      </c>
      <c r="L238" s="85">
        <v>0</v>
      </c>
      <c r="M238" s="85">
        <v>10</v>
      </c>
      <c r="N238" s="85">
        <v>0</v>
      </c>
      <c r="O238" s="85">
        <v>10</v>
      </c>
      <c r="P238" s="85">
        <v>1</v>
      </c>
      <c r="Q238" s="85">
        <v>0</v>
      </c>
      <c r="R238" s="85">
        <v>2</v>
      </c>
    </row>
    <row r="239" spans="1:18" s="13" customFormat="1">
      <c r="A239" s="235"/>
      <c r="B239" s="234"/>
      <c r="C239" s="233" t="s">
        <v>74</v>
      </c>
      <c r="D239" s="233"/>
      <c r="E239" s="233"/>
      <c r="F239" s="153">
        <f>SUM(F235:F238)</f>
        <v>84</v>
      </c>
      <c r="G239" s="153">
        <f t="shared" ref="G239:H239" si="98">SUM(G235:G238)</f>
        <v>34</v>
      </c>
      <c r="H239" s="153">
        <f t="shared" si="98"/>
        <v>59</v>
      </c>
      <c r="I239" s="153">
        <f t="shared" ref="I239:R239" si="99">SUM(I235:I238)</f>
        <v>0</v>
      </c>
      <c r="J239" s="153">
        <f t="shared" si="99"/>
        <v>1</v>
      </c>
      <c r="K239" s="153">
        <f t="shared" si="99"/>
        <v>16</v>
      </c>
      <c r="L239" s="153">
        <f t="shared" si="99"/>
        <v>31</v>
      </c>
      <c r="M239" s="153">
        <f t="shared" si="99"/>
        <v>31</v>
      </c>
      <c r="N239" s="153">
        <f t="shared" si="99"/>
        <v>21</v>
      </c>
      <c r="O239" s="153">
        <f t="shared" si="99"/>
        <v>52</v>
      </c>
      <c r="P239" s="153">
        <f t="shared" si="99"/>
        <v>3</v>
      </c>
      <c r="Q239" s="153">
        <f t="shared" si="99"/>
        <v>1</v>
      </c>
      <c r="R239" s="153">
        <f t="shared" si="99"/>
        <v>10</v>
      </c>
    </row>
    <row r="240" spans="1:18" s="13" customFormat="1">
      <c r="A240" s="235"/>
      <c r="B240" s="234"/>
      <c r="C240" s="233" t="s">
        <v>75</v>
      </c>
      <c r="D240" s="233"/>
      <c r="E240" s="233"/>
      <c r="F240" s="160">
        <f>F239/4</f>
        <v>21</v>
      </c>
      <c r="G240" s="160">
        <f t="shared" ref="G240:H240" si="100">G239/4</f>
        <v>8.5</v>
      </c>
      <c r="H240" s="160">
        <f t="shared" si="100"/>
        <v>14.75</v>
      </c>
      <c r="I240" s="160">
        <f t="shared" ref="I240:R240" si="101">I239/4</f>
        <v>0</v>
      </c>
      <c r="J240" s="160">
        <f t="shared" si="101"/>
        <v>0.25</v>
      </c>
      <c r="K240" s="160">
        <f t="shared" si="101"/>
        <v>4</v>
      </c>
      <c r="L240" s="160">
        <f t="shared" si="101"/>
        <v>7.75</v>
      </c>
      <c r="M240" s="160">
        <f t="shared" si="101"/>
        <v>7.75</v>
      </c>
      <c r="N240" s="160">
        <f t="shared" si="101"/>
        <v>5.25</v>
      </c>
      <c r="O240" s="160">
        <f t="shared" si="101"/>
        <v>13</v>
      </c>
      <c r="P240" s="160">
        <f t="shared" si="101"/>
        <v>0.75</v>
      </c>
      <c r="Q240" s="160">
        <f t="shared" si="101"/>
        <v>0.25</v>
      </c>
      <c r="R240" s="160">
        <f t="shared" si="101"/>
        <v>2.5</v>
      </c>
    </row>
    <row r="241" spans="1:18">
      <c r="A241" s="235"/>
      <c r="B241" s="234"/>
      <c r="C241" s="155"/>
      <c r="D241" s="156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</row>
    <row r="242" spans="1:18">
      <c r="A242" s="235"/>
      <c r="B242" s="234"/>
      <c r="C242" s="201" t="s">
        <v>241</v>
      </c>
      <c r="D242" s="49">
        <v>43478</v>
      </c>
      <c r="E242" s="85" t="s">
        <v>16</v>
      </c>
      <c r="F242" s="130">
        <v>9</v>
      </c>
      <c r="G242" s="130">
        <v>3</v>
      </c>
      <c r="H242" s="130">
        <v>5</v>
      </c>
      <c r="I242" s="130">
        <v>0</v>
      </c>
      <c r="J242" s="130">
        <v>0</v>
      </c>
      <c r="K242" s="130">
        <v>3</v>
      </c>
      <c r="L242" s="130">
        <v>4</v>
      </c>
      <c r="M242" s="130">
        <v>4</v>
      </c>
      <c r="N242" s="130">
        <v>1</v>
      </c>
      <c r="O242" s="130">
        <v>5</v>
      </c>
      <c r="P242" s="130">
        <v>0</v>
      </c>
      <c r="Q242" s="130">
        <v>1</v>
      </c>
      <c r="R242" s="130">
        <v>1</v>
      </c>
    </row>
    <row r="243" spans="1:18">
      <c r="A243" s="235"/>
      <c r="B243" s="234"/>
      <c r="C243" s="201"/>
      <c r="D243" s="106">
        <v>43485</v>
      </c>
      <c r="E243" s="107" t="s">
        <v>29</v>
      </c>
      <c r="F243" s="130">
        <v>18</v>
      </c>
      <c r="G243" s="130">
        <v>8</v>
      </c>
      <c r="H243" s="130">
        <v>12</v>
      </c>
      <c r="I243" s="130">
        <v>0</v>
      </c>
      <c r="J243" s="130">
        <v>0</v>
      </c>
      <c r="K243" s="130">
        <v>2</v>
      </c>
      <c r="L243" s="130">
        <v>8</v>
      </c>
      <c r="M243" s="130">
        <v>7</v>
      </c>
      <c r="N243" s="130">
        <v>2</v>
      </c>
      <c r="O243" s="130">
        <v>9</v>
      </c>
      <c r="P243" s="130">
        <v>0</v>
      </c>
      <c r="Q243" s="130">
        <v>2</v>
      </c>
      <c r="R243" s="130">
        <v>2</v>
      </c>
    </row>
    <row r="244" spans="1:18">
      <c r="A244" s="235"/>
      <c r="B244" s="234"/>
      <c r="C244" s="201"/>
      <c r="D244" s="106">
        <v>43492</v>
      </c>
      <c r="E244" s="107" t="s">
        <v>285</v>
      </c>
      <c r="F244" s="130">
        <v>25</v>
      </c>
      <c r="G244" s="130">
        <v>9</v>
      </c>
      <c r="H244" s="130">
        <v>13</v>
      </c>
      <c r="I244" s="130">
        <v>0</v>
      </c>
      <c r="J244" s="130">
        <v>0</v>
      </c>
      <c r="K244" s="130">
        <v>7</v>
      </c>
      <c r="L244" s="130">
        <v>10</v>
      </c>
      <c r="M244" s="130">
        <v>7</v>
      </c>
      <c r="N244" s="130">
        <v>2</v>
      </c>
      <c r="O244" s="130">
        <v>9</v>
      </c>
      <c r="P244" s="130">
        <v>1</v>
      </c>
      <c r="Q244" s="130">
        <v>1</v>
      </c>
      <c r="R244" s="130">
        <v>0</v>
      </c>
    </row>
    <row r="245" spans="1:18">
      <c r="A245" s="235"/>
      <c r="B245" s="234"/>
      <c r="C245" s="229" t="s">
        <v>242</v>
      </c>
      <c r="D245" s="230"/>
      <c r="E245" s="230"/>
      <c r="F245" s="158">
        <f>SUM(F242:F244)</f>
        <v>52</v>
      </c>
      <c r="G245" s="158">
        <f t="shared" ref="G245:R245" si="102">SUM(G242:G244)</f>
        <v>20</v>
      </c>
      <c r="H245" s="158">
        <f t="shared" si="102"/>
        <v>30</v>
      </c>
      <c r="I245" s="158">
        <f t="shared" si="102"/>
        <v>0</v>
      </c>
      <c r="J245" s="158">
        <f t="shared" si="102"/>
        <v>0</v>
      </c>
      <c r="K245" s="158">
        <f t="shared" si="102"/>
        <v>12</v>
      </c>
      <c r="L245" s="158">
        <f t="shared" si="102"/>
        <v>22</v>
      </c>
      <c r="M245" s="158">
        <f t="shared" si="102"/>
        <v>18</v>
      </c>
      <c r="N245" s="158">
        <f t="shared" si="102"/>
        <v>5</v>
      </c>
      <c r="O245" s="158">
        <f t="shared" si="102"/>
        <v>23</v>
      </c>
      <c r="P245" s="158">
        <f t="shared" si="102"/>
        <v>1</v>
      </c>
      <c r="Q245" s="158">
        <f t="shared" si="102"/>
        <v>4</v>
      </c>
      <c r="R245" s="158">
        <f t="shared" si="102"/>
        <v>3</v>
      </c>
    </row>
    <row r="246" spans="1:18">
      <c r="A246" s="235"/>
      <c r="B246" s="234"/>
      <c r="C246" s="229" t="s">
        <v>243</v>
      </c>
      <c r="D246" s="230"/>
      <c r="E246" s="230"/>
      <c r="F246" s="159">
        <f>F245/3</f>
        <v>17.333333333333332</v>
      </c>
      <c r="G246" s="159">
        <f t="shared" ref="G246:R246" si="103">G245/3</f>
        <v>6.666666666666667</v>
      </c>
      <c r="H246" s="159">
        <f t="shared" si="103"/>
        <v>10</v>
      </c>
      <c r="I246" s="159">
        <f t="shared" si="103"/>
        <v>0</v>
      </c>
      <c r="J246" s="159">
        <f t="shared" si="103"/>
        <v>0</v>
      </c>
      <c r="K246" s="159">
        <f t="shared" si="103"/>
        <v>4</v>
      </c>
      <c r="L246" s="159">
        <f t="shared" si="103"/>
        <v>7.333333333333333</v>
      </c>
      <c r="M246" s="159">
        <f t="shared" si="103"/>
        <v>6</v>
      </c>
      <c r="N246" s="159">
        <f t="shared" si="103"/>
        <v>1.6666666666666667</v>
      </c>
      <c r="O246" s="159">
        <f t="shared" si="103"/>
        <v>7.666666666666667</v>
      </c>
      <c r="P246" s="159">
        <f t="shared" si="103"/>
        <v>0.33333333333333331</v>
      </c>
      <c r="Q246" s="159">
        <f t="shared" si="103"/>
        <v>1.3333333333333333</v>
      </c>
      <c r="R246" s="159">
        <f t="shared" si="103"/>
        <v>1</v>
      </c>
    </row>
    <row r="247" spans="1:18" ht="16.5" thickBot="1">
      <c r="A247" s="235"/>
      <c r="B247" s="234"/>
      <c r="C247" s="140"/>
      <c r="D247" s="141"/>
      <c r="E247" s="140"/>
      <c r="F247" s="142"/>
      <c r="G247" s="142"/>
      <c r="H247" s="142"/>
      <c r="I247" s="143"/>
      <c r="J247" s="142"/>
      <c r="K247" s="142"/>
      <c r="L247" s="142"/>
      <c r="M247" s="142"/>
      <c r="N247" s="142"/>
      <c r="O247" s="142"/>
      <c r="P247" s="142"/>
      <c r="Q247" s="142"/>
      <c r="R247" s="144"/>
    </row>
    <row r="248" spans="1:18">
      <c r="A248" s="235"/>
      <c r="B248" s="234"/>
      <c r="C248" s="201" t="s">
        <v>238</v>
      </c>
      <c r="D248" s="193">
        <v>43499</v>
      </c>
      <c r="E248" s="194" t="s">
        <v>7</v>
      </c>
      <c r="F248" s="39">
        <v>11</v>
      </c>
      <c r="G248" s="39">
        <v>4</v>
      </c>
      <c r="H248" s="39">
        <v>7</v>
      </c>
      <c r="I248" s="39">
        <v>0</v>
      </c>
      <c r="J248" s="39">
        <v>0</v>
      </c>
      <c r="K248" s="39">
        <v>3</v>
      </c>
      <c r="L248" s="39">
        <v>6</v>
      </c>
      <c r="M248" s="39">
        <v>5</v>
      </c>
      <c r="N248" s="39">
        <v>1</v>
      </c>
      <c r="O248" s="39">
        <v>6</v>
      </c>
      <c r="P248" s="39">
        <v>3</v>
      </c>
      <c r="Q248" s="39">
        <v>0</v>
      </c>
      <c r="R248" s="39">
        <v>2</v>
      </c>
    </row>
    <row r="249" spans="1:18">
      <c r="A249" s="235"/>
      <c r="B249" s="234"/>
      <c r="C249" s="202"/>
      <c r="D249" s="49">
        <v>43506</v>
      </c>
      <c r="E249" s="50" t="s">
        <v>7</v>
      </c>
      <c r="F249" s="50">
        <v>16</v>
      </c>
      <c r="G249" s="50">
        <v>6</v>
      </c>
      <c r="H249" s="50">
        <v>14</v>
      </c>
      <c r="I249" s="50">
        <v>0</v>
      </c>
      <c r="J249" s="50">
        <v>0</v>
      </c>
      <c r="K249" s="50">
        <v>4</v>
      </c>
      <c r="L249" s="50">
        <v>8</v>
      </c>
      <c r="M249" s="50">
        <v>8</v>
      </c>
      <c r="N249" s="50">
        <v>5</v>
      </c>
      <c r="O249" s="50">
        <v>13</v>
      </c>
      <c r="P249" s="50">
        <v>1</v>
      </c>
      <c r="Q249" s="50">
        <v>2</v>
      </c>
      <c r="R249" s="50">
        <v>1</v>
      </c>
    </row>
    <row r="250" spans="1:18">
      <c r="A250" s="235"/>
      <c r="B250" s="234"/>
      <c r="C250" s="203" t="s">
        <v>239</v>
      </c>
      <c r="D250" s="204"/>
      <c r="E250" s="204"/>
      <c r="F250" s="138">
        <f>SUM(F248:F249)</f>
        <v>27</v>
      </c>
      <c r="G250" s="138">
        <f t="shared" ref="G250:R250" si="104">SUM(G248:G249)</f>
        <v>10</v>
      </c>
      <c r="H250" s="138">
        <f t="shared" si="104"/>
        <v>21</v>
      </c>
      <c r="I250" s="138">
        <f t="shared" si="104"/>
        <v>0</v>
      </c>
      <c r="J250" s="138">
        <f t="shared" si="104"/>
        <v>0</v>
      </c>
      <c r="K250" s="138">
        <f t="shared" si="104"/>
        <v>7</v>
      </c>
      <c r="L250" s="138">
        <f t="shared" si="104"/>
        <v>14</v>
      </c>
      <c r="M250" s="138">
        <f t="shared" si="104"/>
        <v>13</v>
      </c>
      <c r="N250" s="138">
        <f t="shared" si="104"/>
        <v>6</v>
      </c>
      <c r="O250" s="138">
        <f t="shared" si="104"/>
        <v>19</v>
      </c>
      <c r="P250" s="138">
        <f t="shared" si="104"/>
        <v>4</v>
      </c>
      <c r="Q250" s="138">
        <f t="shared" si="104"/>
        <v>2</v>
      </c>
      <c r="R250" s="138">
        <f t="shared" si="104"/>
        <v>3</v>
      </c>
    </row>
    <row r="251" spans="1:18">
      <c r="A251" s="235"/>
      <c r="B251" s="234"/>
      <c r="C251" s="203" t="s">
        <v>240</v>
      </c>
      <c r="D251" s="204"/>
      <c r="E251" s="204"/>
      <c r="F251" s="139">
        <f>F250/2</f>
        <v>13.5</v>
      </c>
      <c r="G251" s="139">
        <f t="shared" ref="G251:R251" si="105">G250/2</f>
        <v>5</v>
      </c>
      <c r="H251" s="139">
        <f t="shared" si="105"/>
        <v>10.5</v>
      </c>
      <c r="I251" s="139">
        <f t="shared" si="105"/>
        <v>0</v>
      </c>
      <c r="J251" s="139">
        <f t="shared" si="105"/>
        <v>0</v>
      </c>
      <c r="K251" s="139">
        <f t="shared" si="105"/>
        <v>3.5</v>
      </c>
      <c r="L251" s="139">
        <f t="shared" si="105"/>
        <v>7</v>
      </c>
      <c r="M251" s="139">
        <f t="shared" si="105"/>
        <v>6.5</v>
      </c>
      <c r="N251" s="139">
        <f t="shared" si="105"/>
        <v>3</v>
      </c>
      <c r="O251" s="139">
        <f t="shared" si="105"/>
        <v>9.5</v>
      </c>
      <c r="P251" s="139">
        <f t="shared" si="105"/>
        <v>2</v>
      </c>
      <c r="Q251" s="139">
        <f t="shared" si="105"/>
        <v>1</v>
      </c>
      <c r="R251" s="139">
        <f t="shared" si="105"/>
        <v>1.5</v>
      </c>
    </row>
    <row r="252" spans="1:18">
      <c r="A252" s="235"/>
      <c r="B252" s="234"/>
      <c r="C252" s="140"/>
      <c r="D252" s="141"/>
      <c r="E252" s="140"/>
      <c r="F252" s="142"/>
      <c r="G252" s="142"/>
      <c r="H252" s="142"/>
      <c r="I252" s="143"/>
      <c r="J252" s="142"/>
      <c r="K252" s="142"/>
      <c r="L252" s="142"/>
      <c r="M252" s="142"/>
      <c r="N252" s="142"/>
      <c r="O252" s="142"/>
      <c r="P252" s="142"/>
      <c r="Q252" s="142"/>
      <c r="R252" s="144"/>
    </row>
    <row r="253" spans="1:18">
      <c r="A253" s="86"/>
      <c r="B253" s="86"/>
      <c r="C253" s="86"/>
      <c r="D253" s="87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</row>
    <row r="254" spans="1:18">
      <c r="A254" s="86"/>
      <c r="B254" s="86"/>
      <c r="C254" s="86"/>
      <c r="D254" s="87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</row>
    <row r="255" spans="1:18" ht="15.95" customHeight="1">
      <c r="A255" s="235" t="s">
        <v>11</v>
      </c>
      <c r="B255" s="234" t="s">
        <v>93</v>
      </c>
      <c r="C255" s="232" t="s">
        <v>70</v>
      </c>
      <c r="D255" s="49">
        <v>43359</v>
      </c>
      <c r="E255" s="85" t="s">
        <v>28</v>
      </c>
      <c r="F255" s="85">
        <v>2</v>
      </c>
      <c r="G255" s="85">
        <v>0</v>
      </c>
      <c r="H255" s="85">
        <v>0</v>
      </c>
      <c r="I255" s="85">
        <v>0</v>
      </c>
      <c r="J255" s="85">
        <v>0</v>
      </c>
      <c r="K255" s="85">
        <v>2</v>
      </c>
      <c r="L255" s="85">
        <v>4</v>
      </c>
      <c r="M255" s="85">
        <v>0</v>
      </c>
      <c r="N255" s="85">
        <v>1</v>
      </c>
      <c r="O255" s="85">
        <v>1</v>
      </c>
      <c r="P255" s="85">
        <v>0</v>
      </c>
      <c r="Q255" s="85">
        <v>0</v>
      </c>
      <c r="R255" s="85">
        <v>0</v>
      </c>
    </row>
    <row r="256" spans="1:18">
      <c r="A256" s="235"/>
      <c r="B256" s="234"/>
      <c r="C256" s="232"/>
      <c r="D256" s="63">
        <v>43366</v>
      </c>
      <c r="E256" s="85" t="s">
        <v>323</v>
      </c>
      <c r="F256" s="85">
        <v>6</v>
      </c>
      <c r="G256" s="85">
        <v>2</v>
      </c>
      <c r="H256" s="85">
        <v>5</v>
      </c>
      <c r="I256" s="85">
        <v>2</v>
      </c>
      <c r="J256" s="85">
        <v>3</v>
      </c>
      <c r="K256" s="85">
        <v>0</v>
      </c>
      <c r="L256" s="85">
        <v>0</v>
      </c>
      <c r="M256" s="85">
        <v>0</v>
      </c>
      <c r="N256" s="85">
        <v>0</v>
      </c>
      <c r="O256" s="85">
        <v>0</v>
      </c>
      <c r="P256" s="85">
        <v>0</v>
      </c>
      <c r="Q256" s="85">
        <v>0</v>
      </c>
      <c r="R256" s="85">
        <v>0</v>
      </c>
    </row>
    <row r="257" spans="1:18" s="2" customFormat="1">
      <c r="A257" s="235"/>
      <c r="B257" s="234"/>
      <c r="C257" s="232"/>
      <c r="D257" s="32">
        <v>43376</v>
      </c>
      <c r="E257" s="85" t="s">
        <v>9</v>
      </c>
      <c r="F257" s="85">
        <v>0</v>
      </c>
      <c r="G257" s="85">
        <v>0</v>
      </c>
      <c r="H257" s="85">
        <v>2</v>
      </c>
      <c r="I257" s="85">
        <v>0</v>
      </c>
      <c r="J257" s="85">
        <v>2</v>
      </c>
      <c r="K257" s="85">
        <v>0</v>
      </c>
      <c r="L257" s="85">
        <v>0</v>
      </c>
      <c r="M257" s="85">
        <v>2</v>
      </c>
      <c r="N257" s="85">
        <v>0</v>
      </c>
      <c r="O257" s="85">
        <v>2</v>
      </c>
      <c r="P257" s="85">
        <v>0</v>
      </c>
      <c r="Q257" s="85">
        <v>1</v>
      </c>
      <c r="R257" s="85">
        <v>2</v>
      </c>
    </row>
    <row r="258" spans="1:18" s="2" customFormat="1">
      <c r="A258" s="235"/>
      <c r="B258" s="234"/>
      <c r="C258" s="232"/>
      <c r="D258" s="63">
        <v>43408</v>
      </c>
      <c r="E258" s="85" t="s">
        <v>16</v>
      </c>
      <c r="F258" s="85">
        <v>0</v>
      </c>
      <c r="G258" s="85">
        <v>0</v>
      </c>
      <c r="H258" s="85">
        <v>0</v>
      </c>
      <c r="I258" s="85">
        <v>0</v>
      </c>
      <c r="J258" s="85">
        <v>0</v>
      </c>
      <c r="K258" s="85">
        <v>0</v>
      </c>
      <c r="L258" s="85">
        <v>0</v>
      </c>
      <c r="M258" s="85">
        <v>1</v>
      </c>
      <c r="N258" s="85">
        <v>0</v>
      </c>
      <c r="O258" s="85">
        <v>1</v>
      </c>
      <c r="P258" s="85">
        <v>0</v>
      </c>
      <c r="Q258" s="85">
        <v>0</v>
      </c>
      <c r="R258" s="85">
        <v>0</v>
      </c>
    </row>
    <row r="259" spans="1:18" s="2" customFormat="1">
      <c r="A259" s="235"/>
      <c r="B259" s="234"/>
      <c r="C259" s="232"/>
      <c r="D259" s="63">
        <v>43412</v>
      </c>
      <c r="E259" s="85" t="s">
        <v>27</v>
      </c>
      <c r="F259" s="85">
        <v>5</v>
      </c>
      <c r="G259" s="85">
        <v>2</v>
      </c>
      <c r="H259" s="85">
        <v>3</v>
      </c>
      <c r="I259" s="85">
        <v>1</v>
      </c>
      <c r="J259" s="85">
        <v>1</v>
      </c>
      <c r="K259" s="85">
        <v>0</v>
      </c>
      <c r="L259" s="85">
        <v>0</v>
      </c>
      <c r="M259" s="85">
        <v>0</v>
      </c>
      <c r="N259" s="85">
        <v>0</v>
      </c>
      <c r="O259" s="85">
        <v>0</v>
      </c>
      <c r="P259" s="85">
        <v>0</v>
      </c>
      <c r="Q259" s="85">
        <v>0</v>
      </c>
      <c r="R259" s="85">
        <v>0</v>
      </c>
    </row>
    <row r="260" spans="1:18" s="12" customFormat="1">
      <c r="A260" s="235"/>
      <c r="B260" s="234"/>
      <c r="C260" s="231" t="s">
        <v>72</v>
      </c>
      <c r="D260" s="231"/>
      <c r="E260" s="231"/>
      <c r="F260" s="151">
        <f t="shared" ref="F260:R260" si="106">SUM(F255:F259)</f>
        <v>13</v>
      </c>
      <c r="G260" s="151">
        <f t="shared" si="106"/>
        <v>4</v>
      </c>
      <c r="H260" s="151">
        <f t="shared" si="106"/>
        <v>10</v>
      </c>
      <c r="I260" s="151">
        <f t="shared" si="106"/>
        <v>3</v>
      </c>
      <c r="J260" s="151">
        <f t="shared" si="106"/>
        <v>6</v>
      </c>
      <c r="K260" s="151">
        <f t="shared" si="106"/>
        <v>2</v>
      </c>
      <c r="L260" s="151">
        <f t="shared" si="106"/>
        <v>4</v>
      </c>
      <c r="M260" s="151">
        <f t="shared" si="106"/>
        <v>3</v>
      </c>
      <c r="N260" s="151">
        <f t="shared" si="106"/>
        <v>1</v>
      </c>
      <c r="O260" s="151">
        <f t="shared" si="106"/>
        <v>4</v>
      </c>
      <c r="P260" s="151">
        <f t="shared" si="106"/>
        <v>0</v>
      </c>
      <c r="Q260" s="151">
        <f t="shared" si="106"/>
        <v>1</v>
      </c>
      <c r="R260" s="151">
        <f t="shared" si="106"/>
        <v>2</v>
      </c>
    </row>
    <row r="261" spans="1:18" s="12" customFormat="1">
      <c r="A261" s="235"/>
      <c r="B261" s="234"/>
      <c r="C261" s="231" t="s">
        <v>73</v>
      </c>
      <c r="D261" s="231"/>
      <c r="E261" s="231"/>
      <c r="F261" s="151">
        <f>F260/5</f>
        <v>2.6</v>
      </c>
      <c r="G261" s="151">
        <f t="shared" ref="G261:H261" si="107">G260/5</f>
        <v>0.8</v>
      </c>
      <c r="H261" s="151">
        <f t="shared" si="107"/>
        <v>2</v>
      </c>
      <c r="I261" s="151">
        <f t="shared" ref="I261:R261" si="108">I260/5</f>
        <v>0.6</v>
      </c>
      <c r="J261" s="151">
        <f t="shared" si="108"/>
        <v>1.2</v>
      </c>
      <c r="K261" s="151">
        <f t="shared" si="108"/>
        <v>0.4</v>
      </c>
      <c r="L261" s="151">
        <f t="shared" si="108"/>
        <v>0.8</v>
      </c>
      <c r="M261" s="151">
        <f t="shared" si="108"/>
        <v>0.6</v>
      </c>
      <c r="N261" s="151">
        <f t="shared" si="108"/>
        <v>0.2</v>
      </c>
      <c r="O261" s="151">
        <f t="shared" si="108"/>
        <v>0.8</v>
      </c>
      <c r="P261" s="151">
        <f t="shared" si="108"/>
        <v>0</v>
      </c>
      <c r="Q261" s="151">
        <f t="shared" si="108"/>
        <v>0.2</v>
      </c>
      <c r="R261" s="151">
        <f t="shared" si="108"/>
        <v>0.4</v>
      </c>
    </row>
    <row r="262" spans="1:18" s="12" customFormat="1">
      <c r="A262" s="235"/>
      <c r="B262" s="234"/>
      <c r="C262" s="236"/>
      <c r="D262" s="236"/>
      <c r="E262" s="236"/>
      <c r="F262" s="236"/>
      <c r="G262" s="236"/>
      <c r="H262" s="236"/>
      <c r="I262" s="236"/>
      <c r="J262" s="236"/>
      <c r="K262" s="236"/>
      <c r="L262" s="236"/>
      <c r="M262" s="236"/>
      <c r="N262" s="236"/>
      <c r="O262" s="236"/>
      <c r="P262" s="236"/>
      <c r="Q262" s="236"/>
      <c r="R262" s="236"/>
    </row>
    <row r="263" spans="1:18" s="2" customFormat="1">
      <c r="A263" s="235"/>
      <c r="B263" s="234"/>
      <c r="C263" s="232" t="s">
        <v>71</v>
      </c>
      <c r="D263" s="9">
        <v>43422</v>
      </c>
      <c r="E263" s="85" t="s">
        <v>7</v>
      </c>
      <c r="F263" s="85">
        <v>0</v>
      </c>
      <c r="G263" s="85">
        <v>0</v>
      </c>
      <c r="H263" s="85">
        <v>1</v>
      </c>
      <c r="I263" s="85">
        <v>0</v>
      </c>
      <c r="J263" s="85">
        <v>1</v>
      </c>
      <c r="K263" s="85">
        <v>0</v>
      </c>
      <c r="L263" s="85">
        <v>3</v>
      </c>
      <c r="M263" s="85">
        <v>0</v>
      </c>
      <c r="N263" s="85">
        <v>0</v>
      </c>
      <c r="O263" s="85">
        <v>0</v>
      </c>
      <c r="P263" s="85">
        <v>0</v>
      </c>
      <c r="Q263" s="85">
        <v>0</v>
      </c>
      <c r="R263" s="85">
        <v>0</v>
      </c>
    </row>
    <row r="264" spans="1:18" s="2" customFormat="1">
      <c r="A264" s="235"/>
      <c r="B264" s="234"/>
      <c r="C264" s="232"/>
      <c r="D264" s="49">
        <v>43432</v>
      </c>
      <c r="E264" s="85" t="s">
        <v>8</v>
      </c>
      <c r="F264" s="85">
        <v>0</v>
      </c>
      <c r="G264" s="85">
        <v>0</v>
      </c>
      <c r="H264" s="85">
        <v>0</v>
      </c>
      <c r="I264" s="85">
        <v>0</v>
      </c>
      <c r="J264" s="85">
        <v>0</v>
      </c>
      <c r="K264" s="85">
        <v>0</v>
      </c>
      <c r="L264" s="85">
        <v>0</v>
      </c>
      <c r="M264" s="85">
        <v>1</v>
      </c>
      <c r="N264" s="85">
        <v>0</v>
      </c>
      <c r="O264" s="85">
        <v>1</v>
      </c>
      <c r="P264" s="85">
        <v>1</v>
      </c>
      <c r="Q264" s="85">
        <v>0</v>
      </c>
      <c r="R264" s="85">
        <v>0</v>
      </c>
    </row>
    <row r="265" spans="1:18" s="2" customFormat="1">
      <c r="A265" s="235"/>
      <c r="B265" s="234"/>
      <c r="C265" s="232"/>
      <c r="D265" s="49">
        <v>43440</v>
      </c>
      <c r="E265" s="85" t="s">
        <v>29</v>
      </c>
      <c r="F265" s="85">
        <v>0</v>
      </c>
      <c r="G265" s="85">
        <v>0</v>
      </c>
      <c r="H265" s="85">
        <v>1</v>
      </c>
      <c r="I265" s="85">
        <v>0</v>
      </c>
      <c r="J265" s="85">
        <v>1</v>
      </c>
      <c r="K265" s="85">
        <v>0</v>
      </c>
      <c r="L265" s="85">
        <v>0</v>
      </c>
      <c r="M265" s="85">
        <v>2</v>
      </c>
      <c r="N265" s="85">
        <v>0</v>
      </c>
      <c r="O265" s="85">
        <v>2</v>
      </c>
      <c r="P265" s="85">
        <v>0</v>
      </c>
      <c r="Q265" s="85">
        <v>0</v>
      </c>
      <c r="R265" s="85">
        <v>0</v>
      </c>
    </row>
    <row r="266" spans="1:18" s="2" customFormat="1">
      <c r="A266" s="235"/>
      <c r="B266" s="234"/>
      <c r="C266" s="232"/>
      <c r="D266" s="63">
        <v>43471</v>
      </c>
      <c r="E266" s="85" t="s">
        <v>285</v>
      </c>
      <c r="F266" s="85">
        <v>0</v>
      </c>
      <c r="G266" s="85">
        <v>0</v>
      </c>
      <c r="H266" s="85">
        <v>1</v>
      </c>
      <c r="I266" s="85">
        <v>0</v>
      </c>
      <c r="J266" s="85">
        <v>1</v>
      </c>
      <c r="K266" s="85">
        <v>0</v>
      </c>
      <c r="L266" s="85">
        <v>0</v>
      </c>
      <c r="M266" s="85">
        <v>2</v>
      </c>
      <c r="N266" s="85">
        <v>0</v>
      </c>
      <c r="O266" s="85">
        <v>2</v>
      </c>
      <c r="P266" s="85">
        <v>1</v>
      </c>
      <c r="Q266" s="85">
        <v>0</v>
      </c>
      <c r="R266" s="85">
        <v>0</v>
      </c>
    </row>
    <row r="267" spans="1:18" s="13" customFormat="1">
      <c r="A267" s="235"/>
      <c r="B267" s="234"/>
      <c r="C267" s="233" t="s">
        <v>74</v>
      </c>
      <c r="D267" s="233"/>
      <c r="E267" s="233"/>
      <c r="F267" s="153">
        <f>SUM(F263:F266)</f>
        <v>0</v>
      </c>
      <c r="G267" s="153">
        <f t="shared" ref="G267:H267" si="109">SUM(G263:G266)</f>
        <v>0</v>
      </c>
      <c r="H267" s="153">
        <f t="shared" si="109"/>
        <v>3</v>
      </c>
      <c r="I267" s="153">
        <f t="shared" ref="I267:R267" si="110">SUM(I263:I266)</f>
        <v>0</v>
      </c>
      <c r="J267" s="153">
        <f t="shared" si="110"/>
        <v>3</v>
      </c>
      <c r="K267" s="153">
        <f t="shared" si="110"/>
        <v>0</v>
      </c>
      <c r="L267" s="153">
        <f t="shared" si="110"/>
        <v>3</v>
      </c>
      <c r="M267" s="153">
        <f t="shared" si="110"/>
        <v>5</v>
      </c>
      <c r="N267" s="153">
        <f t="shared" si="110"/>
        <v>0</v>
      </c>
      <c r="O267" s="153">
        <f t="shared" si="110"/>
        <v>5</v>
      </c>
      <c r="P267" s="153">
        <f t="shared" si="110"/>
        <v>2</v>
      </c>
      <c r="Q267" s="153">
        <f t="shared" si="110"/>
        <v>0</v>
      </c>
      <c r="R267" s="153">
        <f t="shared" si="110"/>
        <v>0</v>
      </c>
    </row>
    <row r="268" spans="1:18" s="13" customFormat="1">
      <c r="A268" s="235"/>
      <c r="B268" s="234"/>
      <c r="C268" s="233" t="s">
        <v>75</v>
      </c>
      <c r="D268" s="233"/>
      <c r="E268" s="233"/>
      <c r="F268" s="160">
        <f>F267/4</f>
        <v>0</v>
      </c>
      <c r="G268" s="160">
        <f t="shared" ref="G268:H268" si="111">G267/4</f>
        <v>0</v>
      </c>
      <c r="H268" s="160">
        <f t="shared" si="111"/>
        <v>0.75</v>
      </c>
      <c r="I268" s="160">
        <f t="shared" ref="I268:R268" si="112">I267/4</f>
        <v>0</v>
      </c>
      <c r="J268" s="160">
        <f t="shared" si="112"/>
        <v>0.75</v>
      </c>
      <c r="K268" s="160">
        <f t="shared" si="112"/>
        <v>0</v>
      </c>
      <c r="L268" s="160">
        <f t="shared" si="112"/>
        <v>0.75</v>
      </c>
      <c r="M268" s="160">
        <f t="shared" si="112"/>
        <v>1.25</v>
      </c>
      <c r="N268" s="160">
        <f t="shared" si="112"/>
        <v>0</v>
      </c>
      <c r="O268" s="160">
        <f t="shared" si="112"/>
        <v>1.25</v>
      </c>
      <c r="P268" s="160">
        <f t="shared" si="112"/>
        <v>0.5</v>
      </c>
      <c r="Q268" s="160">
        <f t="shared" si="112"/>
        <v>0</v>
      </c>
      <c r="R268" s="160">
        <f t="shared" si="112"/>
        <v>0</v>
      </c>
    </row>
    <row r="269" spans="1:18">
      <c r="A269" s="235"/>
      <c r="B269" s="234"/>
      <c r="C269" s="155"/>
      <c r="D269" s="156"/>
      <c r="E269" s="155"/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</row>
    <row r="270" spans="1:18">
      <c r="A270" s="235"/>
      <c r="B270" s="234"/>
      <c r="C270" s="201" t="s">
        <v>241</v>
      </c>
      <c r="D270" s="49">
        <v>43478</v>
      </c>
      <c r="E270" s="85" t="s">
        <v>16</v>
      </c>
      <c r="F270" s="85" t="s">
        <v>343</v>
      </c>
      <c r="G270" s="85" t="s">
        <v>343</v>
      </c>
      <c r="H270" s="85" t="s">
        <v>343</v>
      </c>
      <c r="I270" s="85" t="s">
        <v>343</v>
      </c>
      <c r="J270" s="85" t="s">
        <v>343</v>
      </c>
      <c r="K270" s="85" t="s">
        <v>343</v>
      </c>
      <c r="L270" s="85" t="s">
        <v>343</v>
      </c>
      <c r="M270" s="85" t="s">
        <v>343</v>
      </c>
      <c r="N270" s="85" t="s">
        <v>343</v>
      </c>
      <c r="O270" s="85" t="s">
        <v>343</v>
      </c>
      <c r="P270" s="85" t="s">
        <v>343</v>
      </c>
      <c r="Q270" s="85" t="s">
        <v>343</v>
      </c>
      <c r="R270" s="85" t="s">
        <v>343</v>
      </c>
    </row>
    <row r="271" spans="1:18">
      <c r="A271" s="235"/>
      <c r="B271" s="234"/>
      <c r="C271" s="201"/>
      <c r="D271" s="106">
        <v>43485</v>
      </c>
      <c r="E271" s="107" t="s">
        <v>29</v>
      </c>
      <c r="F271" s="85" t="s">
        <v>343</v>
      </c>
      <c r="G271" s="85" t="s">
        <v>343</v>
      </c>
      <c r="H271" s="85" t="s">
        <v>343</v>
      </c>
      <c r="I271" s="85" t="s">
        <v>343</v>
      </c>
      <c r="J271" s="85" t="s">
        <v>343</v>
      </c>
      <c r="K271" s="85" t="s">
        <v>343</v>
      </c>
      <c r="L271" s="85" t="s">
        <v>343</v>
      </c>
      <c r="M271" s="85" t="s">
        <v>343</v>
      </c>
      <c r="N271" s="85" t="s">
        <v>343</v>
      </c>
      <c r="O271" s="85" t="s">
        <v>343</v>
      </c>
      <c r="P271" s="85" t="s">
        <v>343</v>
      </c>
      <c r="Q271" s="85" t="s">
        <v>343</v>
      </c>
      <c r="R271" s="85" t="s">
        <v>343</v>
      </c>
    </row>
    <row r="272" spans="1:18">
      <c r="A272" s="235"/>
      <c r="B272" s="234"/>
      <c r="C272" s="201"/>
      <c r="D272" s="106">
        <v>43492</v>
      </c>
      <c r="E272" s="107" t="s">
        <v>285</v>
      </c>
      <c r="F272" s="130">
        <v>2</v>
      </c>
      <c r="G272" s="130">
        <v>1</v>
      </c>
      <c r="H272" s="130">
        <v>3</v>
      </c>
      <c r="I272" s="130">
        <v>0</v>
      </c>
      <c r="J272" s="130">
        <v>1</v>
      </c>
      <c r="K272" s="130">
        <v>0</v>
      </c>
      <c r="L272" s="130">
        <v>0</v>
      </c>
      <c r="M272" s="130">
        <v>0</v>
      </c>
      <c r="N272" s="130">
        <v>1</v>
      </c>
      <c r="O272" s="130">
        <v>1</v>
      </c>
      <c r="P272" s="130">
        <v>0</v>
      </c>
      <c r="Q272" s="130">
        <v>0</v>
      </c>
      <c r="R272" s="130">
        <v>0</v>
      </c>
    </row>
    <row r="273" spans="1:18">
      <c r="A273" s="235"/>
      <c r="B273" s="234"/>
      <c r="C273" s="229" t="s">
        <v>242</v>
      </c>
      <c r="D273" s="230"/>
      <c r="E273" s="230"/>
      <c r="F273" s="158">
        <f>SUM(F270:F272)</f>
        <v>2</v>
      </c>
      <c r="G273" s="158">
        <f t="shared" ref="G273:R273" si="113">SUM(G270:G272)</f>
        <v>1</v>
      </c>
      <c r="H273" s="158">
        <f t="shared" si="113"/>
        <v>3</v>
      </c>
      <c r="I273" s="158">
        <f t="shared" si="113"/>
        <v>0</v>
      </c>
      <c r="J273" s="158">
        <f t="shared" si="113"/>
        <v>1</v>
      </c>
      <c r="K273" s="158">
        <f t="shared" si="113"/>
        <v>0</v>
      </c>
      <c r="L273" s="158">
        <f t="shared" si="113"/>
        <v>0</v>
      </c>
      <c r="M273" s="158">
        <f t="shared" si="113"/>
        <v>0</v>
      </c>
      <c r="N273" s="158">
        <f t="shared" si="113"/>
        <v>1</v>
      </c>
      <c r="O273" s="158">
        <f t="shared" si="113"/>
        <v>1</v>
      </c>
      <c r="P273" s="158">
        <f t="shared" si="113"/>
        <v>0</v>
      </c>
      <c r="Q273" s="158">
        <f t="shared" si="113"/>
        <v>0</v>
      </c>
      <c r="R273" s="158">
        <f t="shared" si="113"/>
        <v>0</v>
      </c>
    </row>
    <row r="274" spans="1:18">
      <c r="A274" s="235"/>
      <c r="B274" s="234"/>
      <c r="C274" s="229" t="s">
        <v>243</v>
      </c>
      <c r="D274" s="230"/>
      <c r="E274" s="230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</row>
    <row r="275" spans="1:18" ht="16.5" thickBot="1">
      <c r="A275" s="235"/>
      <c r="B275" s="234"/>
      <c r="C275" s="140"/>
      <c r="D275" s="141"/>
      <c r="E275" s="140"/>
      <c r="F275" s="142"/>
      <c r="G275" s="142"/>
      <c r="H275" s="142"/>
      <c r="I275" s="143"/>
      <c r="J275" s="142"/>
      <c r="K275" s="142"/>
      <c r="L275" s="142"/>
      <c r="M275" s="142"/>
      <c r="N275" s="142"/>
      <c r="O275" s="142"/>
      <c r="P275" s="142"/>
      <c r="Q275" s="142"/>
      <c r="R275" s="144"/>
    </row>
    <row r="276" spans="1:18">
      <c r="A276" s="235"/>
      <c r="B276" s="234"/>
      <c r="C276" s="201" t="s">
        <v>238</v>
      </c>
      <c r="D276" s="193">
        <v>43499</v>
      </c>
      <c r="E276" s="194" t="s">
        <v>7</v>
      </c>
      <c r="F276" s="39">
        <v>0</v>
      </c>
      <c r="G276" s="39">
        <v>0</v>
      </c>
      <c r="H276" s="39">
        <v>1</v>
      </c>
      <c r="I276" s="39">
        <v>0</v>
      </c>
      <c r="J276" s="39">
        <v>0</v>
      </c>
      <c r="K276" s="39">
        <v>0</v>
      </c>
      <c r="L276" s="39">
        <v>0</v>
      </c>
      <c r="M276" s="39">
        <v>2</v>
      </c>
      <c r="N276" s="39">
        <v>0</v>
      </c>
      <c r="O276" s="39">
        <v>2</v>
      </c>
      <c r="P276" s="39">
        <v>0</v>
      </c>
      <c r="Q276" s="39">
        <v>0</v>
      </c>
      <c r="R276" s="39">
        <v>0</v>
      </c>
    </row>
    <row r="277" spans="1:18">
      <c r="A277" s="235"/>
      <c r="B277" s="234"/>
      <c r="C277" s="202"/>
      <c r="D277" s="49">
        <v>43506</v>
      </c>
      <c r="E277" s="50" t="s">
        <v>7</v>
      </c>
      <c r="F277" s="50">
        <v>0</v>
      </c>
      <c r="G277" s="50">
        <v>0</v>
      </c>
      <c r="H277" s="50">
        <v>1</v>
      </c>
      <c r="I277" s="50">
        <v>0</v>
      </c>
      <c r="J277" s="50">
        <v>1</v>
      </c>
      <c r="K277" s="50">
        <v>0</v>
      </c>
      <c r="L277" s="50">
        <v>0</v>
      </c>
      <c r="M277" s="50">
        <v>1</v>
      </c>
      <c r="N277" s="50">
        <v>0</v>
      </c>
      <c r="O277" s="50">
        <v>1</v>
      </c>
      <c r="P277" s="50">
        <v>0</v>
      </c>
      <c r="Q277" s="50">
        <v>0</v>
      </c>
      <c r="R277" s="50">
        <v>0</v>
      </c>
    </row>
    <row r="278" spans="1:18">
      <c r="A278" s="235"/>
      <c r="B278" s="234"/>
      <c r="C278" s="203" t="s">
        <v>239</v>
      </c>
      <c r="D278" s="204"/>
      <c r="E278" s="204"/>
      <c r="F278" s="138">
        <f>SUM(F276:F277)</f>
        <v>0</v>
      </c>
      <c r="G278" s="138">
        <f t="shared" ref="G278:R278" si="114">SUM(G276:G277)</f>
        <v>0</v>
      </c>
      <c r="H278" s="138">
        <f t="shared" si="114"/>
        <v>2</v>
      </c>
      <c r="I278" s="138">
        <f t="shared" si="114"/>
        <v>0</v>
      </c>
      <c r="J278" s="138">
        <f t="shared" si="114"/>
        <v>1</v>
      </c>
      <c r="K278" s="138">
        <f t="shared" si="114"/>
        <v>0</v>
      </c>
      <c r="L278" s="138">
        <f t="shared" si="114"/>
        <v>0</v>
      </c>
      <c r="M278" s="138">
        <f t="shared" si="114"/>
        <v>3</v>
      </c>
      <c r="N278" s="138">
        <f t="shared" si="114"/>
        <v>0</v>
      </c>
      <c r="O278" s="138">
        <f t="shared" si="114"/>
        <v>3</v>
      </c>
      <c r="P278" s="138">
        <f t="shared" si="114"/>
        <v>0</v>
      </c>
      <c r="Q278" s="138">
        <f t="shared" si="114"/>
        <v>0</v>
      </c>
      <c r="R278" s="138">
        <f t="shared" si="114"/>
        <v>0</v>
      </c>
    </row>
    <row r="279" spans="1:18">
      <c r="A279" s="235"/>
      <c r="B279" s="234"/>
      <c r="C279" s="203" t="s">
        <v>240</v>
      </c>
      <c r="D279" s="204"/>
      <c r="E279" s="204"/>
      <c r="F279" s="139">
        <f>F278/2</f>
        <v>0</v>
      </c>
      <c r="G279" s="139">
        <f t="shared" ref="G279:R279" si="115">G278/2</f>
        <v>0</v>
      </c>
      <c r="H279" s="139">
        <f t="shared" si="115"/>
        <v>1</v>
      </c>
      <c r="I279" s="139">
        <f t="shared" si="115"/>
        <v>0</v>
      </c>
      <c r="J279" s="139">
        <f t="shared" si="115"/>
        <v>0.5</v>
      </c>
      <c r="K279" s="139">
        <f t="shared" si="115"/>
        <v>0</v>
      </c>
      <c r="L279" s="139">
        <f t="shared" si="115"/>
        <v>0</v>
      </c>
      <c r="M279" s="139">
        <f t="shared" si="115"/>
        <v>1.5</v>
      </c>
      <c r="N279" s="139">
        <f t="shared" si="115"/>
        <v>0</v>
      </c>
      <c r="O279" s="139">
        <f t="shared" si="115"/>
        <v>1.5</v>
      </c>
      <c r="P279" s="139">
        <f t="shared" si="115"/>
        <v>0</v>
      </c>
      <c r="Q279" s="139">
        <f t="shared" si="115"/>
        <v>0</v>
      </c>
      <c r="R279" s="139">
        <f t="shared" si="115"/>
        <v>0</v>
      </c>
    </row>
    <row r="280" spans="1:18">
      <c r="A280" s="235"/>
      <c r="B280" s="234"/>
      <c r="C280" s="140"/>
      <c r="D280" s="141"/>
      <c r="E280" s="140"/>
      <c r="F280" s="142"/>
      <c r="G280" s="142"/>
      <c r="H280" s="142"/>
      <c r="I280" s="143"/>
      <c r="J280" s="142"/>
      <c r="K280" s="142"/>
      <c r="L280" s="142"/>
      <c r="M280" s="142"/>
      <c r="N280" s="142"/>
      <c r="O280" s="142"/>
      <c r="P280" s="142"/>
      <c r="Q280" s="142"/>
      <c r="R280" s="144"/>
    </row>
    <row r="281" spans="1:18">
      <c r="A281" s="86"/>
      <c r="B281" s="86"/>
      <c r="C281" s="86"/>
      <c r="D281" s="87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</row>
    <row r="282" spans="1:18" s="2" customFormat="1">
      <c r="A282" s="82"/>
      <c r="B282" s="82"/>
      <c r="C282" s="82"/>
      <c r="D282" s="83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</row>
    <row r="283" spans="1:18" ht="15.95" customHeight="1">
      <c r="A283" s="235" t="s">
        <v>11</v>
      </c>
      <c r="B283" s="234" t="s">
        <v>299</v>
      </c>
      <c r="C283" s="232" t="s">
        <v>70</v>
      </c>
      <c r="D283" s="49">
        <v>43359</v>
      </c>
      <c r="E283" s="85" t="s">
        <v>28</v>
      </c>
      <c r="F283" s="85">
        <v>2</v>
      </c>
      <c r="G283" s="85">
        <v>0</v>
      </c>
      <c r="H283" s="85">
        <v>4</v>
      </c>
      <c r="I283" s="85">
        <v>0</v>
      </c>
      <c r="J283" s="85">
        <v>1</v>
      </c>
      <c r="K283" s="85">
        <v>2</v>
      </c>
      <c r="L283" s="85">
        <v>6</v>
      </c>
      <c r="M283" s="85">
        <v>1</v>
      </c>
      <c r="N283" s="85">
        <v>0</v>
      </c>
      <c r="O283" s="85">
        <v>1</v>
      </c>
      <c r="P283" s="85">
        <v>0</v>
      </c>
      <c r="Q283" s="85">
        <v>1</v>
      </c>
      <c r="R283" s="85">
        <v>0</v>
      </c>
    </row>
    <row r="284" spans="1:18">
      <c r="A284" s="235"/>
      <c r="B284" s="234"/>
      <c r="C284" s="232"/>
      <c r="D284" s="63">
        <v>43366</v>
      </c>
      <c r="E284" s="85" t="s">
        <v>323</v>
      </c>
      <c r="F284" s="85">
        <v>16</v>
      </c>
      <c r="G284" s="85">
        <v>4</v>
      </c>
      <c r="H284" s="85">
        <v>8</v>
      </c>
      <c r="I284" s="85">
        <v>1</v>
      </c>
      <c r="J284" s="85">
        <v>1</v>
      </c>
      <c r="K284" s="85">
        <v>7</v>
      </c>
      <c r="L284" s="85">
        <v>10</v>
      </c>
      <c r="M284" s="85">
        <v>5</v>
      </c>
      <c r="N284" s="85">
        <v>1</v>
      </c>
      <c r="O284" s="85">
        <v>6</v>
      </c>
      <c r="P284" s="85">
        <v>0</v>
      </c>
      <c r="Q284" s="85">
        <v>0</v>
      </c>
      <c r="R284" s="85">
        <v>0</v>
      </c>
    </row>
    <row r="285" spans="1:18" s="2" customFormat="1">
      <c r="A285" s="235"/>
      <c r="B285" s="234"/>
      <c r="C285" s="232"/>
      <c r="D285" s="32">
        <v>43376</v>
      </c>
      <c r="E285" s="85" t="s">
        <v>9</v>
      </c>
      <c r="F285" s="85">
        <v>9</v>
      </c>
      <c r="G285" s="85">
        <v>4</v>
      </c>
      <c r="H285" s="85">
        <v>10</v>
      </c>
      <c r="I285" s="85">
        <v>0</v>
      </c>
      <c r="J285" s="85">
        <v>0</v>
      </c>
      <c r="K285" s="85">
        <v>1</v>
      </c>
      <c r="L285" s="85">
        <v>3</v>
      </c>
      <c r="M285" s="85">
        <v>2</v>
      </c>
      <c r="N285" s="85">
        <v>2</v>
      </c>
      <c r="O285" s="85">
        <v>4</v>
      </c>
      <c r="P285" s="85">
        <v>0</v>
      </c>
      <c r="Q285" s="85">
        <v>1</v>
      </c>
      <c r="R285" s="85">
        <v>1</v>
      </c>
    </row>
    <row r="286" spans="1:18" s="2" customFormat="1">
      <c r="A286" s="235"/>
      <c r="B286" s="234"/>
      <c r="C286" s="232"/>
      <c r="D286" s="63">
        <v>43408</v>
      </c>
      <c r="E286" s="85" t="s">
        <v>16</v>
      </c>
      <c r="F286" s="85">
        <v>6</v>
      </c>
      <c r="G286" s="85">
        <v>2</v>
      </c>
      <c r="H286" s="85">
        <v>8</v>
      </c>
      <c r="I286" s="85">
        <v>0</v>
      </c>
      <c r="J286" s="85">
        <v>1</v>
      </c>
      <c r="K286" s="85">
        <v>2</v>
      </c>
      <c r="L286" s="85">
        <v>2</v>
      </c>
      <c r="M286" s="85">
        <v>2</v>
      </c>
      <c r="N286" s="85">
        <v>1</v>
      </c>
      <c r="O286" s="85">
        <v>3</v>
      </c>
      <c r="P286" s="85">
        <v>0</v>
      </c>
      <c r="Q286" s="85">
        <v>1</v>
      </c>
      <c r="R286" s="85">
        <v>0</v>
      </c>
    </row>
    <row r="287" spans="1:18" s="2" customFormat="1">
      <c r="A287" s="235"/>
      <c r="B287" s="234"/>
      <c r="C287" s="232"/>
      <c r="D287" s="63">
        <v>43412</v>
      </c>
      <c r="E287" s="85" t="s">
        <v>27</v>
      </c>
      <c r="F287" s="85">
        <v>13</v>
      </c>
      <c r="G287" s="85">
        <v>5</v>
      </c>
      <c r="H287" s="85">
        <v>7</v>
      </c>
      <c r="I287" s="85">
        <v>0</v>
      </c>
      <c r="J287" s="85">
        <v>0</v>
      </c>
      <c r="K287" s="85">
        <v>3</v>
      </c>
      <c r="L287" s="85">
        <v>3</v>
      </c>
      <c r="M287" s="85">
        <v>1</v>
      </c>
      <c r="N287" s="85">
        <v>0</v>
      </c>
      <c r="O287" s="85">
        <v>1</v>
      </c>
      <c r="P287" s="85">
        <v>0</v>
      </c>
      <c r="Q287" s="85">
        <v>0</v>
      </c>
      <c r="R287" s="85">
        <v>0</v>
      </c>
    </row>
    <row r="288" spans="1:18" s="12" customFormat="1">
      <c r="A288" s="235"/>
      <c r="B288" s="234"/>
      <c r="C288" s="231" t="s">
        <v>72</v>
      </c>
      <c r="D288" s="231"/>
      <c r="E288" s="231"/>
      <c r="F288" s="151">
        <f t="shared" ref="F288:R288" si="116">SUM(F283:F287)</f>
        <v>46</v>
      </c>
      <c r="G288" s="151">
        <f t="shared" si="116"/>
        <v>15</v>
      </c>
      <c r="H288" s="151">
        <f t="shared" si="116"/>
        <v>37</v>
      </c>
      <c r="I288" s="151">
        <f t="shared" si="116"/>
        <v>1</v>
      </c>
      <c r="J288" s="151">
        <f t="shared" si="116"/>
        <v>3</v>
      </c>
      <c r="K288" s="151">
        <f t="shared" si="116"/>
        <v>15</v>
      </c>
      <c r="L288" s="151">
        <f t="shared" si="116"/>
        <v>24</v>
      </c>
      <c r="M288" s="151">
        <f t="shared" si="116"/>
        <v>11</v>
      </c>
      <c r="N288" s="151">
        <f t="shared" si="116"/>
        <v>4</v>
      </c>
      <c r="O288" s="151">
        <f t="shared" si="116"/>
        <v>15</v>
      </c>
      <c r="P288" s="151">
        <f t="shared" si="116"/>
        <v>0</v>
      </c>
      <c r="Q288" s="151">
        <f t="shared" si="116"/>
        <v>3</v>
      </c>
      <c r="R288" s="151">
        <f t="shared" si="116"/>
        <v>1</v>
      </c>
    </row>
    <row r="289" spans="1:18" s="12" customFormat="1">
      <c r="A289" s="235"/>
      <c r="B289" s="234"/>
      <c r="C289" s="231" t="s">
        <v>73</v>
      </c>
      <c r="D289" s="231"/>
      <c r="E289" s="231"/>
      <c r="F289" s="152">
        <f>F288/5</f>
        <v>9.1999999999999993</v>
      </c>
      <c r="G289" s="152">
        <f t="shared" ref="G289:H289" si="117">G288/5</f>
        <v>3</v>
      </c>
      <c r="H289" s="152">
        <f t="shared" si="117"/>
        <v>7.4</v>
      </c>
      <c r="I289" s="152">
        <f t="shared" ref="I289:R289" si="118">I288/5</f>
        <v>0.2</v>
      </c>
      <c r="J289" s="152">
        <f t="shared" si="118"/>
        <v>0.6</v>
      </c>
      <c r="K289" s="152">
        <f t="shared" si="118"/>
        <v>3</v>
      </c>
      <c r="L289" s="152">
        <f t="shared" si="118"/>
        <v>4.8</v>
      </c>
      <c r="M289" s="152">
        <f t="shared" si="118"/>
        <v>2.2000000000000002</v>
      </c>
      <c r="N289" s="152">
        <f t="shared" si="118"/>
        <v>0.8</v>
      </c>
      <c r="O289" s="152">
        <f t="shared" si="118"/>
        <v>3</v>
      </c>
      <c r="P289" s="152">
        <f t="shared" si="118"/>
        <v>0</v>
      </c>
      <c r="Q289" s="152">
        <f t="shared" si="118"/>
        <v>0.6</v>
      </c>
      <c r="R289" s="152">
        <f t="shared" si="118"/>
        <v>0.2</v>
      </c>
    </row>
    <row r="290" spans="1:18" s="12" customFormat="1">
      <c r="A290" s="235"/>
      <c r="B290" s="234"/>
      <c r="C290" s="236"/>
      <c r="D290" s="236"/>
      <c r="E290" s="236"/>
      <c r="F290" s="236"/>
      <c r="G290" s="236"/>
      <c r="H290" s="236"/>
      <c r="I290" s="236"/>
      <c r="J290" s="236"/>
      <c r="K290" s="236"/>
      <c r="L290" s="236"/>
      <c r="M290" s="236"/>
      <c r="N290" s="236"/>
      <c r="O290" s="236"/>
      <c r="P290" s="236"/>
      <c r="Q290" s="236"/>
      <c r="R290" s="236"/>
    </row>
    <row r="291" spans="1:18" s="2" customFormat="1">
      <c r="A291" s="235"/>
      <c r="B291" s="234"/>
      <c r="C291" s="232" t="s">
        <v>71</v>
      </c>
      <c r="D291" s="9">
        <v>43422</v>
      </c>
      <c r="E291" s="85" t="s">
        <v>7</v>
      </c>
      <c r="F291" s="85">
        <v>15</v>
      </c>
      <c r="G291" s="85">
        <v>4</v>
      </c>
      <c r="H291" s="85">
        <v>8</v>
      </c>
      <c r="I291" s="85">
        <v>3</v>
      </c>
      <c r="J291" s="85">
        <v>4</v>
      </c>
      <c r="K291" s="85">
        <v>4</v>
      </c>
      <c r="L291" s="85">
        <v>6</v>
      </c>
      <c r="M291" s="85">
        <v>1</v>
      </c>
      <c r="N291" s="85">
        <v>1</v>
      </c>
      <c r="O291" s="85">
        <v>2</v>
      </c>
      <c r="P291" s="85">
        <v>0</v>
      </c>
      <c r="Q291" s="85">
        <v>1</v>
      </c>
      <c r="R291" s="85">
        <v>1</v>
      </c>
    </row>
    <row r="292" spans="1:18" s="2" customFormat="1">
      <c r="A292" s="235"/>
      <c r="B292" s="234"/>
      <c r="C292" s="232"/>
      <c r="D292" s="49">
        <v>43432</v>
      </c>
      <c r="E292" s="85" t="s">
        <v>8</v>
      </c>
      <c r="F292" s="85" t="s">
        <v>342</v>
      </c>
      <c r="G292" s="85" t="s">
        <v>342</v>
      </c>
      <c r="H292" s="85" t="s">
        <v>342</v>
      </c>
      <c r="I292" s="85" t="s">
        <v>342</v>
      </c>
      <c r="J292" s="85" t="s">
        <v>342</v>
      </c>
      <c r="K292" s="85" t="s">
        <v>342</v>
      </c>
      <c r="L292" s="85" t="s">
        <v>342</v>
      </c>
      <c r="M292" s="85" t="s">
        <v>342</v>
      </c>
      <c r="N292" s="85" t="s">
        <v>342</v>
      </c>
      <c r="O292" s="85" t="s">
        <v>342</v>
      </c>
      <c r="P292" s="85" t="s">
        <v>342</v>
      </c>
      <c r="Q292" s="85" t="s">
        <v>342</v>
      </c>
      <c r="R292" s="85" t="s">
        <v>342</v>
      </c>
    </row>
    <row r="293" spans="1:18" s="2" customFormat="1">
      <c r="A293" s="235"/>
      <c r="B293" s="234"/>
      <c r="C293" s="232"/>
      <c r="D293" s="49">
        <v>43440</v>
      </c>
      <c r="E293" s="85" t="s">
        <v>29</v>
      </c>
      <c r="F293" s="85">
        <v>12</v>
      </c>
      <c r="G293" s="85">
        <v>4</v>
      </c>
      <c r="H293" s="85">
        <v>17</v>
      </c>
      <c r="I293" s="85">
        <v>2</v>
      </c>
      <c r="J293" s="85">
        <v>4</v>
      </c>
      <c r="K293" s="85">
        <v>2</v>
      </c>
      <c r="L293" s="85">
        <v>4</v>
      </c>
      <c r="M293" s="85">
        <v>3</v>
      </c>
      <c r="N293" s="85">
        <v>2</v>
      </c>
      <c r="O293" s="85">
        <v>5</v>
      </c>
      <c r="P293" s="85">
        <v>4</v>
      </c>
      <c r="Q293" s="85">
        <v>2</v>
      </c>
      <c r="R293" s="85">
        <v>0</v>
      </c>
    </row>
    <row r="294" spans="1:18" s="2" customFormat="1">
      <c r="A294" s="235"/>
      <c r="B294" s="234"/>
      <c r="C294" s="232"/>
      <c r="D294" s="63">
        <v>43471</v>
      </c>
      <c r="E294" s="85" t="s">
        <v>285</v>
      </c>
      <c r="F294" s="85">
        <v>6</v>
      </c>
      <c r="G294" s="85">
        <v>3</v>
      </c>
      <c r="H294" s="85">
        <v>8</v>
      </c>
      <c r="I294" s="85">
        <v>0</v>
      </c>
      <c r="J294" s="85">
        <v>1</v>
      </c>
      <c r="K294" s="85">
        <v>0</v>
      </c>
      <c r="L294" s="85">
        <v>0</v>
      </c>
      <c r="M294" s="85">
        <v>2</v>
      </c>
      <c r="N294" s="85">
        <v>0</v>
      </c>
      <c r="O294" s="85">
        <v>2</v>
      </c>
      <c r="P294" s="85">
        <v>0</v>
      </c>
      <c r="Q294" s="85">
        <v>1</v>
      </c>
      <c r="R294" s="85">
        <v>0</v>
      </c>
    </row>
    <row r="295" spans="1:18" s="13" customFormat="1">
      <c r="A295" s="235"/>
      <c r="B295" s="234"/>
      <c r="C295" s="233" t="s">
        <v>74</v>
      </c>
      <c r="D295" s="233"/>
      <c r="E295" s="233"/>
      <c r="F295" s="153">
        <f>SUM(F291:F294)</f>
        <v>33</v>
      </c>
      <c r="G295" s="153">
        <f t="shared" ref="G295:H295" si="119">SUM(G291:G294)</f>
        <v>11</v>
      </c>
      <c r="H295" s="153">
        <f t="shared" si="119"/>
        <v>33</v>
      </c>
      <c r="I295" s="153">
        <f t="shared" ref="I295:R295" si="120">SUM(I291:I294)</f>
        <v>5</v>
      </c>
      <c r="J295" s="153">
        <f t="shared" si="120"/>
        <v>9</v>
      </c>
      <c r="K295" s="153">
        <f t="shared" si="120"/>
        <v>6</v>
      </c>
      <c r="L295" s="153">
        <f t="shared" si="120"/>
        <v>10</v>
      </c>
      <c r="M295" s="153">
        <f t="shared" si="120"/>
        <v>6</v>
      </c>
      <c r="N295" s="153">
        <f t="shared" si="120"/>
        <v>3</v>
      </c>
      <c r="O295" s="153">
        <f t="shared" si="120"/>
        <v>9</v>
      </c>
      <c r="P295" s="153">
        <f t="shared" si="120"/>
        <v>4</v>
      </c>
      <c r="Q295" s="153">
        <f t="shared" si="120"/>
        <v>4</v>
      </c>
      <c r="R295" s="153">
        <f t="shared" si="120"/>
        <v>1</v>
      </c>
    </row>
    <row r="296" spans="1:18" s="13" customFormat="1">
      <c r="A296" s="235"/>
      <c r="B296" s="234"/>
      <c r="C296" s="233" t="s">
        <v>75</v>
      </c>
      <c r="D296" s="233"/>
      <c r="E296" s="233"/>
      <c r="F296" s="160">
        <f>F295/3</f>
        <v>11</v>
      </c>
      <c r="G296" s="160">
        <f t="shared" ref="G296:H296" si="121">G295/3</f>
        <v>3.6666666666666665</v>
      </c>
      <c r="H296" s="160">
        <f t="shared" si="121"/>
        <v>11</v>
      </c>
      <c r="I296" s="160">
        <f t="shared" ref="I296:R296" si="122">I295/3</f>
        <v>1.6666666666666667</v>
      </c>
      <c r="J296" s="160">
        <f t="shared" si="122"/>
        <v>3</v>
      </c>
      <c r="K296" s="160">
        <f t="shared" si="122"/>
        <v>2</v>
      </c>
      <c r="L296" s="160">
        <f t="shared" si="122"/>
        <v>3.3333333333333335</v>
      </c>
      <c r="M296" s="160">
        <f t="shared" si="122"/>
        <v>2</v>
      </c>
      <c r="N296" s="160">
        <f t="shared" si="122"/>
        <v>1</v>
      </c>
      <c r="O296" s="160">
        <f t="shared" si="122"/>
        <v>3</v>
      </c>
      <c r="P296" s="160">
        <f t="shared" si="122"/>
        <v>1.3333333333333333</v>
      </c>
      <c r="Q296" s="160">
        <f t="shared" si="122"/>
        <v>1.3333333333333333</v>
      </c>
      <c r="R296" s="160">
        <f t="shared" si="122"/>
        <v>0.33333333333333331</v>
      </c>
    </row>
    <row r="297" spans="1:18">
      <c r="A297" s="235"/>
      <c r="B297" s="234"/>
      <c r="C297" s="155"/>
      <c r="D297" s="156"/>
      <c r="E297" s="155"/>
      <c r="F297" s="155"/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</row>
    <row r="298" spans="1:18">
      <c r="A298" s="235"/>
      <c r="B298" s="234"/>
      <c r="C298" s="201" t="s">
        <v>241</v>
      </c>
      <c r="D298" s="49">
        <v>43478</v>
      </c>
      <c r="E298" s="85" t="s">
        <v>16</v>
      </c>
      <c r="F298" s="130">
        <v>15</v>
      </c>
      <c r="G298" s="130">
        <v>4</v>
      </c>
      <c r="H298" s="130">
        <v>7</v>
      </c>
      <c r="I298" s="130">
        <v>0</v>
      </c>
      <c r="J298" s="130">
        <v>2</v>
      </c>
      <c r="K298" s="130">
        <v>7</v>
      </c>
      <c r="L298" s="130">
        <v>11</v>
      </c>
      <c r="M298" s="130">
        <v>3</v>
      </c>
      <c r="N298" s="130">
        <v>1</v>
      </c>
      <c r="O298" s="130">
        <v>4</v>
      </c>
      <c r="P298" s="130">
        <v>0</v>
      </c>
      <c r="Q298" s="130">
        <v>1</v>
      </c>
      <c r="R298" s="130">
        <v>0</v>
      </c>
    </row>
    <row r="299" spans="1:18">
      <c r="A299" s="235"/>
      <c r="B299" s="234"/>
      <c r="C299" s="201"/>
      <c r="D299" s="106">
        <v>43485</v>
      </c>
      <c r="E299" s="107" t="s">
        <v>29</v>
      </c>
      <c r="F299" s="130">
        <v>16</v>
      </c>
      <c r="G299" s="130">
        <v>6</v>
      </c>
      <c r="H299" s="130">
        <v>10</v>
      </c>
      <c r="I299" s="130">
        <v>2</v>
      </c>
      <c r="J299" s="130">
        <v>2</v>
      </c>
      <c r="K299" s="130">
        <v>2</v>
      </c>
      <c r="L299" s="130">
        <v>3</v>
      </c>
      <c r="M299" s="130">
        <v>4</v>
      </c>
      <c r="N299" s="130">
        <v>0</v>
      </c>
      <c r="O299" s="130">
        <v>4</v>
      </c>
      <c r="P299" s="130">
        <v>0</v>
      </c>
      <c r="Q299" s="130">
        <v>0</v>
      </c>
      <c r="R299" s="130">
        <v>0</v>
      </c>
    </row>
    <row r="300" spans="1:18">
      <c r="A300" s="235"/>
      <c r="B300" s="234"/>
      <c r="C300" s="201"/>
      <c r="D300" s="106">
        <v>43492</v>
      </c>
      <c r="E300" s="107" t="s">
        <v>285</v>
      </c>
      <c r="F300" s="130">
        <v>8</v>
      </c>
      <c r="G300" s="130">
        <v>3</v>
      </c>
      <c r="H300" s="130">
        <v>7</v>
      </c>
      <c r="I300" s="130">
        <v>0</v>
      </c>
      <c r="J300" s="130">
        <v>0</v>
      </c>
      <c r="K300" s="130">
        <v>2</v>
      </c>
      <c r="L300" s="130">
        <v>3</v>
      </c>
      <c r="M300" s="130">
        <v>2</v>
      </c>
      <c r="N300" s="130">
        <v>2</v>
      </c>
      <c r="O300" s="130">
        <v>4</v>
      </c>
      <c r="P300" s="130">
        <v>1</v>
      </c>
      <c r="Q300" s="130">
        <v>0</v>
      </c>
      <c r="R300" s="130">
        <v>0</v>
      </c>
    </row>
    <row r="301" spans="1:18">
      <c r="A301" s="235"/>
      <c r="B301" s="234"/>
      <c r="C301" s="229" t="s">
        <v>242</v>
      </c>
      <c r="D301" s="230"/>
      <c r="E301" s="230"/>
      <c r="F301" s="158">
        <f>SUM(F298:F300)</f>
        <v>39</v>
      </c>
      <c r="G301" s="158">
        <f t="shared" ref="G301:R301" si="123">SUM(G298:G300)</f>
        <v>13</v>
      </c>
      <c r="H301" s="158">
        <f t="shared" si="123"/>
        <v>24</v>
      </c>
      <c r="I301" s="158">
        <f t="shared" si="123"/>
        <v>2</v>
      </c>
      <c r="J301" s="158">
        <f t="shared" si="123"/>
        <v>4</v>
      </c>
      <c r="K301" s="158">
        <f t="shared" si="123"/>
        <v>11</v>
      </c>
      <c r="L301" s="158">
        <f t="shared" si="123"/>
        <v>17</v>
      </c>
      <c r="M301" s="158">
        <f t="shared" si="123"/>
        <v>9</v>
      </c>
      <c r="N301" s="158">
        <f t="shared" si="123"/>
        <v>3</v>
      </c>
      <c r="O301" s="158">
        <f t="shared" si="123"/>
        <v>12</v>
      </c>
      <c r="P301" s="158">
        <f t="shared" si="123"/>
        <v>1</v>
      </c>
      <c r="Q301" s="158">
        <f t="shared" si="123"/>
        <v>1</v>
      </c>
      <c r="R301" s="158">
        <f t="shared" si="123"/>
        <v>0</v>
      </c>
    </row>
    <row r="302" spans="1:18">
      <c r="A302" s="235"/>
      <c r="B302" s="234"/>
      <c r="C302" s="229" t="s">
        <v>243</v>
      </c>
      <c r="D302" s="230"/>
      <c r="E302" s="230"/>
      <c r="F302" s="159">
        <f>F301/2</f>
        <v>19.5</v>
      </c>
      <c r="G302" s="159">
        <f t="shared" ref="G302:R302" si="124">G301/2</f>
        <v>6.5</v>
      </c>
      <c r="H302" s="159">
        <f t="shared" si="124"/>
        <v>12</v>
      </c>
      <c r="I302" s="159">
        <f t="shared" si="124"/>
        <v>1</v>
      </c>
      <c r="J302" s="159">
        <f t="shared" si="124"/>
        <v>2</v>
      </c>
      <c r="K302" s="159">
        <f t="shared" si="124"/>
        <v>5.5</v>
      </c>
      <c r="L302" s="159">
        <f t="shared" si="124"/>
        <v>8.5</v>
      </c>
      <c r="M302" s="159">
        <f t="shared" si="124"/>
        <v>4.5</v>
      </c>
      <c r="N302" s="159">
        <f t="shared" si="124"/>
        <v>1.5</v>
      </c>
      <c r="O302" s="159">
        <f t="shared" si="124"/>
        <v>6</v>
      </c>
      <c r="P302" s="159">
        <f t="shared" si="124"/>
        <v>0.5</v>
      </c>
      <c r="Q302" s="159">
        <f t="shared" si="124"/>
        <v>0.5</v>
      </c>
      <c r="R302" s="159">
        <f t="shared" si="124"/>
        <v>0</v>
      </c>
    </row>
    <row r="303" spans="1:18" ht="16.5" thickBot="1">
      <c r="A303" s="235"/>
      <c r="B303" s="234"/>
      <c r="C303" s="140"/>
      <c r="D303" s="141"/>
      <c r="E303" s="140"/>
      <c r="F303" s="142"/>
      <c r="G303" s="142"/>
      <c r="H303" s="142"/>
      <c r="I303" s="143"/>
      <c r="J303" s="142"/>
      <c r="K303" s="142"/>
      <c r="L303" s="142"/>
      <c r="M303" s="142"/>
      <c r="N303" s="142"/>
      <c r="O303" s="142"/>
      <c r="P303" s="142"/>
      <c r="Q303" s="142"/>
      <c r="R303" s="144"/>
    </row>
    <row r="304" spans="1:18">
      <c r="A304" s="235"/>
      <c r="B304" s="234"/>
      <c r="C304" s="201" t="s">
        <v>238</v>
      </c>
      <c r="D304" s="193">
        <v>43499</v>
      </c>
      <c r="E304" s="194" t="s">
        <v>7</v>
      </c>
      <c r="F304" s="39">
        <v>4</v>
      </c>
      <c r="G304" s="39">
        <v>1</v>
      </c>
      <c r="H304" s="39">
        <v>6</v>
      </c>
      <c r="I304" s="39">
        <v>0</v>
      </c>
      <c r="J304" s="39">
        <v>0</v>
      </c>
      <c r="K304" s="39">
        <v>2</v>
      </c>
      <c r="L304" s="39">
        <v>2</v>
      </c>
      <c r="M304" s="39">
        <v>2</v>
      </c>
      <c r="N304" s="39">
        <v>1</v>
      </c>
      <c r="O304" s="39">
        <v>3</v>
      </c>
      <c r="P304" s="39">
        <v>0</v>
      </c>
      <c r="Q304" s="39">
        <v>1</v>
      </c>
      <c r="R304" s="39">
        <v>0</v>
      </c>
    </row>
    <row r="305" spans="1:18">
      <c r="A305" s="235"/>
      <c r="B305" s="234"/>
      <c r="C305" s="202"/>
      <c r="D305" s="49">
        <v>43506</v>
      </c>
      <c r="E305" s="50" t="s">
        <v>7</v>
      </c>
      <c r="F305" s="50">
        <v>19</v>
      </c>
      <c r="G305" s="50">
        <v>6</v>
      </c>
      <c r="H305" s="50">
        <v>10</v>
      </c>
      <c r="I305" s="50">
        <v>1</v>
      </c>
      <c r="J305" s="50">
        <v>2</v>
      </c>
      <c r="K305" s="50">
        <v>6</v>
      </c>
      <c r="L305" s="50">
        <v>6</v>
      </c>
      <c r="M305" s="50">
        <v>1</v>
      </c>
      <c r="N305" s="50">
        <v>1</v>
      </c>
      <c r="O305" s="50">
        <v>2</v>
      </c>
      <c r="P305" s="50">
        <v>0</v>
      </c>
      <c r="Q305" s="50">
        <v>1</v>
      </c>
      <c r="R305" s="50">
        <v>0</v>
      </c>
    </row>
    <row r="306" spans="1:18">
      <c r="A306" s="235"/>
      <c r="B306" s="234"/>
      <c r="C306" s="203" t="s">
        <v>239</v>
      </c>
      <c r="D306" s="204"/>
      <c r="E306" s="204"/>
      <c r="F306" s="138">
        <f>SUM(F304:F305)</f>
        <v>23</v>
      </c>
      <c r="G306" s="138">
        <f t="shared" ref="G306:R306" si="125">SUM(G304:G305)</f>
        <v>7</v>
      </c>
      <c r="H306" s="138">
        <f t="shared" si="125"/>
        <v>16</v>
      </c>
      <c r="I306" s="138">
        <f t="shared" si="125"/>
        <v>1</v>
      </c>
      <c r="J306" s="138">
        <f t="shared" si="125"/>
        <v>2</v>
      </c>
      <c r="K306" s="138">
        <f t="shared" si="125"/>
        <v>8</v>
      </c>
      <c r="L306" s="138">
        <f t="shared" si="125"/>
        <v>8</v>
      </c>
      <c r="M306" s="138">
        <f t="shared" si="125"/>
        <v>3</v>
      </c>
      <c r="N306" s="138">
        <f t="shared" si="125"/>
        <v>2</v>
      </c>
      <c r="O306" s="138">
        <f t="shared" si="125"/>
        <v>5</v>
      </c>
      <c r="P306" s="138">
        <f t="shared" si="125"/>
        <v>0</v>
      </c>
      <c r="Q306" s="138">
        <f t="shared" si="125"/>
        <v>2</v>
      </c>
      <c r="R306" s="138">
        <f t="shared" si="125"/>
        <v>0</v>
      </c>
    </row>
    <row r="307" spans="1:18">
      <c r="A307" s="235"/>
      <c r="B307" s="234"/>
      <c r="C307" s="203" t="s">
        <v>240</v>
      </c>
      <c r="D307" s="204"/>
      <c r="E307" s="204"/>
      <c r="F307" s="139">
        <f>F306/2</f>
        <v>11.5</v>
      </c>
      <c r="G307" s="139">
        <f t="shared" ref="G307:R307" si="126">G306/2</f>
        <v>3.5</v>
      </c>
      <c r="H307" s="139">
        <f t="shared" si="126"/>
        <v>8</v>
      </c>
      <c r="I307" s="139">
        <f t="shared" si="126"/>
        <v>0.5</v>
      </c>
      <c r="J307" s="139">
        <f t="shared" si="126"/>
        <v>1</v>
      </c>
      <c r="K307" s="139">
        <f t="shared" si="126"/>
        <v>4</v>
      </c>
      <c r="L307" s="139">
        <f t="shared" si="126"/>
        <v>4</v>
      </c>
      <c r="M307" s="139">
        <f t="shared" si="126"/>
        <v>1.5</v>
      </c>
      <c r="N307" s="139">
        <f t="shared" si="126"/>
        <v>1</v>
      </c>
      <c r="O307" s="139">
        <f t="shared" si="126"/>
        <v>2.5</v>
      </c>
      <c r="P307" s="139">
        <f t="shared" si="126"/>
        <v>0</v>
      </c>
      <c r="Q307" s="139">
        <f t="shared" si="126"/>
        <v>1</v>
      </c>
      <c r="R307" s="139">
        <f t="shared" si="126"/>
        <v>0</v>
      </c>
    </row>
    <row r="308" spans="1:18">
      <c r="A308" s="235"/>
      <c r="B308" s="234"/>
      <c r="C308" s="140"/>
      <c r="D308" s="141"/>
      <c r="E308" s="140"/>
      <c r="F308" s="142"/>
      <c r="G308" s="142"/>
      <c r="H308" s="142"/>
      <c r="I308" s="143"/>
      <c r="J308" s="142"/>
      <c r="K308" s="142"/>
      <c r="L308" s="142"/>
      <c r="M308" s="142"/>
      <c r="N308" s="142"/>
      <c r="O308" s="142"/>
      <c r="P308" s="142"/>
      <c r="Q308" s="142"/>
      <c r="R308" s="144"/>
    </row>
    <row r="309" spans="1:18">
      <c r="A309" s="86"/>
      <c r="B309" s="86"/>
      <c r="C309" s="86"/>
      <c r="D309" s="87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</row>
    <row r="310" spans="1:18" s="2" customFormat="1">
      <c r="A310" s="82"/>
      <c r="B310" s="82"/>
      <c r="C310" s="82"/>
      <c r="D310" s="83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</row>
    <row r="311" spans="1:18" ht="15.95" customHeight="1">
      <c r="A311" s="235" t="s">
        <v>11</v>
      </c>
      <c r="B311" s="234" t="s">
        <v>300</v>
      </c>
      <c r="C311" s="232" t="s">
        <v>70</v>
      </c>
      <c r="D311" s="49">
        <v>43359</v>
      </c>
      <c r="E311" s="85" t="s">
        <v>28</v>
      </c>
      <c r="F311" s="85">
        <v>0</v>
      </c>
      <c r="G311" s="85">
        <v>0</v>
      </c>
      <c r="H311" s="85">
        <v>1</v>
      </c>
      <c r="I311" s="85">
        <v>0</v>
      </c>
      <c r="J311" s="85">
        <v>0</v>
      </c>
      <c r="K311" s="85">
        <v>0</v>
      </c>
      <c r="L311" s="85">
        <v>0</v>
      </c>
      <c r="M311" s="85">
        <v>0</v>
      </c>
      <c r="N311" s="85">
        <v>0</v>
      </c>
      <c r="O311" s="85">
        <v>0</v>
      </c>
      <c r="P311" s="85">
        <v>0</v>
      </c>
      <c r="Q311" s="85">
        <v>0</v>
      </c>
      <c r="R311" s="85">
        <v>0</v>
      </c>
    </row>
    <row r="312" spans="1:18">
      <c r="A312" s="235"/>
      <c r="B312" s="234"/>
      <c r="C312" s="232"/>
      <c r="D312" s="63">
        <v>43366</v>
      </c>
      <c r="E312" s="85" t="s">
        <v>323</v>
      </c>
      <c r="F312" s="85">
        <v>0</v>
      </c>
      <c r="G312" s="85">
        <v>0</v>
      </c>
      <c r="H312" s="85">
        <v>0</v>
      </c>
      <c r="I312" s="85">
        <v>0</v>
      </c>
      <c r="J312" s="85">
        <v>0</v>
      </c>
      <c r="K312" s="85">
        <v>0</v>
      </c>
      <c r="L312" s="85">
        <v>0</v>
      </c>
      <c r="M312" s="85">
        <v>0</v>
      </c>
      <c r="N312" s="85">
        <v>0</v>
      </c>
      <c r="O312" s="85">
        <v>0</v>
      </c>
      <c r="P312" s="85">
        <v>0</v>
      </c>
      <c r="Q312" s="85">
        <v>0</v>
      </c>
      <c r="R312" s="85">
        <v>0</v>
      </c>
    </row>
    <row r="313" spans="1:18" s="2" customFormat="1">
      <c r="A313" s="235"/>
      <c r="B313" s="234"/>
      <c r="C313" s="232"/>
      <c r="D313" s="32">
        <v>43376</v>
      </c>
      <c r="E313" s="85" t="s">
        <v>9</v>
      </c>
      <c r="F313" s="85">
        <v>0</v>
      </c>
      <c r="G313" s="85">
        <v>0</v>
      </c>
      <c r="H313" s="85">
        <v>1</v>
      </c>
      <c r="I313" s="85">
        <v>0</v>
      </c>
      <c r="J313" s="85">
        <v>0</v>
      </c>
      <c r="K313" s="85">
        <v>0</v>
      </c>
      <c r="L313" s="85">
        <v>0</v>
      </c>
      <c r="M313" s="85">
        <v>0</v>
      </c>
      <c r="N313" s="85">
        <v>1</v>
      </c>
      <c r="O313" s="85">
        <v>1</v>
      </c>
      <c r="P313" s="85">
        <v>0</v>
      </c>
      <c r="Q313" s="85">
        <v>0</v>
      </c>
      <c r="R313" s="85">
        <v>0</v>
      </c>
    </row>
    <row r="314" spans="1:18" s="2" customFormat="1">
      <c r="A314" s="235"/>
      <c r="B314" s="234"/>
      <c r="C314" s="232"/>
      <c r="D314" s="63">
        <v>43408</v>
      </c>
      <c r="E314" s="85" t="s">
        <v>16</v>
      </c>
      <c r="F314" s="85" t="s">
        <v>342</v>
      </c>
      <c r="G314" s="85" t="s">
        <v>342</v>
      </c>
      <c r="H314" s="85" t="s">
        <v>342</v>
      </c>
      <c r="I314" s="85" t="s">
        <v>342</v>
      </c>
      <c r="J314" s="85" t="s">
        <v>342</v>
      </c>
      <c r="K314" s="85" t="s">
        <v>342</v>
      </c>
      <c r="L314" s="85" t="s">
        <v>342</v>
      </c>
      <c r="M314" s="85" t="s">
        <v>342</v>
      </c>
      <c r="N314" s="85" t="s">
        <v>342</v>
      </c>
      <c r="O314" s="85" t="s">
        <v>342</v>
      </c>
      <c r="P314" s="85" t="s">
        <v>342</v>
      </c>
      <c r="Q314" s="85" t="s">
        <v>342</v>
      </c>
      <c r="R314" s="85" t="s">
        <v>342</v>
      </c>
    </row>
    <row r="315" spans="1:18" s="2" customFormat="1">
      <c r="A315" s="235"/>
      <c r="B315" s="234"/>
      <c r="C315" s="232"/>
      <c r="D315" s="63">
        <v>43412</v>
      </c>
      <c r="E315" s="85" t="s">
        <v>27</v>
      </c>
      <c r="F315" s="85" t="s">
        <v>342</v>
      </c>
      <c r="G315" s="85" t="s">
        <v>342</v>
      </c>
      <c r="H315" s="85" t="s">
        <v>342</v>
      </c>
      <c r="I315" s="85" t="s">
        <v>342</v>
      </c>
      <c r="J315" s="85" t="s">
        <v>342</v>
      </c>
      <c r="K315" s="85" t="s">
        <v>342</v>
      </c>
      <c r="L315" s="85" t="s">
        <v>342</v>
      </c>
      <c r="M315" s="85" t="s">
        <v>342</v>
      </c>
      <c r="N315" s="85" t="s">
        <v>342</v>
      </c>
      <c r="O315" s="85" t="s">
        <v>342</v>
      </c>
      <c r="P315" s="85" t="s">
        <v>342</v>
      </c>
      <c r="Q315" s="85" t="s">
        <v>342</v>
      </c>
      <c r="R315" s="85" t="s">
        <v>342</v>
      </c>
    </row>
    <row r="316" spans="1:18" s="12" customFormat="1">
      <c r="A316" s="235"/>
      <c r="B316" s="234"/>
      <c r="C316" s="231" t="s">
        <v>72</v>
      </c>
      <c r="D316" s="231"/>
      <c r="E316" s="231"/>
      <c r="F316" s="151">
        <f t="shared" ref="F316:R316" si="127">SUM(F311:F315)</f>
        <v>0</v>
      </c>
      <c r="G316" s="151">
        <f t="shared" si="127"/>
        <v>0</v>
      </c>
      <c r="H316" s="151">
        <f t="shared" si="127"/>
        <v>2</v>
      </c>
      <c r="I316" s="151">
        <f t="shared" si="127"/>
        <v>0</v>
      </c>
      <c r="J316" s="151">
        <f t="shared" si="127"/>
        <v>0</v>
      </c>
      <c r="K316" s="151">
        <f t="shared" si="127"/>
        <v>0</v>
      </c>
      <c r="L316" s="151">
        <f t="shared" si="127"/>
        <v>0</v>
      </c>
      <c r="M316" s="151">
        <f t="shared" si="127"/>
        <v>0</v>
      </c>
      <c r="N316" s="151">
        <f t="shared" si="127"/>
        <v>1</v>
      </c>
      <c r="O316" s="151">
        <f t="shared" si="127"/>
        <v>1</v>
      </c>
      <c r="P316" s="151">
        <f t="shared" si="127"/>
        <v>0</v>
      </c>
      <c r="Q316" s="151">
        <f t="shared" si="127"/>
        <v>0</v>
      </c>
      <c r="R316" s="151">
        <f t="shared" si="127"/>
        <v>0</v>
      </c>
    </row>
    <row r="317" spans="1:18" s="12" customFormat="1">
      <c r="A317" s="235"/>
      <c r="B317" s="234"/>
      <c r="C317" s="231" t="s">
        <v>73</v>
      </c>
      <c r="D317" s="231"/>
      <c r="E317" s="231"/>
      <c r="F317" s="152">
        <f>F316/3</f>
        <v>0</v>
      </c>
      <c r="G317" s="152">
        <f t="shared" ref="G317:H317" si="128">G316/3</f>
        <v>0</v>
      </c>
      <c r="H317" s="152">
        <f t="shared" si="128"/>
        <v>0.66666666666666663</v>
      </c>
      <c r="I317" s="152">
        <f t="shared" ref="I317" si="129">I316/3</f>
        <v>0</v>
      </c>
      <c r="J317" s="152">
        <f t="shared" ref="J317" si="130">J316/3</f>
        <v>0</v>
      </c>
      <c r="K317" s="152">
        <f t="shared" ref="K317" si="131">K316/3</f>
        <v>0</v>
      </c>
      <c r="L317" s="152">
        <f t="shared" ref="L317" si="132">L316/3</f>
        <v>0</v>
      </c>
      <c r="M317" s="152">
        <f t="shared" ref="M317" si="133">M316/3</f>
        <v>0</v>
      </c>
      <c r="N317" s="152">
        <f t="shared" ref="N317" si="134">N316/3</f>
        <v>0.33333333333333331</v>
      </c>
      <c r="O317" s="152">
        <f t="shared" ref="O317" si="135">O316/3</f>
        <v>0.33333333333333331</v>
      </c>
      <c r="P317" s="151">
        <f t="shared" ref="P317:R317" si="136">P316/3</f>
        <v>0</v>
      </c>
      <c r="Q317" s="151">
        <f t="shared" si="136"/>
        <v>0</v>
      </c>
      <c r="R317" s="151">
        <f t="shared" si="136"/>
        <v>0</v>
      </c>
    </row>
    <row r="318" spans="1:18" s="12" customFormat="1">
      <c r="A318" s="235"/>
      <c r="B318" s="234"/>
      <c r="C318" s="236"/>
      <c r="D318" s="236"/>
      <c r="E318" s="236"/>
      <c r="F318" s="236"/>
      <c r="G318" s="236"/>
      <c r="H318" s="236"/>
      <c r="I318" s="236"/>
      <c r="J318" s="236"/>
      <c r="K318" s="236"/>
      <c r="L318" s="236"/>
      <c r="M318" s="236"/>
      <c r="N318" s="236"/>
      <c r="O318" s="236"/>
      <c r="P318" s="236"/>
      <c r="Q318" s="236"/>
      <c r="R318" s="236"/>
    </row>
    <row r="319" spans="1:18" s="2" customFormat="1">
      <c r="A319" s="235"/>
      <c r="B319" s="234"/>
      <c r="C319" s="232" t="s">
        <v>71</v>
      </c>
      <c r="D319" s="9">
        <v>43422</v>
      </c>
      <c r="E319" s="85" t="s">
        <v>7</v>
      </c>
      <c r="F319" s="85" t="s">
        <v>342</v>
      </c>
      <c r="G319" s="85" t="s">
        <v>342</v>
      </c>
      <c r="H319" s="85" t="s">
        <v>342</v>
      </c>
      <c r="I319" s="85" t="s">
        <v>342</v>
      </c>
      <c r="J319" s="85" t="s">
        <v>342</v>
      </c>
      <c r="K319" s="85" t="s">
        <v>342</v>
      </c>
      <c r="L319" s="85" t="s">
        <v>342</v>
      </c>
      <c r="M319" s="85" t="s">
        <v>342</v>
      </c>
      <c r="N319" s="85" t="s">
        <v>342</v>
      </c>
      <c r="O319" s="85" t="s">
        <v>342</v>
      </c>
      <c r="P319" s="85" t="s">
        <v>342</v>
      </c>
      <c r="Q319" s="85" t="s">
        <v>342</v>
      </c>
      <c r="R319" s="85" t="s">
        <v>342</v>
      </c>
    </row>
    <row r="320" spans="1:18" s="2" customFormat="1">
      <c r="A320" s="235"/>
      <c r="B320" s="234"/>
      <c r="C320" s="232"/>
      <c r="D320" s="49">
        <v>43432</v>
      </c>
      <c r="E320" s="85" t="s">
        <v>8</v>
      </c>
      <c r="F320" s="85" t="s">
        <v>342</v>
      </c>
      <c r="G320" s="85" t="s">
        <v>342</v>
      </c>
      <c r="H320" s="85" t="s">
        <v>342</v>
      </c>
      <c r="I320" s="85" t="s">
        <v>342</v>
      </c>
      <c r="J320" s="85" t="s">
        <v>342</v>
      </c>
      <c r="K320" s="85" t="s">
        <v>342</v>
      </c>
      <c r="L320" s="85" t="s">
        <v>342</v>
      </c>
      <c r="M320" s="85" t="s">
        <v>342</v>
      </c>
      <c r="N320" s="85" t="s">
        <v>342</v>
      </c>
      <c r="O320" s="85" t="s">
        <v>342</v>
      </c>
      <c r="P320" s="85" t="s">
        <v>342</v>
      </c>
      <c r="Q320" s="85" t="s">
        <v>342</v>
      </c>
      <c r="R320" s="85" t="s">
        <v>342</v>
      </c>
    </row>
    <row r="321" spans="1:18" s="2" customFormat="1">
      <c r="A321" s="235"/>
      <c r="B321" s="234"/>
      <c r="C321" s="232"/>
      <c r="D321" s="49">
        <v>43440</v>
      </c>
      <c r="E321" s="85" t="s">
        <v>29</v>
      </c>
      <c r="F321" s="85" t="s">
        <v>342</v>
      </c>
      <c r="G321" s="85" t="s">
        <v>342</v>
      </c>
      <c r="H321" s="85" t="s">
        <v>342</v>
      </c>
      <c r="I321" s="85" t="s">
        <v>342</v>
      </c>
      <c r="J321" s="85" t="s">
        <v>342</v>
      </c>
      <c r="K321" s="85" t="s">
        <v>342</v>
      </c>
      <c r="L321" s="85" t="s">
        <v>342</v>
      </c>
      <c r="M321" s="85" t="s">
        <v>342</v>
      </c>
      <c r="N321" s="85" t="s">
        <v>342</v>
      </c>
      <c r="O321" s="85" t="s">
        <v>342</v>
      </c>
      <c r="P321" s="85" t="s">
        <v>342</v>
      </c>
      <c r="Q321" s="85" t="s">
        <v>342</v>
      </c>
      <c r="R321" s="85" t="s">
        <v>342</v>
      </c>
    </row>
    <row r="322" spans="1:18" s="2" customFormat="1">
      <c r="A322" s="235"/>
      <c r="B322" s="234"/>
      <c r="C322" s="232"/>
      <c r="D322" s="63">
        <v>43471</v>
      </c>
      <c r="E322" s="85" t="s">
        <v>285</v>
      </c>
      <c r="F322" s="85" t="s">
        <v>342</v>
      </c>
      <c r="G322" s="85" t="s">
        <v>342</v>
      </c>
      <c r="H322" s="85" t="s">
        <v>342</v>
      </c>
      <c r="I322" s="85" t="s">
        <v>342</v>
      </c>
      <c r="J322" s="85" t="s">
        <v>342</v>
      </c>
      <c r="K322" s="85" t="s">
        <v>342</v>
      </c>
      <c r="L322" s="85" t="s">
        <v>342</v>
      </c>
      <c r="M322" s="85" t="s">
        <v>342</v>
      </c>
      <c r="N322" s="85" t="s">
        <v>342</v>
      </c>
      <c r="O322" s="85" t="s">
        <v>342</v>
      </c>
      <c r="P322" s="85" t="s">
        <v>342</v>
      </c>
      <c r="Q322" s="85" t="s">
        <v>342</v>
      </c>
      <c r="R322" s="85" t="s">
        <v>342</v>
      </c>
    </row>
    <row r="323" spans="1:18" s="13" customFormat="1">
      <c r="A323" s="235"/>
      <c r="B323" s="234"/>
      <c r="C323" s="233" t="s">
        <v>74</v>
      </c>
      <c r="D323" s="233"/>
      <c r="E323" s="233"/>
      <c r="F323" s="153">
        <f>SUM(F319:F322)</f>
        <v>0</v>
      </c>
      <c r="G323" s="153"/>
      <c r="H323" s="153"/>
      <c r="I323" s="153">
        <v>0</v>
      </c>
      <c r="J323" s="153">
        <v>0</v>
      </c>
      <c r="K323" s="153">
        <v>0</v>
      </c>
      <c r="L323" s="153">
        <v>0</v>
      </c>
      <c r="M323" s="153">
        <v>0</v>
      </c>
      <c r="N323" s="153">
        <v>0</v>
      </c>
      <c r="O323" s="153">
        <v>0</v>
      </c>
      <c r="P323" s="153">
        <v>0</v>
      </c>
      <c r="Q323" s="153">
        <v>0</v>
      </c>
      <c r="R323" s="153">
        <v>0</v>
      </c>
    </row>
    <row r="324" spans="1:18" s="13" customFormat="1">
      <c r="A324" s="235"/>
      <c r="B324" s="234"/>
      <c r="C324" s="233" t="s">
        <v>75</v>
      </c>
      <c r="D324" s="233"/>
      <c r="E324" s="23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  <c r="R324" s="153"/>
    </row>
    <row r="325" spans="1:18">
      <c r="A325" s="235"/>
      <c r="B325" s="234"/>
      <c r="C325" s="155"/>
      <c r="D325" s="156"/>
      <c r="E325" s="155"/>
      <c r="F325" s="155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</row>
    <row r="326" spans="1:18">
      <c r="A326" s="235"/>
      <c r="B326" s="234"/>
      <c r="C326" s="201" t="s">
        <v>241</v>
      </c>
      <c r="D326" s="49">
        <v>43478</v>
      </c>
      <c r="E326" s="85" t="s">
        <v>16</v>
      </c>
      <c r="F326" s="85" t="s">
        <v>342</v>
      </c>
      <c r="G326" s="85" t="s">
        <v>342</v>
      </c>
      <c r="H326" s="85" t="s">
        <v>342</v>
      </c>
      <c r="I326" s="85" t="s">
        <v>342</v>
      </c>
      <c r="J326" s="85" t="s">
        <v>342</v>
      </c>
      <c r="K326" s="85" t="s">
        <v>342</v>
      </c>
      <c r="L326" s="85" t="s">
        <v>342</v>
      </c>
      <c r="M326" s="85" t="s">
        <v>342</v>
      </c>
      <c r="N326" s="85" t="s">
        <v>342</v>
      </c>
      <c r="O326" s="85" t="s">
        <v>342</v>
      </c>
      <c r="P326" s="85" t="s">
        <v>342</v>
      </c>
      <c r="Q326" s="85" t="s">
        <v>342</v>
      </c>
      <c r="R326" s="85" t="s">
        <v>342</v>
      </c>
    </row>
    <row r="327" spans="1:18">
      <c r="A327" s="235"/>
      <c r="B327" s="234"/>
      <c r="C327" s="201"/>
      <c r="D327" s="106">
        <v>43485</v>
      </c>
      <c r="E327" s="107" t="s">
        <v>29</v>
      </c>
      <c r="F327" s="130">
        <v>1</v>
      </c>
      <c r="G327" s="130">
        <v>0</v>
      </c>
      <c r="H327" s="130">
        <v>0</v>
      </c>
      <c r="I327" s="130">
        <v>0</v>
      </c>
      <c r="J327" s="130">
        <v>0</v>
      </c>
      <c r="K327" s="130">
        <v>1</v>
      </c>
      <c r="L327" s="130">
        <v>1</v>
      </c>
      <c r="M327" s="130">
        <v>0</v>
      </c>
      <c r="N327" s="130">
        <v>0</v>
      </c>
      <c r="O327" s="130">
        <v>0</v>
      </c>
      <c r="P327" s="130">
        <v>0</v>
      </c>
      <c r="Q327" s="130">
        <v>0</v>
      </c>
      <c r="R327" s="130">
        <v>0</v>
      </c>
    </row>
    <row r="328" spans="1:18">
      <c r="A328" s="235"/>
      <c r="B328" s="234"/>
      <c r="C328" s="201"/>
      <c r="D328" s="106">
        <v>43492</v>
      </c>
      <c r="E328" s="107" t="s">
        <v>285</v>
      </c>
      <c r="F328" s="85" t="s">
        <v>342</v>
      </c>
      <c r="G328" s="85" t="s">
        <v>342</v>
      </c>
      <c r="H328" s="85" t="s">
        <v>342</v>
      </c>
      <c r="I328" s="85" t="s">
        <v>342</v>
      </c>
      <c r="J328" s="85" t="s">
        <v>342</v>
      </c>
      <c r="K328" s="85" t="s">
        <v>342</v>
      </c>
      <c r="L328" s="85" t="s">
        <v>342</v>
      </c>
      <c r="M328" s="85" t="s">
        <v>342</v>
      </c>
      <c r="N328" s="85" t="s">
        <v>342</v>
      </c>
      <c r="O328" s="85" t="s">
        <v>342</v>
      </c>
      <c r="P328" s="85" t="s">
        <v>342</v>
      </c>
      <c r="Q328" s="85" t="s">
        <v>342</v>
      </c>
      <c r="R328" s="85" t="s">
        <v>342</v>
      </c>
    </row>
    <row r="329" spans="1:18">
      <c r="A329" s="235"/>
      <c r="B329" s="234"/>
      <c r="C329" s="229" t="s">
        <v>242</v>
      </c>
      <c r="D329" s="230"/>
      <c r="E329" s="230"/>
      <c r="F329" s="158">
        <f>SUM(F326:F328)</f>
        <v>1</v>
      </c>
      <c r="G329" s="158">
        <f t="shared" ref="G329:R329" si="137">SUM(G326:G328)</f>
        <v>0</v>
      </c>
      <c r="H329" s="158">
        <f t="shared" si="137"/>
        <v>0</v>
      </c>
      <c r="I329" s="158">
        <f t="shared" si="137"/>
        <v>0</v>
      </c>
      <c r="J329" s="158">
        <f t="shared" si="137"/>
        <v>0</v>
      </c>
      <c r="K329" s="158">
        <f t="shared" si="137"/>
        <v>1</v>
      </c>
      <c r="L329" s="158">
        <f t="shared" si="137"/>
        <v>1</v>
      </c>
      <c r="M329" s="158">
        <f t="shared" si="137"/>
        <v>0</v>
      </c>
      <c r="N329" s="158">
        <f t="shared" si="137"/>
        <v>0</v>
      </c>
      <c r="O329" s="158">
        <f t="shared" si="137"/>
        <v>0</v>
      </c>
      <c r="P329" s="158">
        <f t="shared" si="137"/>
        <v>0</v>
      </c>
      <c r="Q329" s="158">
        <f t="shared" si="137"/>
        <v>0</v>
      </c>
      <c r="R329" s="158">
        <f t="shared" si="137"/>
        <v>0</v>
      </c>
    </row>
    <row r="330" spans="1:18">
      <c r="A330" s="235"/>
      <c r="B330" s="234"/>
      <c r="C330" s="229" t="s">
        <v>243</v>
      </c>
      <c r="D330" s="230"/>
      <c r="E330" s="230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</row>
    <row r="331" spans="1:18" ht="16.5" thickBot="1">
      <c r="A331" s="235"/>
      <c r="B331" s="234"/>
      <c r="C331" s="140"/>
      <c r="D331" s="141"/>
      <c r="E331" s="140"/>
      <c r="F331" s="142"/>
      <c r="G331" s="142"/>
      <c r="H331" s="142"/>
      <c r="I331" s="143"/>
      <c r="J331" s="142"/>
      <c r="K331" s="142"/>
      <c r="L331" s="142"/>
      <c r="M331" s="142"/>
      <c r="N331" s="142"/>
      <c r="O331" s="142"/>
      <c r="P331" s="142"/>
      <c r="Q331" s="142"/>
      <c r="R331" s="144"/>
    </row>
    <row r="332" spans="1:18">
      <c r="A332" s="235"/>
      <c r="B332" s="234"/>
      <c r="C332" s="201" t="s">
        <v>238</v>
      </c>
      <c r="D332" s="193">
        <v>43499</v>
      </c>
      <c r="E332" s="194" t="s">
        <v>7</v>
      </c>
      <c r="F332" s="85" t="s">
        <v>342</v>
      </c>
      <c r="G332" s="85" t="s">
        <v>342</v>
      </c>
      <c r="H332" s="85" t="s">
        <v>342</v>
      </c>
      <c r="I332" s="85" t="s">
        <v>342</v>
      </c>
      <c r="J332" s="85" t="s">
        <v>342</v>
      </c>
      <c r="K332" s="85" t="s">
        <v>342</v>
      </c>
      <c r="L332" s="85" t="s">
        <v>342</v>
      </c>
      <c r="M332" s="85" t="s">
        <v>342</v>
      </c>
      <c r="N332" s="85" t="s">
        <v>342</v>
      </c>
      <c r="O332" s="85" t="s">
        <v>342</v>
      </c>
      <c r="P332" s="85" t="s">
        <v>342</v>
      </c>
      <c r="Q332" s="85" t="s">
        <v>342</v>
      </c>
      <c r="R332" s="85" t="s">
        <v>342</v>
      </c>
    </row>
    <row r="333" spans="1:18">
      <c r="A333" s="235"/>
      <c r="B333" s="234"/>
      <c r="C333" s="202"/>
      <c r="D333" s="49">
        <v>43506</v>
      </c>
      <c r="E333" s="50" t="s">
        <v>7</v>
      </c>
      <c r="F333" s="85" t="s">
        <v>342</v>
      </c>
      <c r="G333" s="85" t="s">
        <v>342</v>
      </c>
      <c r="H333" s="85" t="s">
        <v>342</v>
      </c>
      <c r="I333" s="85" t="s">
        <v>342</v>
      </c>
      <c r="J333" s="85" t="s">
        <v>342</v>
      </c>
      <c r="K333" s="85" t="s">
        <v>342</v>
      </c>
      <c r="L333" s="85" t="s">
        <v>342</v>
      </c>
      <c r="M333" s="85" t="s">
        <v>342</v>
      </c>
      <c r="N333" s="85" t="s">
        <v>342</v>
      </c>
      <c r="O333" s="85" t="s">
        <v>342</v>
      </c>
      <c r="P333" s="85" t="s">
        <v>342</v>
      </c>
      <c r="Q333" s="85" t="s">
        <v>342</v>
      </c>
      <c r="R333" s="85" t="s">
        <v>342</v>
      </c>
    </row>
    <row r="334" spans="1:18">
      <c r="A334" s="235"/>
      <c r="B334" s="234"/>
      <c r="C334" s="203" t="s">
        <v>239</v>
      </c>
      <c r="D334" s="204"/>
      <c r="E334" s="204"/>
      <c r="F334" s="138">
        <f>SUM(F332:F333)</f>
        <v>0</v>
      </c>
      <c r="G334" s="138">
        <f t="shared" ref="G334:R334" si="138">SUM(G332:G333)</f>
        <v>0</v>
      </c>
      <c r="H334" s="138">
        <f t="shared" si="138"/>
        <v>0</v>
      </c>
      <c r="I334" s="138">
        <f t="shared" si="138"/>
        <v>0</v>
      </c>
      <c r="J334" s="138">
        <f t="shared" si="138"/>
        <v>0</v>
      </c>
      <c r="K334" s="138">
        <f t="shared" si="138"/>
        <v>0</v>
      </c>
      <c r="L334" s="138">
        <f t="shared" si="138"/>
        <v>0</v>
      </c>
      <c r="M334" s="138">
        <f t="shared" si="138"/>
        <v>0</v>
      </c>
      <c r="N334" s="138">
        <f t="shared" si="138"/>
        <v>0</v>
      </c>
      <c r="O334" s="138">
        <f t="shared" si="138"/>
        <v>0</v>
      </c>
      <c r="P334" s="138">
        <f t="shared" si="138"/>
        <v>0</v>
      </c>
      <c r="Q334" s="138">
        <f t="shared" si="138"/>
        <v>0</v>
      </c>
      <c r="R334" s="138">
        <f t="shared" si="138"/>
        <v>0</v>
      </c>
    </row>
    <row r="335" spans="1:18">
      <c r="A335" s="235"/>
      <c r="B335" s="234"/>
      <c r="C335" s="203" t="s">
        <v>240</v>
      </c>
      <c r="D335" s="204"/>
      <c r="E335" s="204"/>
      <c r="F335" s="139">
        <f>F334/1</f>
        <v>0</v>
      </c>
      <c r="G335" s="139">
        <f t="shared" ref="G335:R335" si="139">G334/1</f>
        <v>0</v>
      </c>
      <c r="H335" s="139">
        <f t="shared" si="139"/>
        <v>0</v>
      </c>
      <c r="I335" s="139">
        <f t="shared" si="139"/>
        <v>0</v>
      </c>
      <c r="J335" s="139">
        <f t="shared" si="139"/>
        <v>0</v>
      </c>
      <c r="K335" s="139">
        <f t="shared" si="139"/>
        <v>0</v>
      </c>
      <c r="L335" s="139">
        <f t="shared" si="139"/>
        <v>0</v>
      </c>
      <c r="M335" s="139">
        <f t="shared" si="139"/>
        <v>0</v>
      </c>
      <c r="N335" s="139">
        <f t="shared" si="139"/>
        <v>0</v>
      </c>
      <c r="O335" s="139">
        <f t="shared" si="139"/>
        <v>0</v>
      </c>
      <c r="P335" s="139">
        <f t="shared" si="139"/>
        <v>0</v>
      </c>
      <c r="Q335" s="139">
        <f t="shared" si="139"/>
        <v>0</v>
      </c>
      <c r="R335" s="139">
        <f t="shared" si="139"/>
        <v>0</v>
      </c>
    </row>
    <row r="336" spans="1:18">
      <c r="A336" s="235"/>
      <c r="B336" s="234"/>
      <c r="C336" s="140"/>
      <c r="D336" s="141"/>
      <c r="E336" s="140"/>
      <c r="F336" s="142"/>
      <c r="G336" s="142"/>
      <c r="H336" s="142"/>
      <c r="I336" s="143"/>
      <c r="J336" s="142"/>
      <c r="K336" s="142"/>
      <c r="L336" s="142"/>
      <c r="M336" s="142"/>
      <c r="N336" s="142"/>
      <c r="O336" s="142"/>
      <c r="P336" s="142"/>
      <c r="Q336" s="142"/>
      <c r="R336" s="144"/>
    </row>
    <row r="337" spans="1:18">
      <c r="A337" s="86"/>
      <c r="B337" s="86"/>
      <c r="C337" s="86"/>
      <c r="D337" s="87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</row>
    <row r="338" spans="1:18">
      <c r="A338" s="86"/>
      <c r="B338" s="86"/>
      <c r="C338" s="86"/>
      <c r="D338" s="87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</row>
    <row r="339" spans="1:18" ht="15.95" customHeight="1">
      <c r="A339" s="235" t="s">
        <v>11</v>
      </c>
      <c r="B339" s="234" t="s">
        <v>88</v>
      </c>
      <c r="C339" s="232" t="s">
        <v>70</v>
      </c>
      <c r="D339" s="49">
        <v>43359</v>
      </c>
      <c r="E339" s="85" t="s">
        <v>28</v>
      </c>
      <c r="F339" s="85">
        <v>0</v>
      </c>
      <c r="G339" s="85">
        <v>0</v>
      </c>
      <c r="H339" s="85">
        <v>0</v>
      </c>
      <c r="I339" s="85">
        <v>0</v>
      </c>
      <c r="J339" s="85">
        <v>0</v>
      </c>
      <c r="K339" s="85">
        <v>0</v>
      </c>
      <c r="L339" s="85">
        <v>0</v>
      </c>
      <c r="M339" s="85">
        <v>0</v>
      </c>
      <c r="N339" s="85">
        <v>0</v>
      </c>
      <c r="O339" s="85">
        <v>0</v>
      </c>
      <c r="P339" s="85">
        <v>0</v>
      </c>
      <c r="Q339" s="85">
        <v>0</v>
      </c>
      <c r="R339" s="85">
        <v>0</v>
      </c>
    </row>
    <row r="340" spans="1:18">
      <c r="A340" s="235"/>
      <c r="B340" s="234"/>
      <c r="C340" s="232"/>
      <c r="D340" s="63">
        <v>43366</v>
      </c>
      <c r="E340" s="85" t="s">
        <v>323</v>
      </c>
      <c r="F340" s="85">
        <v>2</v>
      </c>
      <c r="G340" s="85">
        <v>1</v>
      </c>
      <c r="H340" s="85">
        <v>2</v>
      </c>
      <c r="I340" s="85">
        <v>0</v>
      </c>
      <c r="J340" s="85">
        <v>0</v>
      </c>
      <c r="K340" s="85">
        <v>0</v>
      </c>
      <c r="L340" s="85">
        <v>0</v>
      </c>
      <c r="M340" s="85">
        <v>3</v>
      </c>
      <c r="N340" s="85">
        <v>0</v>
      </c>
      <c r="O340" s="85">
        <v>3</v>
      </c>
      <c r="P340" s="85">
        <v>0</v>
      </c>
      <c r="Q340" s="85">
        <v>0</v>
      </c>
      <c r="R340" s="85">
        <v>0</v>
      </c>
    </row>
    <row r="341" spans="1:18" s="2" customFormat="1">
      <c r="A341" s="235"/>
      <c r="B341" s="234"/>
      <c r="C341" s="232"/>
      <c r="D341" s="32">
        <v>43376</v>
      </c>
      <c r="E341" s="85" t="s">
        <v>9</v>
      </c>
      <c r="F341" s="85">
        <v>0</v>
      </c>
      <c r="G341" s="85">
        <v>0</v>
      </c>
      <c r="H341" s="85">
        <v>0</v>
      </c>
      <c r="I341" s="85">
        <v>0</v>
      </c>
      <c r="J341" s="85">
        <v>0</v>
      </c>
      <c r="K341" s="85">
        <v>0</v>
      </c>
      <c r="L341" s="85">
        <v>0</v>
      </c>
      <c r="M341" s="85">
        <v>0</v>
      </c>
      <c r="N341" s="85">
        <v>1</v>
      </c>
      <c r="O341" s="85">
        <v>1</v>
      </c>
      <c r="P341" s="85">
        <v>0</v>
      </c>
      <c r="Q341" s="85">
        <v>0</v>
      </c>
      <c r="R341" s="85">
        <v>0</v>
      </c>
    </row>
    <row r="342" spans="1:18" s="2" customFormat="1">
      <c r="A342" s="235"/>
      <c r="B342" s="234"/>
      <c r="C342" s="232"/>
      <c r="D342" s="63">
        <v>43408</v>
      </c>
      <c r="E342" s="85" t="s">
        <v>16</v>
      </c>
      <c r="F342" s="85">
        <v>2</v>
      </c>
      <c r="G342" s="85">
        <v>1</v>
      </c>
      <c r="H342" s="85">
        <v>1</v>
      </c>
      <c r="I342" s="85">
        <v>0</v>
      </c>
      <c r="J342" s="85">
        <v>0</v>
      </c>
      <c r="K342" s="85">
        <v>0</v>
      </c>
      <c r="L342" s="85">
        <v>0</v>
      </c>
      <c r="M342" s="85">
        <v>0</v>
      </c>
      <c r="N342" s="85">
        <v>0</v>
      </c>
      <c r="O342" s="85">
        <v>0</v>
      </c>
      <c r="P342" s="85">
        <v>0</v>
      </c>
      <c r="Q342" s="85">
        <v>0</v>
      </c>
      <c r="R342" s="85">
        <v>0</v>
      </c>
    </row>
    <row r="343" spans="1:18" s="2" customFormat="1">
      <c r="A343" s="235"/>
      <c r="B343" s="234"/>
      <c r="C343" s="232"/>
      <c r="D343" s="63">
        <v>43412</v>
      </c>
      <c r="E343" s="85" t="s">
        <v>27</v>
      </c>
      <c r="F343" s="85" t="s">
        <v>342</v>
      </c>
      <c r="G343" s="85" t="s">
        <v>342</v>
      </c>
      <c r="H343" s="85" t="s">
        <v>342</v>
      </c>
      <c r="I343" s="85" t="s">
        <v>342</v>
      </c>
      <c r="J343" s="85" t="s">
        <v>342</v>
      </c>
      <c r="K343" s="85" t="s">
        <v>342</v>
      </c>
      <c r="L343" s="85" t="s">
        <v>342</v>
      </c>
      <c r="M343" s="85" t="s">
        <v>342</v>
      </c>
      <c r="N343" s="85" t="s">
        <v>342</v>
      </c>
      <c r="O343" s="85" t="s">
        <v>342</v>
      </c>
      <c r="P343" s="85" t="s">
        <v>342</v>
      </c>
      <c r="Q343" s="85" t="s">
        <v>342</v>
      </c>
      <c r="R343" s="85" t="s">
        <v>342</v>
      </c>
    </row>
    <row r="344" spans="1:18" s="12" customFormat="1">
      <c r="A344" s="235"/>
      <c r="B344" s="234"/>
      <c r="C344" s="231" t="s">
        <v>72</v>
      </c>
      <c r="D344" s="231"/>
      <c r="E344" s="231"/>
      <c r="F344" s="151">
        <f t="shared" ref="F344:R344" si="140">SUM(F339:F343)</f>
        <v>4</v>
      </c>
      <c r="G344" s="151">
        <f t="shared" si="140"/>
        <v>2</v>
      </c>
      <c r="H344" s="151">
        <f t="shared" si="140"/>
        <v>3</v>
      </c>
      <c r="I344" s="151">
        <f t="shared" si="140"/>
        <v>0</v>
      </c>
      <c r="J344" s="151">
        <f t="shared" si="140"/>
        <v>0</v>
      </c>
      <c r="K344" s="151">
        <f t="shared" si="140"/>
        <v>0</v>
      </c>
      <c r="L344" s="151">
        <f t="shared" si="140"/>
        <v>0</v>
      </c>
      <c r="M344" s="151">
        <f t="shared" si="140"/>
        <v>3</v>
      </c>
      <c r="N344" s="151">
        <f t="shared" si="140"/>
        <v>1</v>
      </c>
      <c r="O344" s="151">
        <f t="shared" si="140"/>
        <v>4</v>
      </c>
      <c r="P344" s="151">
        <f t="shared" si="140"/>
        <v>0</v>
      </c>
      <c r="Q344" s="151">
        <f t="shared" si="140"/>
        <v>0</v>
      </c>
      <c r="R344" s="151">
        <f t="shared" si="140"/>
        <v>0</v>
      </c>
    </row>
    <row r="345" spans="1:18" s="12" customFormat="1">
      <c r="A345" s="235"/>
      <c r="B345" s="234"/>
      <c r="C345" s="231" t="s">
        <v>73</v>
      </c>
      <c r="D345" s="231"/>
      <c r="E345" s="231"/>
      <c r="F345" s="152">
        <f>F344/4</f>
        <v>1</v>
      </c>
      <c r="G345" s="152">
        <f t="shared" ref="G345:H345" si="141">G344/4</f>
        <v>0.5</v>
      </c>
      <c r="H345" s="152">
        <f t="shared" si="141"/>
        <v>0.75</v>
      </c>
      <c r="I345" s="152">
        <f t="shared" ref="I345:R345" si="142">I344/4</f>
        <v>0</v>
      </c>
      <c r="J345" s="152">
        <f t="shared" si="142"/>
        <v>0</v>
      </c>
      <c r="K345" s="152">
        <f t="shared" si="142"/>
        <v>0</v>
      </c>
      <c r="L345" s="152">
        <f t="shared" si="142"/>
        <v>0</v>
      </c>
      <c r="M345" s="152">
        <f t="shared" si="142"/>
        <v>0.75</v>
      </c>
      <c r="N345" s="152">
        <f t="shared" si="142"/>
        <v>0.25</v>
      </c>
      <c r="O345" s="152">
        <f t="shared" si="142"/>
        <v>1</v>
      </c>
      <c r="P345" s="152">
        <f t="shared" si="142"/>
        <v>0</v>
      </c>
      <c r="Q345" s="152">
        <f t="shared" si="142"/>
        <v>0</v>
      </c>
      <c r="R345" s="152">
        <f t="shared" si="142"/>
        <v>0</v>
      </c>
    </row>
    <row r="346" spans="1:18" s="12" customFormat="1">
      <c r="A346" s="235"/>
      <c r="B346" s="234"/>
      <c r="C346" s="236"/>
      <c r="D346" s="236"/>
      <c r="E346" s="236"/>
      <c r="F346" s="236"/>
      <c r="G346" s="236"/>
      <c r="H346" s="236"/>
      <c r="I346" s="236"/>
      <c r="J346" s="236"/>
      <c r="K346" s="236"/>
      <c r="L346" s="236"/>
      <c r="M346" s="236"/>
      <c r="N346" s="236"/>
      <c r="O346" s="236"/>
      <c r="P346" s="236"/>
      <c r="Q346" s="236"/>
      <c r="R346" s="236"/>
    </row>
    <row r="347" spans="1:18" s="2" customFormat="1">
      <c r="A347" s="235"/>
      <c r="B347" s="234"/>
      <c r="C347" s="232" t="s">
        <v>71</v>
      </c>
      <c r="D347" s="9">
        <v>43422</v>
      </c>
      <c r="E347" s="85" t="s">
        <v>7</v>
      </c>
      <c r="F347" s="85">
        <v>0</v>
      </c>
      <c r="G347" s="85">
        <v>0</v>
      </c>
      <c r="H347" s="85">
        <v>0</v>
      </c>
      <c r="I347" s="85">
        <v>0</v>
      </c>
      <c r="J347" s="85">
        <v>0</v>
      </c>
      <c r="K347" s="85">
        <v>0</v>
      </c>
      <c r="L347" s="85">
        <v>0</v>
      </c>
      <c r="M347" s="85">
        <v>0</v>
      </c>
      <c r="N347" s="85">
        <v>1</v>
      </c>
      <c r="O347" s="85">
        <v>1</v>
      </c>
      <c r="P347" s="85">
        <v>0</v>
      </c>
      <c r="Q347" s="85">
        <v>0</v>
      </c>
      <c r="R347" s="85">
        <v>0</v>
      </c>
    </row>
    <row r="348" spans="1:18" s="2" customFormat="1">
      <c r="A348" s="235"/>
      <c r="B348" s="234"/>
      <c r="C348" s="232"/>
      <c r="D348" s="49">
        <v>43432</v>
      </c>
      <c r="E348" s="85" t="s">
        <v>8</v>
      </c>
      <c r="F348" s="85" t="s">
        <v>342</v>
      </c>
      <c r="G348" s="85" t="s">
        <v>342</v>
      </c>
      <c r="H348" s="85" t="s">
        <v>342</v>
      </c>
      <c r="I348" s="85" t="s">
        <v>342</v>
      </c>
      <c r="J348" s="85" t="s">
        <v>342</v>
      </c>
      <c r="K348" s="85" t="s">
        <v>342</v>
      </c>
      <c r="L348" s="85" t="s">
        <v>342</v>
      </c>
      <c r="M348" s="85" t="s">
        <v>342</v>
      </c>
      <c r="N348" s="85" t="s">
        <v>342</v>
      </c>
      <c r="O348" s="85" t="s">
        <v>342</v>
      </c>
      <c r="P348" s="85" t="s">
        <v>342</v>
      </c>
      <c r="Q348" s="85" t="s">
        <v>342</v>
      </c>
      <c r="R348" s="85" t="s">
        <v>342</v>
      </c>
    </row>
    <row r="349" spans="1:18" s="2" customFormat="1">
      <c r="A349" s="235"/>
      <c r="B349" s="234"/>
      <c r="C349" s="232"/>
      <c r="D349" s="49">
        <v>43440</v>
      </c>
      <c r="E349" s="85" t="s">
        <v>29</v>
      </c>
      <c r="F349" s="85">
        <v>2</v>
      </c>
      <c r="G349" s="85">
        <v>1</v>
      </c>
      <c r="H349" s="85">
        <v>1</v>
      </c>
      <c r="I349" s="85">
        <v>0</v>
      </c>
      <c r="J349" s="85">
        <v>0</v>
      </c>
      <c r="K349" s="85">
        <v>0</v>
      </c>
      <c r="L349" s="85">
        <v>0</v>
      </c>
      <c r="M349" s="85">
        <v>0</v>
      </c>
      <c r="N349" s="85">
        <v>0</v>
      </c>
      <c r="O349" s="85">
        <v>0</v>
      </c>
      <c r="P349" s="85">
        <v>0</v>
      </c>
      <c r="Q349" s="85">
        <v>0</v>
      </c>
      <c r="R349" s="85">
        <v>0</v>
      </c>
    </row>
    <row r="350" spans="1:18" s="2" customFormat="1">
      <c r="A350" s="235"/>
      <c r="B350" s="234"/>
      <c r="C350" s="232"/>
      <c r="D350" s="63">
        <v>43471</v>
      </c>
      <c r="E350" s="85" t="s">
        <v>285</v>
      </c>
      <c r="F350" s="85">
        <v>0</v>
      </c>
      <c r="G350" s="85">
        <v>0</v>
      </c>
      <c r="H350" s="85">
        <v>0</v>
      </c>
      <c r="I350" s="85">
        <v>0</v>
      </c>
      <c r="J350" s="85">
        <v>0</v>
      </c>
      <c r="K350" s="85">
        <v>0</v>
      </c>
      <c r="L350" s="85">
        <v>0</v>
      </c>
      <c r="M350" s="85">
        <v>1</v>
      </c>
      <c r="N350" s="85">
        <v>0</v>
      </c>
      <c r="O350" s="85">
        <v>1</v>
      </c>
      <c r="P350" s="85">
        <v>0</v>
      </c>
      <c r="Q350" s="85">
        <v>0</v>
      </c>
      <c r="R350" s="85">
        <v>0</v>
      </c>
    </row>
    <row r="351" spans="1:18" s="13" customFormat="1">
      <c r="A351" s="235"/>
      <c r="B351" s="234"/>
      <c r="C351" s="233" t="s">
        <v>74</v>
      </c>
      <c r="D351" s="233"/>
      <c r="E351" s="233"/>
      <c r="F351" s="153">
        <f>SUM(F347:F350)</f>
        <v>2</v>
      </c>
      <c r="G351" s="153">
        <f t="shared" ref="G351:H351" si="143">SUM(G347:G350)</f>
        <v>1</v>
      </c>
      <c r="H351" s="153">
        <f t="shared" si="143"/>
        <v>1</v>
      </c>
      <c r="I351" s="153">
        <f t="shared" ref="I351:R351" si="144">SUM(I347:I350)</f>
        <v>0</v>
      </c>
      <c r="J351" s="153">
        <f t="shared" si="144"/>
        <v>0</v>
      </c>
      <c r="K351" s="153">
        <f t="shared" si="144"/>
        <v>0</v>
      </c>
      <c r="L351" s="153">
        <f t="shared" si="144"/>
        <v>0</v>
      </c>
      <c r="M351" s="153">
        <f t="shared" si="144"/>
        <v>1</v>
      </c>
      <c r="N351" s="153">
        <f t="shared" si="144"/>
        <v>1</v>
      </c>
      <c r="O351" s="153">
        <f t="shared" si="144"/>
        <v>2</v>
      </c>
      <c r="P351" s="153">
        <f t="shared" si="144"/>
        <v>0</v>
      </c>
      <c r="Q351" s="153">
        <f t="shared" si="144"/>
        <v>0</v>
      </c>
      <c r="R351" s="153">
        <f t="shared" si="144"/>
        <v>0</v>
      </c>
    </row>
    <row r="352" spans="1:18" s="13" customFormat="1">
      <c r="A352" s="235"/>
      <c r="B352" s="234"/>
      <c r="C352" s="233" t="s">
        <v>75</v>
      </c>
      <c r="D352" s="233"/>
      <c r="E352" s="233"/>
      <c r="F352" s="160">
        <f>F351/3</f>
        <v>0.66666666666666663</v>
      </c>
      <c r="G352" s="160">
        <f t="shared" ref="G352:H352" si="145">G351/3</f>
        <v>0.33333333333333331</v>
      </c>
      <c r="H352" s="160">
        <f t="shared" si="145"/>
        <v>0.33333333333333331</v>
      </c>
      <c r="I352" s="160">
        <f t="shared" ref="I352:R352" si="146">I351/3</f>
        <v>0</v>
      </c>
      <c r="J352" s="160">
        <f t="shared" si="146"/>
        <v>0</v>
      </c>
      <c r="K352" s="160">
        <f t="shared" si="146"/>
        <v>0</v>
      </c>
      <c r="L352" s="160">
        <f t="shared" si="146"/>
        <v>0</v>
      </c>
      <c r="M352" s="160">
        <f t="shared" si="146"/>
        <v>0.33333333333333331</v>
      </c>
      <c r="N352" s="160">
        <f t="shared" si="146"/>
        <v>0.33333333333333331</v>
      </c>
      <c r="O352" s="160">
        <f t="shared" si="146"/>
        <v>0.66666666666666663</v>
      </c>
      <c r="P352" s="160">
        <f t="shared" si="146"/>
        <v>0</v>
      </c>
      <c r="Q352" s="160">
        <f t="shared" si="146"/>
        <v>0</v>
      </c>
      <c r="R352" s="160">
        <f t="shared" si="146"/>
        <v>0</v>
      </c>
    </row>
    <row r="353" spans="1:18">
      <c r="A353" s="235"/>
      <c r="B353" s="234"/>
      <c r="C353" s="155"/>
      <c r="D353" s="156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</row>
    <row r="354" spans="1:18">
      <c r="A354" s="235"/>
      <c r="B354" s="234"/>
      <c r="C354" s="201" t="s">
        <v>241</v>
      </c>
      <c r="D354" s="49">
        <v>43478</v>
      </c>
      <c r="E354" s="85" t="s">
        <v>16</v>
      </c>
      <c r="F354" s="85" t="s">
        <v>342</v>
      </c>
      <c r="G354" s="85" t="s">
        <v>342</v>
      </c>
      <c r="H354" s="85" t="s">
        <v>342</v>
      </c>
      <c r="I354" s="85" t="s">
        <v>342</v>
      </c>
      <c r="J354" s="85" t="s">
        <v>342</v>
      </c>
      <c r="K354" s="85" t="s">
        <v>342</v>
      </c>
      <c r="L354" s="85" t="s">
        <v>342</v>
      </c>
      <c r="M354" s="85" t="s">
        <v>342</v>
      </c>
      <c r="N354" s="85" t="s">
        <v>342</v>
      </c>
      <c r="O354" s="85" t="s">
        <v>342</v>
      </c>
      <c r="P354" s="85" t="s">
        <v>342</v>
      </c>
      <c r="Q354" s="85" t="s">
        <v>342</v>
      </c>
      <c r="R354" s="85" t="s">
        <v>342</v>
      </c>
    </row>
    <row r="355" spans="1:18">
      <c r="A355" s="235"/>
      <c r="B355" s="234"/>
      <c r="C355" s="201"/>
      <c r="D355" s="106">
        <v>43485</v>
      </c>
      <c r="E355" s="107" t="s">
        <v>29</v>
      </c>
      <c r="F355" s="130">
        <v>0</v>
      </c>
      <c r="G355" s="130">
        <v>0</v>
      </c>
      <c r="H355" s="130">
        <v>1</v>
      </c>
      <c r="I355" s="130">
        <v>0</v>
      </c>
      <c r="J355" s="130">
        <v>0</v>
      </c>
      <c r="K355" s="130">
        <v>0</v>
      </c>
      <c r="L355" s="130">
        <v>0</v>
      </c>
      <c r="M355" s="130">
        <v>0</v>
      </c>
      <c r="N355" s="130">
        <v>0</v>
      </c>
      <c r="O355" s="130">
        <v>0</v>
      </c>
      <c r="P355" s="130">
        <v>1</v>
      </c>
      <c r="Q355" s="130">
        <v>0</v>
      </c>
      <c r="R355" s="130">
        <v>0</v>
      </c>
    </row>
    <row r="356" spans="1:18">
      <c r="A356" s="235"/>
      <c r="B356" s="234"/>
      <c r="C356" s="201"/>
      <c r="D356" s="106">
        <v>43492</v>
      </c>
      <c r="E356" s="107" t="s">
        <v>285</v>
      </c>
      <c r="F356" s="85" t="s">
        <v>342</v>
      </c>
      <c r="G356" s="85" t="s">
        <v>342</v>
      </c>
      <c r="H356" s="85" t="s">
        <v>342</v>
      </c>
      <c r="I356" s="85" t="s">
        <v>342</v>
      </c>
      <c r="J356" s="85" t="s">
        <v>342</v>
      </c>
      <c r="K356" s="85" t="s">
        <v>342</v>
      </c>
      <c r="L356" s="85" t="s">
        <v>342</v>
      </c>
      <c r="M356" s="85" t="s">
        <v>342</v>
      </c>
      <c r="N356" s="85" t="s">
        <v>342</v>
      </c>
      <c r="O356" s="85" t="s">
        <v>342</v>
      </c>
      <c r="P356" s="85" t="s">
        <v>342</v>
      </c>
      <c r="Q356" s="85" t="s">
        <v>342</v>
      </c>
      <c r="R356" s="85" t="s">
        <v>342</v>
      </c>
    </row>
    <row r="357" spans="1:18">
      <c r="A357" s="235"/>
      <c r="B357" s="234"/>
      <c r="C357" s="229" t="s">
        <v>242</v>
      </c>
      <c r="D357" s="230"/>
      <c r="E357" s="230"/>
      <c r="F357" s="158">
        <f>SUM(F354:F356)</f>
        <v>0</v>
      </c>
      <c r="G357" s="158">
        <f t="shared" ref="G357:R357" si="147">SUM(G354:G356)</f>
        <v>0</v>
      </c>
      <c r="H357" s="158">
        <f t="shared" si="147"/>
        <v>1</v>
      </c>
      <c r="I357" s="158">
        <f t="shared" si="147"/>
        <v>0</v>
      </c>
      <c r="J357" s="158">
        <f t="shared" si="147"/>
        <v>0</v>
      </c>
      <c r="K357" s="158">
        <f t="shared" si="147"/>
        <v>0</v>
      </c>
      <c r="L357" s="158">
        <f t="shared" si="147"/>
        <v>0</v>
      </c>
      <c r="M357" s="158">
        <f t="shared" si="147"/>
        <v>0</v>
      </c>
      <c r="N357" s="158">
        <f t="shared" si="147"/>
        <v>0</v>
      </c>
      <c r="O357" s="158">
        <f t="shared" si="147"/>
        <v>0</v>
      </c>
      <c r="P357" s="158">
        <f t="shared" si="147"/>
        <v>1</v>
      </c>
      <c r="Q357" s="158">
        <f t="shared" si="147"/>
        <v>0</v>
      </c>
      <c r="R357" s="158">
        <f t="shared" si="147"/>
        <v>0</v>
      </c>
    </row>
    <row r="358" spans="1:18">
      <c r="A358" s="235"/>
      <c r="B358" s="234"/>
      <c r="C358" s="229" t="s">
        <v>243</v>
      </c>
      <c r="D358" s="230"/>
      <c r="E358" s="230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</row>
    <row r="359" spans="1:18" ht="16.5" thickBot="1">
      <c r="A359" s="235"/>
      <c r="B359" s="234"/>
      <c r="C359" s="140"/>
      <c r="D359" s="141"/>
      <c r="E359" s="140"/>
      <c r="F359" s="142"/>
      <c r="G359" s="142"/>
      <c r="H359" s="142"/>
      <c r="I359" s="143"/>
      <c r="J359" s="142"/>
      <c r="K359" s="142"/>
      <c r="L359" s="142"/>
      <c r="M359" s="142"/>
      <c r="N359" s="142"/>
      <c r="O359" s="142"/>
      <c r="P359" s="142"/>
      <c r="Q359" s="142"/>
      <c r="R359" s="144"/>
    </row>
    <row r="360" spans="1:18">
      <c r="A360" s="235"/>
      <c r="B360" s="234"/>
      <c r="C360" s="201" t="s">
        <v>238</v>
      </c>
      <c r="D360" s="193">
        <v>43499</v>
      </c>
      <c r="E360" s="194" t="s">
        <v>7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1</v>
      </c>
      <c r="Q360" s="39">
        <v>0</v>
      </c>
      <c r="R360" s="39">
        <v>0</v>
      </c>
    </row>
    <row r="361" spans="1:18">
      <c r="A361" s="235"/>
      <c r="B361" s="234"/>
      <c r="C361" s="202"/>
      <c r="D361" s="49">
        <v>43506</v>
      </c>
      <c r="E361" s="50" t="s">
        <v>7</v>
      </c>
      <c r="F361" s="50">
        <v>0</v>
      </c>
      <c r="G361" s="50">
        <v>0</v>
      </c>
      <c r="H361" s="50">
        <v>3</v>
      </c>
      <c r="I361" s="50">
        <v>0</v>
      </c>
      <c r="J361" s="50">
        <v>2</v>
      </c>
      <c r="K361" s="50">
        <v>0</v>
      </c>
      <c r="L361" s="50">
        <v>0</v>
      </c>
      <c r="M361" s="50">
        <v>0</v>
      </c>
      <c r="N361" s="50">
        <v>0</v>
      </c>
      <c r="O361" s="50">
        <v>0</v>
      </c>
      <c r="P361" s="50">
        <v>1</v>
      </c>
      <c r="Q361" s="50">
        <v>0</v>
      </c>
      <c r="R361" s="50">
        <v>0</v>
      </c>
    </row>
    <row r="362" spans="1:18">
      <c r="A362" s="235"/>
      <c r="B362" s="234"/>
      <c r="C362" s="203" t="s">
        <v>239</v>
      </c>
      <c r="D362" s="204"/>
      <c r="E362" s="204"/>
      <c r="F362" s="138">
        <f>SUM(F360:F361)</f>
        <v>0</v>
      </c>
      <c r="G362" s="138">
        <f t="shared" ref="G362:R362" si="148">SUM(G360:G361)</f>
        <v>0</v>
      </c>
      <c r="H362" s="138">
        <f t="shared" si="148"/>
        <v>3</v>
      </c>
      <c r="I362" s="138">
        <f t="shared" si="148"/>
        <v>0</v>
      </c>
      <c r="J362" s="138">
        <f t="shared" si="148"/>
        <v>2</v>
      </c>
      <c r="K362" s="138">
        <f t="shared" si="148"/>
        <v>0</v>
      </c>
      <c r="L362" s="138">
        <f t="shared" si="148"/>
        <v>0</v>
      </c>
      <c r="M362" s="138">
        <f t="shared" si="148"/>
        <v>0</v>
      </c>
      <c r="N362" s="138">
        <f t="shared" si="148"/>
        <v>0</v>
      </c>
      <c r="O362" s="138">
        <f t="shared" si="148"/>
        <v>0</v>
      </c>
      <c r="P362" s="138">
        <f t="shared" si="148"/>
        <v>2</v>
      </c>
      <c r="Q362" s="138">
        <f t="shared" si="148"/>
        <v>0</v>
      </c>
      <c r="R362" s="138">
        <f t="shared" si="148"/>
        <v>0</v>
      </c>
    </row>
    <row r="363" spans="1:18">
      <c r="A363" s="235"/>
      <c r="B363" s="234"/>
      <c r="C363" s="203" t="s">
        <v>240</v>
      </c>
      <c r="D363" s="204"/>
      <c r="E363" s="204"/>
      <c r="F363" s="139">
        <f>F362/2</f>
        <v>0</v>
      </c>
      <c r="G363" s="139">
        <f t="shared" ref="G363:R363" si="149">G362/2</f>
        <v>0</v>
      </c>
      <c r="H363" s="139">
        <f t="shared" si="149"/>
        <v>1.5</v>
      </c>
      <c r="I363" s="139">
        <f t="shared" si="149"/>
        <v>0</v>
      </c>
      <c r="J363" s="139">
        <f t="shared" si="149"/>
        <v>1</v>
      </c>
      <c r="K363" s="139">
        <f t="shared" si="149"/>
        <v>0</v>
      </c>
      <c r="L363" s="139">
        <f t="shared" si="149"/>
        <v>0</v>
      </c>
      <c r="M363" s="139">
        <f t="shared" si="149"/>
        <v>0</v>
      </c>
      <c r="N363" s="139">
        <f t="shared" si="149"/>
        <v>0</v>
      </c>
      <c r="O363" s="139">
        <f t="shared" si="149"/>
        <v>0</v>
      </c>
      <c r="P363" s="139">
        <f t="shared" si="149"/>
        <v>1</v>
      </c>
      <c r="Q363" s="139">
        <f t="shared" si="149"/>
        <v>0</v>
      </c>
      <c r="R363" s="139">
        <f t="shared" si="149"/>
        <v>0</v>
      </c>
    </row>
    <row r="364" spans="1:18">
      <c r="A364" s="235"/>
      <c r="B364" s="234"/>
      <c r="C364" s="140"/>
      <c r="D364" s="141"/>
      <c r="E364" s="140"/>
      <c r="F364" s="142"/>
      <c r="G364" s="142"/>
      <c r="H364" s="142"/>
      <c r="I364" s="143"/>
      <c r="J364" s="142"/>
      <c r="K364" s="142"/>
      <c r="L364" s="142"/>
      <c r="M364" s="142"/>
      <c r="N364" s="142"/>
      <c r="O364" s="142"/>
      <c r="P364" s="142"/>
      <c r="Q364" s="142"/>
      <c r="R364" s="144"/>
    </row>
    <row r="365" spans="1:18">
      <c r="A365" s="86"/>
      <c r="B365" s="86"/>
      <c r="C365" s="86"/>
      <c r="D365" s="87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</row>
    <row r="366" spans="1:18">
      <c r="A366" s="86"/>
      <c r="B366" s="86"/>
      <c r="C366" s="86"/>
      <c r="D366" s="87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</row>
    <row r="367" spans="1:18" ht="15.95" customHeight="1">
      <c r="A367" s="235" t="s">
        <v>11</v>
      </c>
      <c r="B367" s="234" t="s">
        <v>94</v>
      </c>
      <c r="C367" s="232" t="s">
        <v>70</v>
      </c>
      <c r="D367" s="49">
        <v>43359</v>
      </c>
      <c r="E367" s="85" t="s">
        <v>28</v>
      </c>
      <c r="F367" s="85">
        <v>3</v>
      </c>
      <c r="G367" s="85">
        <v>1</v>
      </c>
      <c r="H367" s="85">
        <v>1</v>
      </c>
      <c r="I367" s="85">
        <v>1</v>
      </c>
      <c r="J367" s="85">
        <v>1</v>
      </c>
      <c r="K367" s="85">
        <v>0</v>
      </c>
      <c r="L367" s="85">
        <v>0</v>
      </c>
      <c r="M367" s="85">
        <v>0</v>
      </c>
      <c r="N367" s="85">
        <v>0</v>
      </c>
      <c r="O367" s="85">
        <v>0</v>
      </c>
      <c r="P367" s="85">
        <v>0</v>
      </c>
      <c r="Q367" s="85">
        <v>0</v>
      </c>
      <c r="R367" s="85">
        <v>0</v>
      </c>
    </row>
    <row r="368" spans="1:18">
      <c r="A368" s="235"/>
      <c r="B368" s="234"/>
      <c r="C368" s="232"/>
      <c r="D368" s="63">
        <v>43366</v>
      </c>
      <c r="E368" s="85" t="s">
        <v>323</v>
      </c>
      <c r="F368" s="85">
        <v>2</v>
      </c>
      <c r="G368" s="85"/>
      <c r="H368" s="85"/>
      <c r="I368" s="85">
        <v>0</v>
      </c>
      <c r="J368" s="85">
        <v>2</v>
      </c>
      <c r="K368" s="85">
        <v>0</v>
      </c>
      <c r="L368" s="85">
        <v>0</v>
      </c>
      <c r="M368" s="85">
        <v>0</v>
      </c>
      <c r="N368" s="85">
        <v>0</v>
      </c>
      <c r="O368" s="85">
        <v>0</v>
      </c>
      <c r="P368" s="85">
        <v>0</v>
      </c>
      <c r="Q368" s="85">
        <v>0</v>
      </c>
      <c r="R368" s="85">
        <v>0</v>
      </c>
    </row>
    <row r="369" spans="1:18" s="2" customFormat="1">
      <c r="A369" s="235"/>
      <c r="B369" s="234"/>
      <c r="C369" s="232"/>
      <c r="D369" s="32">
        <v>43376</v>
      </c>
      <c r="E369" s="85" t="s">
        <v>9</v>
      </c>
      <c r="F369" s="85">
        <v>0</v>
      </c>
      <c r="G369" s="85">
        <v>0</v>
      </c>
      <c r="H369" s="85">
        <v>0</v>
      </c>
      <c r="I369" s="85">
        <v>0</v>
      </c>
      <c r="J369" s="85">
        <v>0</v>
      </c>
      <c r="K369" s="85">
        <v>0</v>
      </c>
      <c r="L369" s="85">
        <v>0</v>
      </c>
      <c r="M369" s="85">
        <v>0</v>
      </c>
      <c r="N369" s="85">
        <v>0</v>
      </c>
      <c r="O369" s="85">
        <v>0</v>
      </c>
      <c r="P369" s="85">
        <v>0</v>
      </c>
      <c r="Q369" s="85">
        <v>0</v>
      </c>
      <c r="R369" s="85">
        <v>0</v>
      </c>
    </row>
    <row r="370" spans="1:18" s="2" customFormat="1">
      <c r="A370" s="235"/>
      <c r="B370" s="234"/>
      <c r="C370" s="232"/>
      <c r="D370" s="63">
        <v>43408</v>
      </c>
      <c r="E370" s="85" t="s">
        <v>16</v>
      </c>
      <c r="F370" s="85" t="s">
        <v>342</v>
      </c>
      <c r="G370" s="85" t="s">
        <v>342</v>
      </c>
      <c r="H370" s="85" t="s">
        <v>342</v>
      </c>
      <c r="I370" s="85" t="s">
        <v>342</v>
      </c>
      <c r="J370" s="85" t="s">
        <v>342</v>
      </c>
      <c r="K370" s="85" t="s">
        <v>342</v>
      </c>
      <c r="L370" s="85" t="s">
        <v>342</v>
      </c>
      <c r="M370" s="85" t="s">
        <v>342</v>
      </c>
      <c r="N370" s="85" t="s">
        <v>342</v>
      </c>
      <c r="O370" s="85" t="s">
        <v>342</v>
      </c>
      <c r="P370" s="85" t="s">
        <v>342</v>
      </c>
      <c r="Q370" s="85" t="s">
        <v>342</v>
      </c>
      <c r="R370" s="85" t="s">
        <v>342</v>
      </c>
    </row>
    <row r="371" spans="1:18" s="2" customFormat="1">
      <c r="A371" s="235"/>
      <c r="B371" s="234"/>
      <c r="C371" s="232"/>
      <c r="D371" s="63">
        <v>43412</v>
      </c>
      <c r="E371" s="85" t="s">
        <v>27</v>
      </c>
      <c r="F371" s="85">
        <v>17</v>
      </c>
      <c r="G371" s="85">
        <v>6</v>
      </c>
      <c r="H371" s="85">
        <v>9</v>
      </c>
      <c r="I371" s="85">
        <v>5</v>
      </c>
      <c r="J371" s="85">
        <v>7</v>
      </c>
      <c r="K371" s="85">
        <v>0</v>
      </c>
      <c r="L371" s="85">
        <v>0</v>
      </c>
      <c r="M371" s="85">
        <v>1</v>
      </c>
      <c r="N371" s="85">
        <v>0</v>
      </c>
      <c r="O371" s="85">
        <v>1</v>
      </c>
      <c r="P371" s="85">
        <v>0</v>
      </c>
      <c r="Q371" s="85">
        <v>0</v>
      </c>
      <c r="R371" s="85">
        <v>0</v>
      </c>
    </row>
    <row r="372" spans="1:18" s="12" customFormat="1">
      <c r="A372" s="235"/>
      <c r="B372" s="234"/>
      <c r="C372" s="231" t="s">
        <v>72</v>
      </c>
      <c r="D372" s="231"/>
      <c r="E372" s="231"/>
      <c r="F372" s="151">
        <f t="shared" ref="F372:R372" si="150">SUM(F367:F371)</f>
        <v>22</v>
      </c>
      <c r="G372" s="151">
        <f t="shared" si="150"/>
        <v>7</v>
      </c>
      <c r="H372" s="151">
        <f t="shared" si="150"/>
        <v>10</v>
      </c>
      <c r="I372" s="151">
        <f t="shared" si="150"/>
        <v>6</v>
      </c>
      <c r="J372" s="151">
        <f t="shared" si="150"/>
        <v>10</v>
      </c>
      <c r="K372" s="151">
        <f t="shared" si="150"/>
        <v>0</v>
      </c>
      <c r="L372" s="151">
        <f t="shared" si="150"/>
        <v>0</v>
      </c>
      <c r="M372" s="151">
        <f t="shared" si="150"/>
        <v>1</v>
      </c>
      <c r="N372" s="151">
        <f t="shared" si="150"/>
        <v>0</v>
      </c>
      <c r="O372" s="151">
        <f t="shared" si="150"/>
        <v>1</v>
      </c>
      <c r="P372" s="151">
        <f t="shared" si="150"/>
        <v>0</v>
      </c>
      <c r="Q372" s="151">
        <f t="shared" si="150"/>
        <v>0</v>
      </c>
      <c r="R372" s="151">
        <f t="shared" si="150"/>
        <v>0</v>
      </c>
    </row>
    <row r="373" spans="1:18" s="12" customFormat="1">
      <c r="A373" s="235"/>
      <c r="B373" s="234"/>
      <c r="C373" s="231" t="s">
        <v>73</v>
      </c>
      <c r="D373" s="231"/>
      <c r="E373" s="231"/>
      <c r="F373" s="151">
        <f>F372/5</f>
        <v>4.4000000000000004</v>
      </c>
      <c r="G373" s="151">
        <f t="shared" ref="G373:H373" si="151">G372/5</f>
        <v>1.4</v>
      </c>
      <c r="H373" s="151">
        <f t="shared" si="151"/>
        <v>2</v>
      </c>
      <c r="I373" s="151">
        <f t="shared" ref="I373:R373" si="152">I372/5</f>
        <v>1.2</v>
      </c>
      <c r="J373" s="151">
        <f t="shared" si="152"/>
        <v>2</v>
      </c>
      <c r="K373" s="151">
        <f t="shared" si="152"/>
        <v>0</v>
      </c>
      <c r="L373" s="151">
        <f t="shared" si="152"/>
        <v>0</v>
      </c>
      <c r="M373" s="151">
        <f t="shared" si="152"/>
        <v>0.2</v>
      </c>
      <c r="N373" s="151">
        <f t="shared" si="152"/>
        <v>0</v>
      </c>
      <c r="O373" s="151">
        <f t="shared" si="152"/>
        <v>0.2</v>
      </c>
      <c r="P373" s="151">
        <f t="shared" si="152"/>
        <v>0</v>
      </c>
      <c r="Q373" s="151">
        <f t="shared" si="152"/>
        <v>0</v>
      </c>
      <c r="R373" s="151">
        <f t="shared" si="152"/>
        <v>0</v>
      </c>
    </row>
    <row r="374" spans="1:18" s="12" customFormat="1">
      <c r="A374" s="235"/>
      <c r="B374" s="234"/>
      <c r="C374" s="236"/>
      <c r="D374" s="236"/>
      <c r="E374" s="236"/>
      <c r="F374" s="236"/>
      <c r="G374" s="236"/>
      <c r="H374" s="236"/>
      <c r="I374" s="236"/>
      <c r="J374" s="236"/>
      <c r="K374" s="236"/>
      <c r="L374" s="236"/>
      <c r="M374" s="236"/>
      <c r="N374" s="236"/>
      <c r="O374" s="236"/>
      <c r="P374" s="236"/>
      <c r="Q374" s="236"/>
      <c r="R374" s="236"/>
    </row>
    <row r="375" spans="1:18" s="2" customFormat="1">
      <c r="A375" s="235"/>
      <c r="B375" s="234"/>
      <c r="C375" s="232" t="s">
        <v>71</v>
      </c>
      <c r="D375" s="9">
        <v>43422</v>
      </c>
      <c r="E375" s="85" t="s">
        <v>7</v>
      </c>
      <c r="F375" s="85" t="s">
        <v>342</v>
      </c>
      <c r="G375" s="85" t="s">
        <v>342</v>
      </c>
      <c r="H375" s="85" t="s">
        <v>342</v>
      </c>
      <c r="I375" s="85" t="s">
        <v>342</v>
      </c>
      <c r="J375" s="85" t="s">
        <v>342</v>
      </c>
      <c r="K375" s="85" t="s">
        <v>342</v>
      </c>
      <c r="L375" s="85" t="s">
        <v>342</v>
      </c>
      <c r="M375" s="85" t="s">
        <v>342</v>
      </c>
      <c r="N375" s="85" t="s">
        <v>342</v>
      </c>
      <c r="O375" s="85" t="s">
        <v>342</v>
      </c>
      <c r="P375" s="85" t="s">
        <v>342</v>
      </c>
      <c r="Q375" s="85" t="s">
        <v>342</v>
      </c>
      <c r="R375" s="85" t="s">
        <v>342</v>
      </c>
    </row>
    <row r="376" spans="1:18" s="2" customFormat="1">
      <c r="A376" s="235"/>
      <c r="B376" s="234"/>
      <c r="C376" s="232"/>
      <c r="D376" s="49">
        <v>43432</v>
      </c>
      <c r="E376" s="85" t="s">
        <v>8</v>
      </c>
      <c r="F376" s="85" t="s">
        <v>342</v>
      </c>
      <c r="G376" s="85" t="s">
        <v>342</v>
      </c>
      <c r="H376" s="85" t="s">
        <v>342</v>
      </c>
      <c r="I376" s="85" t="s">
        <v>342</v>
      </c>
      <c r="J376" s="85" t="s">
        <v>342</v>
      </c>
      <c r="K376" s="85" t="s">
        <v>342</v>
      </c>
      <c r="L376" s="85" t="s">
        <v>342</v>
      </c>
      <c r="M376" s="85" t="s">
        <v>342</v>
      </c>
      <c r="N376" s="85" t="s">
        <v>342</v>
      </c>
      <c r="O376" s="85" t="s">
        <v>342</v>
      </c>
      <c r="P376" s="85" t="s">
        <v>342</v>
      </c>
      <c r="Q376" s="85" t="s">
        <v>342</v>
      </c>
      <c r="R376" s="85" t="s">
        <v>342</v>
      </c>
    </row>
    <row r="377" spans="1:18" s="2" customFormat="1">
      <c r="A377" s="235"/>
      <c r="B377" s="234"/>
      <c r="C377" s="232"/>
      <c r="D377" s="49">
        <v>43440</v>
      </c>
      <c r="E377" s="85" t="s">
        <v>29</v>
      </c>
      <c r="F377" s="85" t="s">
        <v>342</v>
      </c>
      <c r="G377" s="85" t="s">
        <v>342</v>
      </c>
      <c r="H377" s="85" t="s">
        <v>342</v>
      </c>
      <c r="I377" s="85" t="s">
        <v>342</v>
      </c>
      <c r="J377" s="85" t="s">
        <v>342</v>
      </c>
      <c r="K377" s="85" t="s">
        <v>342</v>
      </c>
      <c r="L377" s="85" t="s">
        <v>342</v>
      </c>
      <c r="M377" s="85" t="s">
        <v>342</v>
      </c>
      <c r="N377" s="85" t="s">
        <v>342</v>
      </c>
      <c r="O377" s="85" t="s">
        <v>342</v>
      </c>
      <c r="P377" s="85" t="s">
        <v>342</v>
      </c>
      <c r="Q377" s="85" t="s">
        <v>342</v>
      </c>
      <c r="R377" s="85" t="s">
        <v>342</v>
      </c>
    </row>
    <row r="378" spans="1:18" s="2" customFormat="1">
      <c r="A378" s="235"/>
      <c r="B378" s="234"/>
      <c r="C378" s="232"/>
      <c r="D378" s="63">
        <v>43471</v>
      </c>
      <c r="E378" s="85" t="s">
        <v>285</v>
      </c>
      <c r="F378" s="85" t="s">
        <v>342</v>
      </c>
      <c r="G378" s="85" t="s">
        <v>342</v>
      </c>
      <c r="H378" s="85" t="s">
        <v>342</v>
      </c>
      <c r="I378" s="85" t="s">
        <v>342</v>
      </c>
      <c r="J378" s="85" t="s">
        <v>342</v>
      </c>
      <c r="K378" s="85" t="s">
        <v>342</v>
      </c>
      <c r="L378" s="85" t="s">
        <v>342</v>
      </c>
      <c r="M378" s="85" t="s">
        <v>342</v>
      </c>
      <c r="N378" s="85" t="s">
        <v>342</v>
      </c>
      <c r="O378" s="85" t="s">
        <v>342</v>
      </c>
      <c r="P378" s="85" t="s">
        <v>342</v>
      </c>
      <c r="Q378" s="85" t="s">
        <v>342</v>
      </c>
      <c r="R378" s="85" t="s">
        <v>342</v>
      </c>
    </row>
    <row r="379" spans="1:18" s="13" customFormat="1">
      <c r="A379" s="235"/>
      <c r="B379" s="234"/>
      <c r="C379" s="233" t="s">
        <v>74</v>
      </c>
      <c r="D379" s="233"/>
      <c r="E379" s="233"/>
      <c r="F379" s="153">
        <f>SUM(F375:F378)</f>
        <v>0</v>
      </c>
      <c r="G379" s="153"/>
      <c r="H379" s="153"/>
      <c r="I379" s="153">
        <f t="shared" ref="I379:R379" si="153">SUM(I375:I378)</f>
        <v>0</v>
      </c>
      <c r="J379" s="153">
        <f t="shared" si="153"/>
        <v>0</v>
      </c>
      <c r="K379" s="153">
        <f t="shared" si="153"/>
        <v>0</v>
      </c>
      <c r="L379" s="153">
        <f t="shared" si="153"/>
        <v>0</v>
      </c>
      <c r="M379" s="153">
        <f t="shared" si="153"/>
        <v>0</v>
      </c>
      <c r="N379" s="153">
        <f t="shared" si="153"/>
        <v>0</v>
      </c>
      <c r="O379" s="153">
        <f t="shared" si="153"/>
        <v>0</v>
      </c>
      <c r="P379" s="153">
        <f t="shared" si="153"/>
        <v>0</v>
      </c>
      <c r="Q379" s="153">
        <f t="shared" si="153"/>
        <v>0</v>
      </c>
      <c r="R379" s="153">
        <f t="shared" si="153"/>
        <v>0</v>
      </c>
    </row>
    <row r="380" spans="1:18" s="13" customFormat="1">
      <c r="A380" s="235"/>
      <c r="B380" s="234"/>
      <c r="C380" s="233" t="s">
        <v>75</v>
      </c>
      <c r="D380" s="233"/>
      <c r="E380" s="23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  <c r="R380" s="153"/>
    </row>
    <row r="381" spans="1:18">
      <c r="A381" s="235"/>
      <c r="B381" s="234"/>
      <c r="C381" s="155"/>
      <c r="D381" s="156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</row>
    <row r="382" spans="1:18">
      <c r="A382" s="235"/>
      <c r="B382" s="234"/>
      <c r="C382" s="201" t="s">
        <v>241</v>
      </c>
      <c r="D382" s="49">
        <v>43478</v>
      </c>
      <c r="E382" s="85" t="s">
        <v>16</v>
      </c>
      <c r="F382" s="85" t="s">
        <v>342</v>
      </c>
      <c r="G382" s="85" t="s">
        <v>342</v>
      </c>
      <c r="H382" s="85" t="s">
        <v>342</v>
      </c>
      <c r="I382" s="85" t="s">
        <v>342</v>
      </c>
      <c r="J382" s="85" t="s">
        <v>342</v>
      </c>
      <c r="K382" s="85" t="s">
        <v>342</v>
      </c>
      <c r="L382" s="85" t="s">
        <v>342</v>
      </c>
      <c r="M382" s="85" t="s">
        <v>342</v>
      </c>
      <c r="N382" s="85" t="s">
        <v>342</v>
      </c>
      <c r="O382" s="85" t="s">
        <v>342</v>
      </c>
      <c r="P382" s="85" t="s">
        <v>342</v>
      </c>
      <c r="Q382" s="85" t="s">
        <v>342</v>
      </c>
      <c r="R382" s="85" t="s">
        <v>342</v>
      </c>
    </row>
    <row r="383" spans="1:18">
      <c r="A383" s="235"/>
      <c r="B383" s="234"/>
      <c r="C383" s="201"/>
      <c r="D383" s="106">
        <v>43485</v>
      </c>
      <c r="E383" s="107" t="s">
        <v>29</v>
      </c>
      <c r="F383" s="85" t="s">
        <v>342</v>
      </c>
      <c r="G383" s="85" t="s">
        <v>342</v>
      </c>
      <c r="H383" s="85" t="s">
        <v>342</v>
      </c>
      <c r="I383" s="85" t="s">
        <v>342</v>
      </c>
      <c r="J383" s="85" t="s">
        <v>342</v>
      </c>
      <c r="K383" s="85" t="s">
        <v>342</v>
      </c>
      <c r="L383" s="85" t="s">
        <v>342</v>
      </c>
      <c r="M383" s="85" t="s">
        <v>342</v>
      </c>
      <c r="N383" s="85" t="s">
        <v>342</v>
      </c>
      <c r="O383" s="85" t="s">
        <v>342</v>
      </c>
      <c r="P383" s="85" t="s">
        <v>342</v>
      </c>
      <c r="Q383" s="85" t="s">
        <v>342</v>
      </c>
      <c r="R383" s="85" t="s">
        <v>342</v>
      </c>
    </row>
    <row r="384" spans="1:18">
      <c r="A384" s="235"/>
      <c r="B384" s="234"/>
      <c r="C384" s="201"/>
      <c r="D384" s="106">
        <v>43492</v>
      </c>
      <c r="E384" s="107" t="s">
        <v>285</v>
      </c>
      <c r="F384" s="85" t="s">
        <v>342</v>
      </c>
      <c r="G384" s="85" t="s">
        <v>342</v>
      </c>
      <c r="H384" s="85" t="s">
        <v>342</v>
      </c>
      <c r="I384" s="85" t="s">
        <v>342</v>
      </c>
      <c r="J384" s="85" t="s">
        <v>342</v>
      </c>
      <c r="K384" s="85" t="s">
        <v>342</v>
      </c>
      <c r="L384" s="85" t="s">
        <v>342</v>
      </c>
      <c r="M384" s="85" t="s">
        <v>342</v>
      </c>
      <c r="N384" s="85" t="s">
        <v>342</v>
      </c>
      <c r="O384" s="85" t="s">
        <v>342</v>
      </c>
      <c r="P384" s="85" t="s">
        <v>342</v>
      </c>
      <c r="Q384" s="85" t="s">
        <v>342</v>
      </c>
      <c r="R384" s="85" t="s">
        <v>342</v>
      </c>
    </row>
    <row r="385" spans="1:18">
      <c r="A385" s="235"/>
      <c r="B385" s="234"/>
      <c r="C385" s="229" t="s">
        <v>242</v>
      </c>
      <c r="D385" s="230"/>
      <c r="E385" s="230"/>
      <c r="F385" s="158">
        <f>SUM(F382:F384)</f>
        <v>0</v>
      </c>
      <c r="G385" s="158">
        <f t="shared" ref="G385:R385" si="154">SUM(G382:G384)</f>
        <v>0</v>
      </c>
      <c r="H385" s="158">
        <f t="shared" si="154"/>
        <v>0</v>
      </c>
      <c r="I385" s="158">
        <f t="shared" si="154"/>
        <v>0</v>
      </c>
      <c r="J385" s="158">
        <f t="shared" si="154"/>
        <v>0</v>
      </c>
      <c r="K385" s="158">
        <f t="shared" si="154"/>
        <v>0</v>
      </c>
      <c r="L385" s="158">
        <f t="shared" si="154"/>
        <v>0</v>
      </c>
      <c r="M385" s="158">
        <f t="shared" si="154"/>
        <v>0</v>
      </c>
      <c r="N385" s="158">
        <f t="shared" si="154"/>
        <v>0</v>
      </c>
      <c r="O385" s="158">
        <f t="shared" si="154"/>
        <v>0</v>
      </c>
      <c r="P385" s="158">
        <f t="shared" si="154"/>
        <v>0</v>
      </c>
      <c r="Q385" s="158">
        <f t="shared" si="154"/>
        <v>0</v>
      </c>
      <c r="R385" s="158">
        <f t="shared" si="154"/>
        <v>0</v>
      </c>
    </row>
    <row r="386" spans="1:18">
      <c r="A386" s="235"/>
      <c r="B386" s="234"/>
      <c r="C386" s="229" t="s">
        <v>243</v>
      </c>
      <c r="D386" s="230"/>
      <c r="E386" s="230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</row>
    <row r="387" spans="1:18" ht="16.5" thickBot="1">
      <c r="A387" s="235"/>
      <c r="B387" s="234"/>
      <c r="C387" s="140"/>
      <c r="D387" s="141"/>
      <c r="E387" s="140"/>
      <c r="F387" s="142"/>
      <c r="G387" s="142"/>
      <c r="H387" s="142"/>
      <c r="I387" s="143"/>
      <c r="J387" s="142"/>
      <c r="K387" s="142"/>
      <c r="L387" s="142"/>
      <c r="M387" s="142"/>
      <c r="N387" s="142"/>
      <c r="O387" s="142"/>
      <c r="P387" s="142"/>
      <c r="Q387" s="142"/>
      <c r="R387" s="144"/>
    </row>
    <row r="388" spans="1:18">
      <c r="A388" s="235"/>
      <c r="B388" s="234"/>
      <c r="C388" s="201" t="s">
        <v>238</v>
      </c>
      <c r="D388" s="193">
        <v>43499</v>
      </c>
      <c r="E388" s="194" t="s">
        <v>7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</row>
    <row r="389" spans="1:18">
      <c r="A389" s="235"/>
      <c r="B389" s="234"/>
      <c r="C389" s="202"/>
      <c r="D389" s="49">
        <v>43506</v>
      </c>
      <c r="E389" s="50" t="s">
        <v>7</v>
      </c>
      <c r="F389" s="85" t="s">
        <v>342</v>
      </c>
      <c r="G389" s="85" t="s">
        <v>342</v>
      </c>
      <c r="H389" s="85" t="s">
        <v>342</v>
      </c>
      <c r="I389" s="85" t="s">
        <v>342</v>
      </c>
      <c r="J389" s="85" t="s">
        <v>342</v>
      </c>
      <c r="K389" s="85" t="s">
        <v>342</v>
      </c>
      <c r="L389" s="85" t="s">
        <v>342</v>
      </c>
      <c r="M389" s="85" t="s">
        <v>342</v>
      </c>
      <c r="N389" s="85" t="s">
        <v>342</v>
      </c>
      <c r="O389" s="85" t="s">
        <v>342</v>
      </c>
      <c r="P389" s="85" t="s">
        <v>342</v>
      </c>
      <c r="Q389" s="85" t="s">
        <v>342</v>
      </c>
      <c r="R389" s="85" t="s">
        <v>342</v>
      </c>
    </row>
    <row r="390" spans="1:18">
      <c r="A390" s="235"/>
      <c r="B390" s="234"/>
      <c r="C390" s="203" t="s">
        <v>239</v>
      </c>
      <c r="D390" s="204"/>
      <c r="E390" s="204"/>
      <c r="F390" s="138">
        <f>SUM(F388:F389)</f>
        <v>0</v>
      </c>
      <c r="G390" s="138">
        <f t="shared" ref="G390:R390" si="155">SUM(G388:G389)</f>
        <v>0</v>
      </c>
      <c r="H390" s="138">
        <f t="shared" si="155"/>
        <v>0</v>
      </c>
      <c r="I390" s="138">
        <f t="shared" si="155"/>
        <v>0</v>
      </c>
      <c r="J390" s="138">
        <f t="shared" si="155"/>
        <v>0</v>
      </c>
      <c r="K390" s="138">
        <f t="shared" si="155"/>
        <v>0</v>
      </c>
      <c r="L390" s="138">
        <f t="shared" si="155"/>
        <v>0</v>
      </c>
      <c r="M390" s="138">
        <f t="shared" si="155"/>
        <v>0</v>
      </c>
      <c r="N390" s="138">
        <f t="shared" si="155"/>
        <v>0</v>
      </c>
      <c r="O390" s="138">
        <f t="shared" si="155"/>
        <v>0</v>
      </c>
      <c r="P390" s="138">
        <f t="shared" si="155"/>
        <v>0</v>
      </c>
      <c r="Q390" s="138">
        <f t="shared" si="155"/>
        <v>0</v>
      </c>
      <c r="R390" s="138">
        <f t="shared" si="155"/>
        <v>0</v>
      </c>
    </row>
    <row r="391" spans="1:18">
      <c r="A391" s="235"/>
      <c r="B391" s="234"/>
      <c r="C391" s="203" t="s">
        <v>240</v>
      </c>
      <c r="D391" s="204"/>
      <c r="E391" s="204"/>
      <c r="F391" s="139">
        <f>F390/1</f>
        <v>0</v>
      </c>
      <c r="G391" s="139">
        <f t="shared" ref="G391:R391" si="156">G390/1</f>
        <v>0</v>
      </c>
      <c r="H391" s="139">
        <f t="shared" si="156"/>
        <v>0</v>
      </c>
      <c r="I391" s="139">
        <f t="shared" si="156"/>
        <v>0</v>
      </c>
      <c r="J391" s="139">
        <f t="shared" si="156"/>
        <v>0</v>
      </c>
      <c r="K391" s="139">
        <f t="shared" si="156"/>
        <v>0</v>
      </c>
      <c r="L391" s="139">
        <f t="shared" si="156"/>
        <v>0</v>
      </c>
      <c r="M391" s="139">
        <f t="shared" si="156"/>
        <v>0</v>
      </c>
      <c r="N391" s="139">
        <f t="shared" si="156"/>
        <v>0</v>
      </c>
      <c r="O391" s="139">
        <f t="shared" si="156"/>
        <v>0</v>
      </c>
      <c r="P391" s="139">
        <f t="shared" si="156"/>
        <v>0</v>
      </c>
      <c r="Q391" s="139">
        <f t="shared" si="156"/>
        <v>0</v>
      </c>
      <c r="R391" s="139">
        <f t="shared" si="156"/>
        <v>0</v>
      </c>
    </row>
    <row r="392" spans="1:18">
      <c r="A392" s="235"/>
      <c r="B392" s="234"/>
      <c r="C392" s="140"/>
      <c r="D392" s="141"/>
      <c r="E392" s="140"/>
      <c r="F392" s="142"/>
      <c r="G392" s="142"/>
      <c r="H392" s="142"/>
      <c r="I392" s="143"/>
      <c r="J392" s="142"/>
      <c r="K392" s="142"/>
      <c r="L392" s="142"/>
      <c r="M392" s="142"/>
      <c r="N392" s="142"/>
      <c r="O392" s="142"/>
      <c r="P392" s="142"/>
      <c r="Q392" s="142"/>
      <c r="R392" s="144"/>
    </row>
    <row r="393" spans="1:18">
      <c r="A393" s="86"/>
      <c r="B393" s="86"/>
      <c r="C393" s="86"/>
      <c r="D393" s="87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</row>
    <row r="394" spans="1:18">
      <c r="A394" s="86"/>
      <c r="B394" s="86"/>
      <c r="C394" s="86"/>
      <c r="D394" s="87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</row>
    <row r="395" spans="1:18" ht="15.95" customHeight="1">
      <c r="A395" s="235" t="s">
        <v>11</v>
      </c>
      <c r="B395" s="234" t="s">
        <v>95</v>
      </c>
      <c r="C395" s="232" t="s">
        <v>70</v>
      </c>
      <c r="D395" s="49">
        <v>43359</v>
      </c>
      <c r="E395" s="85" t="s">
        <v>28</v>
      </c>
      <c r="F395" s="85">
        <v>0</v>
      </c>
      <c r="G395" s="85">
        <v>0</v>
      </c>
      <c r="H395" s="85">
        <v>0</v>
      </c>
      <c r="I395" s="85">
        <v>0</v>
      </c>
      <c r="J395" s="85">
        <v>0</v>
      </c>
      <c r="K395" s="85">
        <v>0</v>
      </c>
      <c r="L395" s="85">
        <v>0</v>
      </c>
      <c r="M395" s="85">
        <v>1</v>
      </c>
      <c r="N395" s="85">
        <v>0</v>
      </c>
      <c r="O395" s="85">
        <v>1</v>
      </c>
      <c r="P395" s="85">
        <v>0</v>
      </c>
      <c r="Q395" s="85">
        <v>0</v>
      </c>
      <c r="R395" s="85">
        <v>0</v>
      </c>
    </row>
    <row r="396" spans="1:18">
      <c r="A396" s="235"/>
      <c r="B396" s="234"/>
      <c r="C396" s="232"/>
      <c r="D396" s="63">
        <v>43366</v>
      </c>
      <c r="E396" s="85" t="s">
        <v>323</v>
      </c>
      <c r="F396" s="85">
        <v>0</v>
      </c>
      <c r="G396" s="85">
        <v>0</v>
      </c>
      <c r="H396" s="85">
        <v>0</v>
      </c>
      <c r="I396" s="85">
        <v>0</v>
      </c>
      <c r="J396" s="85">
        <v>2</v>
      </c>
      <c r="K396" s="85">
        <v>0</v>
      </c>
      <c r="L396" s="85">
        <v>0</v>
      </c>
      <c r="M396" s="85">
        <v>1</v>
      </c>
      <c r="N396" s="85">
        <v>0</v>
      </c>
      <c r="O396" s="85">
        <v>1</v>
      </c>
      <c r="P396" s="85">
        <v>0</v>
      </c>
      <c r="Q396" s="85">
        <v>0</v>
      </c>
      <c r="R396" s="85">
        <v>0</v>
      </c>
    </row>
    <row r="397" spans="1:18" s="2" customFormat="1">
      <c r="A397" s="235"/>
      <c r="B397" s="234"/>
      <c r="C397" s="232"/>
      <c r="D397" s="32">
        <v>43376</v>
      </c>
      <c r="E397" s="85" t="s">
        <v>9</v>
      </c>
      <c r="F397" s="85">
        <v>2</v>
      </c>
      <c r="G397" s="85">
        <v>1</v>
      </c>
      <c r="H397" s="85">
        <v>2</v>
      </c>
      <c r="I397" s="85">
        <v>0</v>
      </c>
      <c r="J397" s="85">
        <v>1</v>
      </c>
      <c r="K397" s="85">
        <v>0</v>
      </c>
      <c r="L397" s="85">
        <v>0</v>
      </c>
      <c r="M397" s="85">
        <v>1</v>
      </c>
      <c r="N397" s="85">
        <v>0</v>
      </c>
      <c r="O397" s="85">
        <v>1</v>
      </c>
      <c r="P397" s="85">
        <v>2</v>
      </c>
      <c r="Q397" s="85">
        <v>1</v>
      </c>
      <c r="R397" s="85">
        <v>0</v>
      </c>
    </row>
    <row r="398" spans="1:18" s="2" customFormat="1">
      <c r="A398" s="235"/>
      <c r="B398" s="234"/>
      <c r="C398" s="232"/>
      <c r="D398" s="63">
        <v>43408</v>
      </c>
      <c r="E398" s="85" t="s">
        <v>16</v>
      </c>
      <c r="F398" s="85" t="s">
        <v>342</v>
      </c>
      <c r="G398" s="85" t="s">
        <v>342</v>
      </c>
      <c r="H398" s="85" t="s">
        <v>342</v>
      </c>
      <c r="I398" s="85" t="s">
        <v>342</v>
      </c>
      <c r="J398" s="85" t="s">
        <v>342</v>
      </c>
      <c r="K398" s="85" t="s">
        <v>342</v>
      </c>
      <c r="L398" s="85" t="s">
        <v>342</v>
      </c>
      <c r="M398" s="85" t="s">
        <v>342</v>
      </c>
      <c r="N398" s="85" t="s">
        <v>342</v>
      </c>
      <c r="O398" s="85" t="s">
        <v>342</v>
      </c>
      <c r="P398" s="85" t="s">
        <v>342</v>
      </c>
      <c r="Q398" s="85" t="s">
        <v>342</v>
      </c>
      <c r="R398" s="85" t="s">
        <v>342</v>
      </c>
    </row>
    <row r="399" spans="1:18" s="2" customFormat="1">
      <c r="A399" s="235"/>
      <c r="B399" s="234"/>
      <c r="C399" s="232"/>
      <c r="D399" s="63">
        <v>43412</v>
      </c>
      <c r="E399" s="85" t="s">
        <v>27</v>
      </c>
      <c r="F399" s="85">
        <v>7</v>
      </c>
      <c r="G399" s="85">
        <v>3</v>
      </c>
      <c r="H399" s="85">
        <v>4</v>
      </c>
      <c r="I399" s="85">
        <v>1</v>
      </c>
      <c r="J399" s="85">
        <v>2</v>
      </c>
      <c r="K399" s="85">
        <v>0</v>
      </c>
      <c r="L399" s="85">
        <v>0</v>
      </c>
      <c r="M399" s="85">
        <v>1</v>
      </c>
      <c r="N399" s="85">
        <v>0</v>
      </c>
      <c r="O399" s="85">
        <v>1</v>
      </c>
      <c r="P399" s="85">
        <v>1</v>
      </c>
      <c r="Q399" s="85">
        <v>0</v>
      </c>
      <c r="R399" s="85">
        <v>0</v>
      </c>
    </row>
    <row r="400" spans="1:18" s="12" customFormat="1">
      <c r="A400" s="235"/>
      <c r="B400" s="234"/>
      <c r="C400" s="231" t="s">
        <v>72</v>
      </c>
      <c r="D400" s="231"/>
      <c r="E400" s="231"/>
      <c r="F400" s="151">
        <f t="shared" ref="F400:R400" si="157">SUM(F395:F399)</f>
        <v>9</v>
      </c>
      <c r="G400" s="151">
        <f t="shared" si="157"/>
        <v>4</v>
      </c>
      <c r="H400" s="151">
        <f t="shared" si="157"/>
        <v>6</v>
      </c>
      <c r="I400" s="151">
        <f t="shared" si="157"/>
        <v>1</v>
      </c>
      <c r="J400" s="151">
        <f t="shared" si="157"/>
        <v>5</v>
      </c>
      <c r="K400" s="151">
        <f t="shared" si="157"/>
        <v>0</v>
      </c>
      <c r="L400" s="151">
        <f t="shared" si="157"/>
        <v>0</v>
      </c>
      <c r="M400" s="151">
        <f t="shared" si="157"/>
        <v>4</v>
      </c>
      <c r="N400" s="151">
        <f t="shared" si="157"/>
        <v>0</v>
      </c>
      <c r="O400" s="151">
        <f t="shared" si="157"/>
        <v>4</v>
      </c>
      <c r="P400" s="151">
        <f t="shared" si="157"/>
        <v>3</v>
      </c>
      <c r="Q400" s="151">
        <f t="shared" si="157"/>
        <v>1</v>
      </c>
      <c r="R400" s="151">
        <f t="shared" si="157"/>
        <v>0</v>
      </c>
    </row>
    <row r="401" spans="1:18" s="12" customFormat="1">
      <c r="A401" s="235"/>
      <c r="B401" s="234"/>
      <c r="C401" s="231" t="s">
        <v>73</v>
      </c>
      <c r="D401" s="231"/>
      <c r="E401" s="231"/>
      <c r="F401" s="152">
        <f>F400/3</f>
        <v>3</v>
      </c>
      <c r="G401" s="152">
        <f t="shared" ref="G401:H401" si="158">G400/3</f>
        <v>1.3333333333333333</v>
      </c>
      <c r="H401" s="152">
        <f t="shared" si="158"/>
        <v>2</v>
      </c>
      <c r="I401" s="152">
        <f t="shared" ref="I401:R401" si="159">I400/3</f>
        <v>0.33333333333333331</v>
      </c>
      <c r="J401" s="152">
        <f t="shared" si="159"/>
        <v>1.6666666666666667</v>
      </c>
      <c r="K401" s="152">
        <f t="shared" si="159"/>
        <v>0</v>
      </c>
      <c r="L401" s="152">
        <f t="shared" si="159"/>
        <v>0</v>
      </c>
      <c r="M401" s="152">
        <f t="shared" si="159"/>
        <v>1.3333333333333333</v>
      </c>
      <c r="N401" s="152">
        <f t="shared" si="159"/>
        <v>0</v>
      </c>
      <c r="O401" s="152">
        <f t="shared" si="159"/>
        <v>1.3333333333333333</v>
      </c>
      <c r="P401" s="152">
        <f t="shared" si="159"/>
        <v>1</v>
      </c>
      <c r="Q401" s="152">
        <f t="shared" si="159"/>
        <v>0.33333333333333331</v>
      </c>
      <c r="R401" s="152">
        <f t="shared" si="159"/>
        <v>0</v>
      </c>
    </row>
    <row r="402" spans="1:18" s="12" customFormat="1">
      <c r="A402" s="235"/>
      <c r="B402" s="234"/>
      <c r="C402" s="236"/>
      <c r="D402" s="236"/>
      <c r="E402" s="236"/>
      <c r="F402" s="236"/>
      <c r="G402" s="236"/>
      <c r="H402" s="236"/>
      <c r="I402" s="236"/>
      <c r="J402" s="236"/>
      <c r="K402" s="236"/>
      <c r="L402" s="236"/>
      <c r="M402" s="236"/>
      <c r="N402" s="236"/>
      <c r="O402" s="236"/>
      <c r="P402" s="236"/>
      <c r="Q402" s="236"/>
      <c r="R402" s="236"/>
    </row>
    <row r="403" spans="1:18" s="2" customFormat="1">
      <c r="A403" s="235"/>
      <c r="B403" s="234"/>
      <c r="C403" s="232" t="s">
        <v>71</v>
      </c>
      <c r="D403" s="9">
        <v>43422</v>
      </c>
      <c r="E403" s="85" t="s">
        <v>7</v>
      </c>
      <c r="F403" s="85">
        <v>0</v>
      </c>
      <c r="G403" s="85">
        <v>0</v>
      </c>
      <c r="H403" s="85">
        <v>0</v>
      </c>
      <c r="I403" s="85">
        <v>0</v>
      </c>
      <c r="J403" s="85">
        <v>0</v>
      </c>
      <c r="K403" s="85">
        <v>0</v>
      </c>
      <c r="L403" s="85">
        <v>0</v>
      </c>
      <c r="M403" s="85">
        <v>0</v>
      </c>
      <c r="N403" s="85">
        <v>0</v>
      </c>
      <c r="O403" s="85">
        <v>0</v>
      </c>
      <c r="P403" s="85">
        <v>0</v>
      </c>
      <c r="Q403" s="85">
        <v>0</v>
      </c>
      <c r="R403" s="85">
        <v>0</v>
      </c>
    </row>
    <row r="404" spans="1:18" s="2" customFormat="1">
      <c r="A404" s="235"/>
      <c r="B404" s="234"/>
      <c r="C404" s="232"/>
      <c r="D404" s="49">
        <v>43432</v>
      </c>
      <c r="E404" s="85" t="s">
        <v>8</v>
      </c>
      <c r="F404" s="85">
        <v>16</v>
      </c>
      <c r="G404" s="85">
        <v>5</v>
      </c>
      <c r="H404" s="85">
        <v>7</v>
      </c>
      <c r="I404" s="85">
        <v>3</v>
      </c>
      <c r="J404" s="85">
        <v>4</v>
      </c>
      <c r="K404" s="85">
        <v>3</v>
      </c>
      <c r="L404" s="85">
        <v>4</v>
      </c>
      <c r="M404" s="85">
        <v>2</v>
      </c>
      <c r="N404" s="85">
        <v>0</v>
      </c>
      <c r="O404" s="85">
        <v>2</v>
      </c>
      <c r="P404" s="85">
        <v>0</v>
      </c>
      <c r="Q404" s="85">
        <v>1</v>
      </c>
      <c r="R404" s="85">
        <v>0</v>
      </c>
    </row>
    <row r="405" spans="1:18" s="2" customFormat="1">
      <c r="A405" s="235"/>
      <c r="B405" s="234"/>
      <c r="C405" s="232"/>
      <c r="D405" s="49">
        <v>43440</v>
      </c>
      <c r="E405" s="85" t="s">
        <v>29</v>
      </c>
      <c r="F405" s="85">
        <v>0</v>
      </c>
      <c r="G405" s="85">
        <v>0</v>
      </c>
      <c r="H405" s="85">
        <v>0</v>
      </c>
      <c r="I405" s="85">
        <v>0</v>
      </c>
      <c r="J405" s="85">
        <v>0</v>
      </c>
      <c r="K405" s="85">
        <v>0</v>
      </c>
      <c r="L405" s="85">
        <v>0</v>
      </c>
      <c r="M405" s="85">
        <v>0</v>
      </c>
      <c r="N405" s="85">
        <v>1</v>
      </c>
      <c r="O405" s="85">
        <v>1</v>
      </c>
      <c r="P405" s="85">
        <v>0</v>
      </c>
      <c r="Q405" s="85">
        <v>0</v>
      </c>
      <c r="R405" s="85">
        <v>0</v>
      </c>
    </row>
    <row r="406" spans="1:18" s="2" customFormat="1">
      <c r="A406" s="235"/>
      <c r="B406" s="234"/>
      <c r="C406" s="232"/>
      <c r="D406" s="63">
        <v>43471</v>
      </c>
      <c r="E406" s="85" t="s">
        <v>285</v>
      </c>
      <c r="F406" s="85">
        <v>2</v>
      </c>
      <c r="G406" s="85">
        <v>1</v>
      </c>
      <c r="H406" s="85">
        <v>3</v>
      </c>
      <c r="I406" s="85">
        <v>0</v>
      </c>
      <c r="J406" s="85">
        <v>2</v>
      </c>
      <c r="K406" s="85">
        <v>0</v>
      </c>
      <c r="L406" s="85">
        <v>0</v>
      </c>
      <c r="M406" s="85">
        <v>1</v>
      </c>
      <c r="N406" s="85">
        <v>0</v>
      </c>
      <c r="O406" s="85">
        <v>1</v>
      </c>
      <c r="P406" s="85">
        <v>0</v>
      </c>
      <c r="Q406" s="85">
        <v>1</v>
      </c>
      <c r="R406" s="85">
        <v>0</v>
      </c>
    </row>
    <row r="407" spans="1:18" s="13" customFormat="1">
      <c r="A407" s="235"/>
      <c r="B407" s="234"/>
      <c r="C407" s="233" t="s">
        <v>74</v>
      </c>
      <c r="D407" s="233"/>
      <c r="E407" s="233"/>
      <c r="F407" s="153">
        <f>SUM(F403:F406)</f>
        <v>18</v>
      </c>
      <c r="G407" s="153">
        <f t="shared" ref="G407:H407" si="160">SUM(G403:G406)</f>
        <v>6</v>
      </c>
      <c r="H407" s="153">
        <f t="shared" si="160"/>
        <v>10</v>
      </c>
      <c r="I407" s="153">
        <f t="shared" ref="I407:R407" si="161">SUM(I403:I406)</f>
        <v>3</v>
      </c>
      <c r="J407" s="153">
        <f t="shared" si="161"/>
        <v>6</v>
      </c>
      <c r="K407" s="153">
        <f t="shared" si="161"/>
        <v>3</v>
      </c>
      <c r="L407" s="153">
        <f t="shared" si="161"/>
        <v>4</v>
      </c>
      <c r="M407" s="153">
        <f t="shared" si="161"/>
        <v>3</v>
      </c>
      <c r="N407" s="153">
        <f t="shared" si="161"/>
        <v>1</v>
      </c>
      <c r="O407" s="153">
        <f t="shared" si="161"/>
        <v>4</v>
      </c>
      <c r="P407" s="153">
        <f t="shared" si="161"/>
        <v>0</v>
      </c>
      <c r="Q407" s="153">
        <f t="shared" si="161"/>
        <v>2</v>
      </c>
      <c r="R407" s="153">
        <f t="shared" si="161"/>
        <v>0</v>
      </c>
    </row>
    <row r="408" spans="1:18" s="13" customFormat="1">
      <c r="A408" s="235"/>
      <c r="B408" s="234"/>
      <c r="C408" s="233" t="s">
        <v>75</v>
      </c>
      <c r="D408" s="233"/>
      <c r="E408" s="233"/>
      <c r="F408" s="160">
        <f>F407/4</f>
        <v>4.5</v>
      </c>
      <c r="G408" s="160">
        <f t="shared" ref="G408:H408" si="162">G407/4</f>
        <v>1.5</v>
      </c>
      <c r="H408" s="160">
        <f t="shared" si="162"/>
        <v>2.5</v>
      </c>
      <c r="I408" s="160">
        <f t="shared" ref="I408:R408" si="163">I407/4</f>
        <v>0.75</v>
      </c>
      <c r="J408" s="160">
        <f t="shared" si="163"/>
        <v>1.5</v>
      </c>
      <c r="K408" s="160">
        <f t="shared" si="163"/>
        <v>0.75</v>
      </c>
      <c r="L408" s="160">
        <f t="shared" si="163"/>
        <v>1</v>
      </c>
      <c r="M408" s="160">
        <f t="shared" si="163"/>
        <v>0.75</v>
      </c>
      <c r="N408" s="160">
        <f t="shared" si="163"/>
        <v>0.25</v>
      </c>
      <c r="O408" s="160">
        <f t="shared" si="163"/>
        <v>1</v>
      </c>
      <c r="P408" s="160">
        <f t="shared" si="163"/>
        <v>0</v>
      </c>
      <c r="Q408" s="160">
        <f t="shared" si="163"/>
        <v>0.5</v>
      </c>
      <c r="R408" s="160">
        <f t="shared" si="163"/>
        <v>0</v>
      </c>
    </row>
    <row r="409" spans="1:18">
      <c r="A409" s="235"/>
      <c r="B409" s="234"/>
      <c r="C409" s="155"/>
      <c r="D409" s="156"/>
      <c r="E409" s="155"/>
      <c r="F409" s="155"/>
      <c r="G409" s="155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</row>
    <row r="410" spans="1:18">
      <c r="A410" s="235"/>
      <c r="B410" s="234"/>
      <c r="C410" s="201" t="s">
        <v>241</v>
      </c>
      <c r="D410" s="49">
        <v>43478</v>
      </c>
      <c r="E410" s="85" t="s">
        <v>16</v>
      </c>
      <c r="F410" s="130">
        <v>2</v>
      </c>
      <c r="G410" s="130">
        <v>1</v>
      </c>
      <c r="H410" s="130">
        <v>3</v>
      </c>
      <c r="I410" s="130">
        <v>0</v>
      </c>
      <c r="J410" s="130">
        <v>0</v>
      </c>
      <c r="K410" s="130">
        <v>0</v>
      </c>
      <c r="L410" s="130">
        <v>0</v>
      </c>
      <c r="M410" s="130">
        <v>1</v>
      </c>
      <c r="N410" s="130">
        <v>1</v>
      </c>
      <c r="O410" s="130">
        <v>2</v>
      </c>
      <c r="P410" s="130">
        <v>0</v>
      </c>
      <c r="Q410" s="130">
        <v>1</v>
      </c>
      <c r="R410" s="130">
        <v>0</v>
      </c>
    </row>
    <row r="411" spans="1:18">
      <c r="A411" s="235"/>
      <c r="B411" s="234"/>
      <c r="C411" s="201"/>
      <c r="D411" s="106">
        <v>43485</v>
      </c>
      <c r="E411" s="107" t="s">
        <v>29</v>
      </c>
      <c r="F411" s="85" t="s">
        <v>342</v>
      </c>
      <c r="G411" s="85" t="s">
        <v>342</v>
      </c>
      <c r="H411" s="85" t="s">
        <v>342</v>
      </c>
      <c r="I411" s="85" t="s">
        <v>342</v>
      </c>
      <c r="J411" s="85" t="s">
        <v>342</v>
      </c>
      <c r="K411" s="85" t="s">
        <v>342</v>
      </c>
      <c r="L411" s="85" t="s">
        <v>342</v>
      </c>
      <c r="M411" s="85" t="s">
        <v>342</v>
      </c>
      <c r="N411" s="85" t="s">
        <v>342</v>
      </c>
      <c r="O411" s="85" t="s">
        <v>342</v>
      </c>
      <c r="P411" s="85" t="s">
        <v>342</v>
      </c>
      <c r="Q411" s="85" t="s">
        <v>342</v>
      </c>
      <c r="R411" s="85" t="s">
        <v>342</v>
      </c>
    </row>
    <row r="412" spans="1:18">
      <c r="A412" s="235"/>
      <c r="B412" s="234"/>
      <c r="C412" s="201"/>
      <c r="D412" s="106">
        <v>43492</v>
      </c>
      <c r="E412" s="107" t="s">
        <v>285</v>
      </c>
      <c r="F412" s="130">
        <v>0</v>
      </c>
      <c r="G412" s="130">
        <v>0</v>
      </c>
      <c r="H412" s="130">
        <v>0</v>
      </c>
      <c r="I412" s="130">
        <v>0</v>
      </c>
      <c r="J412" s="130">
        <v>0</v>
      </c>
      <c r="K412" s="130">
        <v>0</v>
      </c>
      <c r="L412" s="130">
        <v>0</v>
      </c>
      <c r="M412" s="130">
        <v>1</v>
      </c>
      <c r="N412" s="130">
        <v>0</v>
      </c>
      <c r="O412" s="130">
        <v>1</v>
      </c>
      <c r="P412" s="130">
        <v>0</v>
      </c>
      <c r="Q412" s="130">
        <v>0</v>
      </c>
      <c r="R412" s="130">
        <v>0</v>
      </c>
    </row>
    <row r="413" spans="1:18">
      <c r="A413" s="235"/>
      <c r="B413" s="234"/>
      <c r="C413" s="229" t="s">
        <v>242</v>
      </c>
      <c r="D413" s="230"/>
      <c r="E413" s="230"/>
      <c r="F413" s="158">
        <f>SUM(F410:F412)</f>
        <v>2</v>
      </c>
      <c r="G413" s="158">
        <f t="shared" ref="G413:R413" si="164">SUM(G410:G412)</f>
        <v>1</v>
      </c>
      <c r="H413" s="158">
        <f t="shared" si="164"/>
        <v>3</v>
      </c>
      <c r="I413" s="158">
        <f t="shared" si="164"/>
        <v>0</v>
      </c>
      <c r="J413" s="158">
        <f t="shared" si="164"/>
        <v>0</v>
      </c>
      <c r="K413" s="158">
        <f t="shared" si="164"/>
        <v>0</v>
      </c>
      <c r="L413" s="158">
        <f t="shared" si="164"/>
        <v>0</v>
      </c>
      <c r="M413" s="158">
        <f t="shared" si="164"/>
        <v>2</v>
      </c>
      <c r="N413" s="158">
        <f t="shared" si="164"/>
        <v>1</v>
      </c>
      <c r="O413" s="158">
        <f t="shared" si="164"/>
        <v>3</v>
      </c>
      <c r="P413" s="158">
        <f t="shared" si="164"/>
        <v>0</v>
      </c>
      <c r="Q413" s="158">
        <f t="shared" si="164"/>
        <v>1</v>
      </c>
      <c r="R413" s="158">
        <f t="shared" si="164"/>
        <v>0</v>
      </c>
    </row>
    <row r="414" spans="1:18">
      <c r="A414" s="235"/>
      <c r="B414" s="234"/>
      <c r="C414" s="229" t="s">
        <v>243</v>
      </c>
      <c r="D414" s="230"/>
      <c r="E414" s="230"/>
      <c r="F414" s="159">
        <f>F413/2</f>
        <v>1</v>
      </c>
      <c r="G414" s="159">
        <f t="shared" ref="G414:R414" si="165">G413/2</f>
        <v>0.5</v>
      </c>
      <c r="H414" s="159">
        <f t="shared" si="165"/>
        <v>1.5</v>
      </c>
      <c r="I414" s="159">
        <f t="shared" si="165"/>
        <v>0</v>
      </c>
      <c r="J414" s="159">
        <f t="shared" si="165"/>
        <v>0</v>
      </c>
      <c r="K414" s="159">
        <f t="shared" si="165"/>
        <v>0</v>
      </c>
      <c r="L414" s="159">
        <f t="shared" si="165"/>
        <v>0</v>
      </c>
      <c r="M414" s="159">
        <f t="shared" si="165"/>
        <v>1</v>
      </c>
      <c r="N414" s="159">
        <f t="shared" si="165"/>
        <v>0.5</v>
      </c>
      <c r="O414" s="159">
        <f t="shared" si="165"/>
        <v>1.5</v>
      </c>
      <c r="P414" s="159">
        <f t="shared" si="165"/>
        <v>0</v>
      </c>
      <c r="Q414" s="159">
        <f t="shared" si="165"/>
        <v>0.5</v>
      </c>
      <c r="R414" s="159">
        <f t="shared" si="165"/>
        <v>0</v>
      </c>
    </row>
    <row r="415" spans="1:18" ht="16.5" thickBot="1">
      <c r="A415" s="235"/>
      <c r="B415" s="234"/>
      <c r="C415" s="140"/>
      <c r="D415" s="141"/>
      <c r="E415" s="140"/>
      <c r="F415" s="142"/>
      <c r="G415" s="142"/>
      <c r="H415" s="142"/>
      <c r="I415" s="143"/>
      <c r="J415" s="142"/>
      <c r="K415" s="142"/>
      <c r="L415" s="142"/>
      <c r="M415" s="142"/>
      <c r="N415" s="142"/>
      <c r="O415" s="142"/>
      <c r="P415" s="142"/>
      <c r="Q415" s="142"/>
      <c r="R415" s="144"/>
    </row>
    <row r="416" spans="1:18">
      <c r="A416" s="235"/>
      <c r="B416" s="234"/>
      <c r="C416" s="201" t="s">
        <v>238</v>
      </c>
      <c r="D416" s="195">
        <v>43499</v>
      </c>
      <c r="E416" s="196" t="s">
        <v>7</v>
      </c>
      <c r="F416" s="39">
        <v>0</v>
      </c>
      <c r="G416" s="39">
        <v>0</v>
      </c>
      <c r="H416" s="39">
        <v>1</v>
      </c>
      <c r="I416" s="39">
        <v>0</v>
      </c>
      <c r="J416" s="39">
        <v>1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</row>
    <row r="417" spans="1:18">
      <c r="A417" s="235"/>
      <c r="B417" s="234"/>
      <c r="C417" s="202"/>
      <c r="D417" s="49">
        <v>43506</v>
      </c>
      <c r="E417" s="50" t="s">
        <v>7</v>
      </c>
      <c r="F417" s="50">
        <v>3</v>
      </c>
      <c r="G417" s="50">
        <v>1</v>
      </c>
      <c r="H417" s="50">
        <v>2</v>
      </c>
      <c r="I417" s="50">
        <v>1</v>
      </c>
      <c r="J417" s="50">
        <v>2</v>
      </c>
      <c r="K417" s="50">
        <v>0</v>
      </c>
      <c r="L417" s="50">
        <v>0</v>
      </c>
      <c r="M417" s="50">
        <v>1</v>
      </c>
      <c r="N417" s="50">
        <v>0</v>
      </c>
      <c r="O417" s="50">
        <v>1</v>
      </c>
      <c r="P417" s="50">
        <v>1</v>
      </c>
      <c r="Q417" s="50">
        <v>0</v>
      </c>
      <c r="R417" s="50">
        <v>0</v>
      </c>
    </row>
    <row r="418" spans="1:18">
      <c r="A418" s="235"/>
      <c r="B418" s="234"/>
      <c r="C418" s="203" t="s">
        <v>239</v>
      </c>
      <c r="D418" s="204"/>
      <c r="E418" s="204"/>
      <c r="F418" s="138">
        <f>SUM(F416:F417)</f>
        <v>3</v>
      </c>
      <c r="G418" s="138">
        <f t="shared" ref="G418:R418" si="166">SUM(G416:G417)</f>
        <v>1</v>
      </c>
      <c r="H418" s="138">
        <f t="shared" si="166"/>
        <v>3</v>
      </c>
      <c r="I418" s="138">
        <f t="shared" si="166"/>
        <v>1</v>
      </c>
      <c r="J418" s="138">
        <f t="shared" si="166"/>
        <v>3</v>
      </c>
      <c r="K418" s="138">
        <f t="shared" si="166"/>
        <v>0</v>
      </c>
      <c r="L418" s="138">
        <f t="shared" si="166"/>
        <v>0</v>
      </c>
      <c r="M418" s="138">
        <f t="shared" si="166"/>
        <v>1</v>
      </c>
      <c r="N418" s="138">
        <f t="shared" si="166"/>
        <v>0</v>
      </c>
      <c r="O418" s="138">
        <f t="shared" si="166"/>
        <v>1</v>
      </c>
      <c r="P418" s="138">
        <f t="shared" si="166"/>
        <v>1</v>
      </c>
      <c r="Q418" s="138">
        <f t="shared" si="166"/>
        <v>0</v>
      </c>
      <c r="R418" s="138">
        <f t="shared" si="166"/>
        <v>0</v>
      </c>
    </row>
    <row r="419" spans="1:18">
      <c r="A419" s="235"/>
      <c r="B419" s="234"/>
      <c r="C419" s="203" t="s">
        <v>240</v>
      </c>
      <c r="D419" s="204"/>
      <c r="E419" s="204"/>
      <c r="F419" s="139">
        <f>F418/2</f>
        <v>1.5</v>
      </c>
      <c r="G419" s="139">
        <f t="shared" ref="G419:R419" si="167">G418/2</f>
        <v>0.5</v>
      </c>
      <c r="H419" s="139">
        <f t="shared" si="167"/>
        <v>1.5</v>
      </c>
      <c r="I419" s="139">
        <f t="shared" si="167"/>
        <v>0.5</v>
      </c>
      <c r="J419" s="139">
        <f t="shared" si="167"/>
        <v>1.5</v>
      </c>
      <c r="K419" s="139">
        <f t="shared" si="167"/>
        <v>0</v>
      </c>
      <c r="L419" s="139">
        <f t="shared" si="167"/>
        <v>0</v>
      </c>
      <c r="M419" s="139">
        <f t="shared" si="167"/>
        <v>0.5</v>
      </c>
      <c r="N419" s="139">
        <f t="shared" si="167"/>
        <v>0</v>
      </c>
      <c r="O419" s="139">
        <f t="shared" si="167"/>
        <v>0.5</v>
      </c>
      <c r="P419" s="139">
        <f t="shared" si="167"/>
        <v>0.5</v>
      </c>
      <c r="Q419" s="139">
        <f t="shared" si="167"/>
        <v>0</v>
      </c>
      <c r="R419" s="139">
        <f t="shared" si="167"/>
        <v>0</v>
      </c>
    </row>
    <row r="420" spans="1:18">
      <c r="A420" s="235"/>
      <c r="B420" s="234"/>
      <c r="C420" s="140"/>
      <c r="D420" s="141"/>
      <c r="E420" s="140"/>
      <c r="F420" s="142"/>
      <c r="G420" s="142"/>
      <c r="H420" s="142"/>
      <c r="I420" s="143"/>
      <c r="J420" s="142"/>
      <c r="K420" s="142"/>
      <c r="L420" s="142"/>
      <c r="M420" s="142"/>
      <c r="N420" s="142"/>
      <c r="O420" s="142"/>
      <c r="P420" s="142"/>
      <c r="Q420" s="142"/>
      <c r="R420" s="144"/>
    </row>
    <row r="421" spans="1:18">
      <c r="A421" s="86"/>
      <c r="B421" s="86"/>
      <c r="C421" s="86"/>
      <c r="D421" s="87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</row>
    <row r="422" spans="1:18">
      <c r="A422" s="86"/>
      <c r="B422" s="86"/>
      <c r="C422" s="86"/>
      <c r="D422" s="87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</row>
    <row r="423" spans="1:18" ht="15.95" customHeight="1">
      <c r="A423" s="235" t="s">
        <v>11</v>
      </c>
      <c r="B423" s="234" t="s">
        <v>96</v>
      </c>
      <c r="C423" s="232" t="s">
        <v>70</v>
      </c>
      <c r="D423" s="49">
        <v>43359</v>
      </c>
      <c r="E423" s="85" t="s">
        <v>28</v>
      </c>
      <c r="F423" s="85" t="s">
        <v>342</v>
      </c>
      <c r="G423" s="85" t="s">
        <v>342</v>
      </c>
      <c r="H423" s="85" t="s">
        <v>342</v>
      </c>
      <c r="I423" s="85" t="s">
        <v>342</v>
      </c>
      <c r="J423" s="85" t="s">
        <v>342</v>
      </c>
      <c r="K423" s="85" t="s">
        <v>342</v>
      </c>
      <c r="L423" s="85" t="s">
        <v>342</v>
      </c>
      <c r="M423" s="85" t="s">
        <v>342</v>
      </c>
      <c r="N423" s="85" t="s">
        <v>342</v>
      </c>
      <c r="O423" s="85" t="s">
        <v>342</v>
      </c>
      <c r="P423" s="85" t="s">
        <v>342</v>
      </c>
      <c r="Q423" s="85" t="s">
        <v>342</v>
      </c>
      <c r="R423" s="85" t="s">
        <v>342</v>
      </c>
    </row>
    <row r="424" spans="1:18">
      <c r="A424" s="235"/>
      <c r="B424" s="234"/>
      <c r="C424" s="232"/>
      <c r="D424" s="63">
        <v>43366</v>
      </c>
      <c r="E424" s="85" t="s">
        <v>323</v>
      </c>
      <c r="F424" s="85">
        <v>0</v>
      </c>
      <c r="G424" s="85">
        <v>0</v>
      </c>
      <c r="H424" s="85">
        <v>0</v>
      </c>
      <c r="I424" s="85">
        <v>0</v>
      </c>
      <c r="J424" s="85">
        <v>0</v>
      </c>
      <c r="K424" s="85">
        <v>0</v>
      </c>
      <c r="L424" s="85">
        <v>0</v>
      </c>
      <c r="M424" s="85">
        <v>0</v>
      </c>
      <c r="N424" s="85">
        <v>1</v>
      </c>
      <c r="O424" s="85">
        <v>1</v>
      </c>
      <c r="P424" s="85">
        <v>0</v>
      </c>
      <c r="Q424" s="85">
        <v>0</v>
      </c>
      <c r="R424" s="85">
        <v>0</v>
      </c>
    </row>
    <row r="425" spans="1:18" s="2" customFormat="1">
      <c r="A425" s="235"/>
      <c r="B425" s="234"/>
      <c r="C425" s="232"/>
      <c r="D425" s="32">
        <v>43376</v>
      </c>
      <c r="E425" s="85" t="s">
        <v>9</v>
      </c>
      <c r="F425" s="85" t="s">
        <v>342</v>
      </c>
      <c r="G425" s="85" t="s">
        <v>342</v>
      </c>
      <c r="H425" s="85" t="s">
        <v>342</v>
      </c>
      <c r="I425" s="85" t="s">
        <v>342</v>
      </c>
      <c r="J425" s="85" t="s">
        <v>342</v>
      </c>
      <c r="K425" s="85" t="s">
        <v>342</v>
      </c>
      <c r="L425" s="85" t="s">
        <v>342</v>
      </c>
      <c r="M425" s="85" t="s">
        <v>342</v>
      </c>
      <c r="N425" s="85" t="s">
        <v>342</v>
      </c>
      <c r="O425" s="85" t="s">
        <v>342</v>
      </c>
      <c r="P425" s="85" t="s">
        <v>342</v>
      </c>
      <c r="Q425" s="85" t="s">
        <v>342</v>
      </c>
      <c r="R425" s="85" t="s">
        <v>342</v>
      </c>
    </row>
    <row r="426" spans="1:18" s="2" customFormat="1">
      <c r="A426" s="235"/>
      <c r="B426" s="234"/>
      <c r="C426" s="232"/>
      <c r="D426" s="63">
        <v>43408</v>
      </c>
      <c r="E426" s="85" t="s">
        <v>16</v>
      </c>
      <c r="F426" s="85" t="s">
        <v>342</v>
      </c>
      <c r="G426" s="85" t="s">
        <v>342</v>
      </c>
      <c r="H426" s="85" t="s">
        <v>342</v>
      </c>
      <c r="I426" s="85" t="s">
        <v>342</v>
      </c>
      <c r="J426" s="85" t="s">
        <v>342</v>
      </c>
      <c r="K426" s="85" t="s">
        <v>342</v>
      </c>
      <c r="L426" s="85" t="s">
        <v>342</v>
      </c>
      <c r="M426" s="85" t="s">
        <v>342</v>
      </c>
      <c r="N426" s="85" t="s">
        <v>342</v>
      </c>
      <c r="O426" s="85" t="s">
        <v>342</v>
      </c>
      <c r="P426" s="85" t="s">
        <v>342</v>
      </c>
      <c r="Q426" s="85" t="s">
        <v>342</v>
      </c>
      <c r="R426" s="85" t="s">
        <v>342</v>
      </c>
    </row>
    <row r="427" spans="1:18" s="2" customFormat="1">
      <c r="A427" s="235"/>
      <c r="B427" s="234"/>
      <c r="C427" s="232"/>
      <c r="D427" s="63">
        <v>43412</v>
      </c>
      <c r="E427" s="85" t="s">
        <v>27</v>
      </c>
      <c r="F427" s="85" t="s">
        <v>342</v>
      </c>
      <c r="G427" s="85" t="s">
        <v>342</v>
      </c>
      <c r="H427" s="85" t="s">
        <v>342</v>
      </c>
      <c r="I427" s="85" t="s">
        <v>342</v>
      </c>
      <c r="J427" s="85" t="s">
        <v>342</v>
      </c>
      <c r="K427" s="85" t="s">
        <v>342</v>
      </c>
      <c r="L427" s="85" t="s">
        <v>342</v>
      </c>
      <c r="M427" s="85" t="s">
        <v>342</v>
      </c>
      <c r="N427" s="85" t="s">
        <v>342</v>
      </c>
      <c r="O427" s="85" t="s">
        <v>342</v>
      </c>
      <c r="P427" s="85" t="s">
        <v>342</v>
      </c>
      <c r="Q427" s="85" t="s">
        <v>342</v>
      </c>
      <c r="R427" s="85" t="s">
        <v>342</v>
      </c>
    </row>
    <row r="428" spans="1:18" s="12" customFormat="1">
      <c r="A428" s="235"/>
      <c r="B428" s="234"/>
      <c r="C428" s="231" t="s">
        <v>72</v>
      </c>
      <c r="D428" s="231"/>
      <c r="E428" s="231"/>
      <c r="F428" s="151">
        <f t="shared" ref="F428:R428" si="168">SUM(F423:F427)</f>
        <v>0</v>
      </c>
      <c r="G428" s="151">
        <f t="shared" si="168"/>
        <v>0</v>
      </c>
      <c r="H428" s="151">
        <f t="shared" si="168"/>
        <v>0</v>
      </c>
      <c r="I428" s="151">
        <f t="shared" si="168"/>
        <v>0</v>
      </c>
      <c r="J428" s="151">
        <f t="shared" si="168"/>
        <v>0</v>
      </c>
      <c r="K428" s="151">
        <f t="shared" si="168"/>
        <v>0</v>
      </c>
      <c r="L428" s="151">
        <f t="shared" si="168"/>
        <v>0</v>
      </c>
      <c r="M428" s="151">
        <f t="shared" si="168"/>
        <v>0</v>
      </c>
      <c r="N428" s="151">
        <f t="shared" si="168"/>
        <v>1</v>
      </c>
      <c r="O428" s="151">
        <f t="shared" si="168"/>
        <v>1</v>
      </c>
      <c r="P428" s="151">
        <f t="shared" si="168"/>
        <v>0</v>
      </c>
      <c r="Q428" s="151">
        <f t="shared" si="168"/>
        <v>0</v>
      </c>
      <c r="R428" s="151">
        <f t="shared" si="168"/>
        <v>0</v>
      </c>
    </row>
    <row r="429" spans="1:18" s="12" customFormat="1">
      <c r="A429" s="235"/>
      <c r="B429" s="234"/>
      <c r="C429" s="231" t="s">
        <v>73</v>
      </c>
      <c r="D429" s="231"/>
      <c r="E429" s="231"/>
      <c r="F429" s="151">
        <f>F428/1</f>
        <v>0</v>
      </c>
      <c r="G429" s="151">
        <f t="shared" ref="G429:H429" si="169">G428/1</f>
        <v>0</v>
      </c>
      <c r="H429" s="151">
        <f t="shared" si="169"/>
        <v>0</v>
      </c>
      <c r="I429" s="151">
        <f t="shared" ref="I429:R429" si="170">I428/1</f>
        <v>0</v>
      </c>
      <c r="J429" s="151">
        <f t="shared" si="170"/>
        <v>0</v>
      </c>
      <c r="K429" s="151">
        <f t="shared" si="170"/>
        <v>0</v>
      </c>
      <c r="L429" s="151">
        <f t="shared" si="170"/>
        <v>0</v>
      </c>
      <c r="M429" s="151">
        <f t="shared" si="170"/>
        <v>0</v>
      </c>
      <c r="N429" s="151">
        <f t="shared" si="170"/>
        <v>1</v>
      </c>
      <c r="O429" s="151">
        <f t="shared" si="170"/>
        <v>1</v>
      </c>
      <c r="P429" s="151">
        <f t="shared" si="170"/>
        <v>0</v>
      </c>
      <c r="Q429" s="151">
        <f t="shared" si="170"/>
        <v>0</v>
      </c>
      <c r="R429" s="151">
        <f t="shared" si="170"/>
        <v>0</v>
      </c>
    </row>
    <row r="430" spans="1:18" s="12" customFormat="1">
      <c r="A430" s="235"/>
      <c r="B430" s="234"/>
      <c r="C430" s="236"/>
      <c r="D430" s="236"/>
      <c r="E430" s="236"/>
      <c r="F430" s="236"/>
      <c r="G430" s="236"/>
      <c r="H430" s="236"/>
      <c r="I430" s="236"/>
      <c r="J430" s="236"/>
      <c r="K430" s="236"/>
      <c r="L430" s="236"/>
      <c r="M430" s="236"/>
      <c r="N430" s="236"/>
      <c r="O430" s="236"/>
      <c r="P430" s="236"/>
      <c r="Q430" s="236"/>
      <c r="R430" s="236"/>
    </row>
    <row r="431" spans="1:18" s="2" customFormat="1">
      <c r="A431" s="235"/>
      <c r="B431" s="234"/>
      <c r="C431" s="232" t="s">
        <v>71</v>
      </c>
      <c r="D431" s="9">
        <v>43422</v>
      </c>
      <c r="E431" s="85" t="s">
        <v>7</v>
      </c>
      <c r="F431" s="85" t="s">
        <v>342</v>
      </c>
      <c r="G431" s="85" t="s">
        <v>342</v>
      </c>
      <c r="H431" s="85" t="s">
        <v>342</v>
      </c>
      <c r="I431" s="85" t="s">
        <v>342</v>
      </c>
      <c r="J431" s="85" t="s">
        <v>342</v>
      </c>
      <c r="K431" s="85" t="s">
        <v>342</v>
      </c>
      <c r="L431" s="85" t="s">
        <v>342</v>
      </c>
      <c r="M431" s="85" t="s">
        <v>342</v>
      </c>
      <c r="N431" s="85" t="s">
        <v>342</v>
      </c>
      <c r="O431" s="85" t="s">
        <v>342</v>
      </c>
      <c r="P431" s="85" t="s">
        <v>342</v>
      </c>
      <c r="Q431" s="85" t="s">
        <v>342</v>
      </c>
      <c r="R431" s="85" t="s">
        <v>342</v>
      </c>
    </row>
    <row r="432" spans="1:18" s="2" customFormat="1">
      <c r="A432" s="235"/>
      <c r="B432" s="234"/>
      <c r="C432" s="232"/>
      <c r="D432" s="49">
        <v>43432</v>
      </c>
      <c r="E432" s="85" t="s">
        <v>8</v>
      </c>
      <c r="F432" s="85" t="s">
        <v>342</v>
      </c>
      <c r="G432" s="85" t="s">
        <v>342</v>
      </c>
      <c r="H432" s="85" t="s">
        <v>342</v>
      </c>
      <c r="I432" s="85" t="s">
        <v>342</v>
      </c>
      <c r="J432" s="85" t="s">
        <v>342</v>
      </c>
      <c r="K432" s="85" t="s">
        <v>342</v>
      </c>
      <c r="L432" s="85" t="s">
        <v>342</v>
      </c>
      <c r="M432" s="85" t="s">
        <v>342</v>
      </c>
      <c r="N432" s="85" t="s">
        <v>342</v>
      </c>
      <c r="O432" s="85" t="s">
        <v>342</v>
      </c>
      <c r="P432" s="85" t="s">
        <v>342</v>
      </c>
      <c r="Q432" s="85" t="s">
        <v>342</v>
      </c>
      <c r="R432" s="85" t="s">
        <v>342</v>
      </c>
    </row>
    <row r="433" spans="1:18" s="2" customFormat="1">
      <c r="A433" s="235"/>
      <c r="B433" s="234"/>
      <c r="C433" s="232"/>
      <c r="D433" s="49">
        <v>43440</v>
      </c>
      <c r="E433" s="85" t="s">
        <v>29</v>
      </c>
      <c r="F433" s="85" t="s">
        <v>342</v>
      </c>
      <c r="G433" s="85" t="s">
        <v>342</v>
      </c>
      <c r="H433" s="85" t="s">
        <v>342</v>
      </c>
      <c r="I433" s="85" t="s">
        <v>342</v>
      </c>
      <c r="J433" s="85" t="s">
        <v>342</v>
      </c>
      <c r="K433" s="85" t="s">
        <v>342</v>
      </c>
      <c r="L433" s="85" t="s">
        <v>342</v>
      </c>
      <c r="M433" s="85" t="s">
        <v>342</v>
      </c>
      <c r="N433" s="85" t="s">
        <v>342</v>
      </c>
      <c r="O433" s="85" t="s">
        <v>342</v>
      </c>
      <c r="P433" s="85" t="s">
        <v>342</v>
      </c>
      <c r="Q433" s="85" t="s">
        <v>342</v>
      </c>
      <c r="R433" s="85" t="s">
        <v>342</v>
      </c>
    </row>
    <row r="434" spans="1:18" s="2" customFormat="1">
      <c r="A434" s="235"/>
      <c r="B434" s="234"/>
      <c r="C434" s="232"/>
      <c r="D434" s="63">
        <v>43471</v>
      </c>
      <c r="E434" s="85" t="s">
        <v>285</v>
      </c>
      <c r="F434" s="85">
        <v>2</v>
      </c>
      <c r="G434" s="85">
        <v>1</v>
      </c>
      <c r="H434" s="85">
        <v>1</v>
      </c>
      <c r="I434" s="85">
        <v>0</v>
      </c>
      <c r="J434" s="85">
        <v>0</v>
      </c>
      <c r="K434" s="85">
        <v>0</v>
      </c>
      <c r="L434" s="85">
        <v>0</v>
      </c>
      <c r="M434" s="85">
        <v>0</v>
      </c>
      <c r="N434" s="85">
        <v>1</v>
      </c>
      <c r="O434" s="85">
        <v>1</v>
      </c>
      <c r="P434" s="85">
        <v>0</v>
      </c>
      <c r="Q434" s="85">
        <v>0</v>
      </c>
      <c r="R434" s="85">
        <v>0</v>
      </c>
    </row>
    <row r="435" spans="1:18" s="13" customFormat="1">
      <c r="A435" s="235"/>
      <c r="B435" s="234"/>
      <c r="C435" s="233" t="s">
        <v>74</v>
      </c>
      <c r="D435" s="233"/>
      <c r="E435" s="233"/>
      <c r="F435" s="153">
        <f>SUM(F431:F434)</f>
        <v>2</v>
      </c>
      <c r="G435" s="153">
        <f t="shared" ref="G435:H435" si="171">SUM(G431:G434)</f>
        <v>1</v>
      </c>
      <c r="H435" s="153">
        <f t="shared" si="171"/>
        <v>1</v>
      </c>
      <c r="I435" s="153">
        <f t="shared" ref="I435:R435" si="172">SUM(I431:I434)</f>
        <v>0</v>
      </c>
      <c r="J435" s="153">
        <f t="shared" si="172"/>
        <v>0</v>
      </c>
      <c r="K435" s="153">
        <f t="shared" si="172"/>
        <v>0</v>
      </c>
      <c r="L435" s="153">
        <f t="shared" si="172"/>
        <v>0</v>
      </c>
      <c r="M435" s="153">
        <f t="shared" si="172"/>
        <v>0</v>
      </c>
      <c r="N435" s="153">
        <f t="shared" si="172"/>
        <v>1</v>
      </c>
      <c r="O435" s="153">
        <f t="shared" si="172"/>
        <v>1</v>
      </c>
      <c r="P435" s="153">
        <f t="shared" si="172"/>
        <v>0</v>
      </c>
      <c r="Q435" s="153">
        <f t="shared" si="172"/>
        <v>0</v>
      </c>
      <c r="R435" s="153">
        <f t="shared" si="172"/>
        <v>0</v>
      </c>
    </row>
    <row r="436" spans="1:18" s="13" customFormat="1">
      <c r="A436" s="235"/>
      <c r="B436" s="234"/>
      <c r="C436" s="233" t="s">
        <v>75</v>
      </c>
      <c r="D436" s="233"/>
      <c r="E436" s="233"/>
      <c r="F436" s="153">
        <f>F435</f>
        <v>2</v>
      </c>
      <c r="G436" s="153">
        <f t="shared" ref="G436:H436" si="173">G435</f>
        <v>1</v>
      </c>
      <c r="H436" s="153">
        <f t="shared" si="173"/>
        <v>1</v>
      </c>
      <c r="I436" s="153">
        <f t="shared" ref="I436:R436" si="174">I435</f>
        <v>0</v>
      </c>
      <c r="J436" s="153">
        <f t="shared" si="174"/>
        <v>0</v>
      </c>
      <c r="K436" s="153">
        <f t="shared" si="174"/>
        <v>0</v>
      </c>
      <c r="L436" s="153">
        <f t="shared" si="174"/>
        <v>0</v>
      </c>
      <c r="M436" s="153">
        <f t="shared" si="174"/>
        <v>0</v>
      </c>
      <c r="N436" s="153">
        <f t="shared" si="174"/>
        <v>1</v>
      </c>
      <c r="O436" s="153">
        <f t="shared" si="174"/>
        <v>1</v>
      </c>
      <c r="P436" s="153">
        <f t="shared" si="174"/>
        <v>0</v>
      </c>
      <c r="Q436" s="153">
        <f t="shared" si="174"/>
        <v>0</v>
      </c>
      <c r="R436" s="153">
        <f t="shared" si="174"/>
        <v>0</v>
      </c>
    </row>
    <row r="437" spans="1:18">
      <c r="A437" s="235"/>
      <c r="B437" s="234"/>
      <c r="C437" s="142"/>
      <c r="D437" s="16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</row>
    <row r="438" spans="1:18">
      <c r="A438" s="235"/>
      <c r="B438" s="234"/>
      <c r="C438" s="201" t="s">
        <v>241</v>
      </c>
      <c r="D438" s="49">
        <v>43478</v>
      </c>
      <c r="E438" s="85" t="s">
        <v>16</v>
      </c>
      <c r="F438" s="130">
        <v>0</v>
      </c>
      <c r="G438" s="130">
        <v>0</v>
      </c>
      <c r="H438" s="130">
        <v>1</v>
      </c>
      <c r="I438" s="130">
        <v>0</v>
      </c>
      <c r="J438" s="130">
        <v>0</v>
      </c>
      <c r="K438" s="130">
        <v>0</v>
      </c>
      <c r="L438" s="130">
        <v>0</v>
      </c>
      <c r="M438" s="130">
        <v>1</v>
      </c>
      <c r="N438" s="130">
        <v>0</v>
      </c>
      <c r="O438" s="130">
        <v>1</v>
      </c>
      <c r="P438" s="130">
        <v>0</v>
      </c>
      <c r="Q438" s="130">
        <v>0</v>
      </c>
      <c r="R438" s="130">
        <v>0</v>
      </c>
    </row>
    <row r="439" spans="1:18">
      <c r="A439" s="235"/>
      <c r="B439" s="234"/>
      <c r="C439" s="201"/>
      <c r="D439" s="106">
        <v>43485</v>
      </c>
      <c r="E439" s="107" t="s">
        <v>29</v>
      </c>
      <c r="F439" s="85" t="s">
        <v>342</v>
      </c>
      <c r="G439" s="85" t="s">
        <v>342</v>
      </c>
      <c r="H439" s="85" t="s">
        <v>342</v>
      </c>
      <c r="I439" s="85" t="s">
        <v>342</v>
      </c>
      <c r="J439" s="85" t="s">
        <v>342</v>
      </c>
      <c r="K439" s="85" t="s">
        <v>342</v>
      </c>
      <c r="L439" s="85" t="s">
        <v>342</v>
      </c>
      <c r="M439" s="85" t="s">
        <v>342</v>
      </c>
      <c r="N439" s="85" t="s">
        <v>342</v>
      </c>
      <c r="O439" s="85" t="s">
        <v>342</v>
      </c>
      <c r="P439" s="85" t="s">
        <v>342</v>
      </c>
      <c r="Q439" s="85" t="s">
        <v>342</v>
      </c>
      <c r="R439" s="85" t="s">
        <v>342</v>
      </c>
    </row>
    <row r="440" spans="1:18">
      <c r="A440" s="235"/>
      <c r="B440" s="234"/>
      <c r="C440" s="201"/>
      <c r="D440" s="106">
        <v>43492</v>
      </c>
      <c r="E440" s="107" t="s">
        <v>285</v>
      </c>
      <c r="F440" s="85" t="s">
        <v>342</v>
      </c>
      <c r="G440" s="85" t="s">
        <v>342</v>
      </c>
      <c r="H440" s="85" t="s">
        <v>342</v>
      </c>
      <c r="I440" s="85" t="s">
        <v>342</v>
      </c>
      <c r="J440" s="85" t="s">
        <v>342</v>
      </c>
      <c r="K440" s="85" t="s">
        <v>342</v>
      </c>
      <c r="L440" s="85" t="s">
        <v>342</v>
      </c>
      <c r="M440" s="85" t="s">
        <v>342</v>
      </c>
      <c r="N440" s="85" t="s">
        <v>342</v>
      </c>
      <c r="O440" s="85" t="s">
        <v>342</v>
      </c>
      <c r="P440" s="85" t="s">
        <v>342</v>
      </c>
      <c r="Q440" s="85" t="s">
        <v>342</v>
      </c>
      <c r="R440" s="85" t="s">
        <v>342</v>
      </c>
    </row>
    <row r="441" spans="1:18">
      <c r="A441" s="235"/>
      <c r="B441" s="234"/>
      <c r="C441" s="229" t="s">
        <v>242</v>
      </c>
      <c r="D441" s="230"/>
      <c r="E441" s="230"/>
      <c r="F441" s="158">
        <f t="shared" ref="F441:R441" si="175">SUM(F438:F438)</f>
        <v>0</v>
      </c>
      <c r="G441" s="158">
        <f t="shared" si="175"/>
        <v>0</v>
      </c>
      <c r="H441" s="158">
        <f t="shared" si="175"/>
        <v>1</v>
      </c>
      <c r="I441" s="158">
        <f t="shared" si="175"/>
        <v>0</v>
      </c>
      <c r="J441" s="158">
        <f t="shared" si="175"/>
        <v>0</v>
      </c>
      <c r="K441" s="158">
        <f t="shared" si="175"/>
        <v>0</v>
      </c>
      <c r="L441" s="158">
        <f t="shared" si="175"/>
        <v>0</v>
      </c>
      <c r="M441" s="158">
        <f t="shared" si="175"/>
        <v>1</v>
      </c>
      <c r="N441" s="158">
        <f t="shared" si="175"/>
        <v>0</v>
      </c>
      <c r="O441" s="158">
        <f t="shared" si="175"/>
        <v>1</v>
      </c>
      <c r="P441" s="158">
        <f t="shared" si="175"/>
        <v>0</v>
      </c>
      <c r="Q441" s="158">
        <f t="shared" si="175"/>
        <v>0</v>
      </c>
      <c r="R441" s="158">
        <f t="shared" si="175"/>
        <v>0</v>
      </c>
    </row>
    <row r="442" spans="1:18">
      <c r="A442" s="235"/>
      <c r="B442" s="234"/>
      <c r="C442" s="229" t="s">
        <v>243</v>
      </c>
      <c r="D442" s="230"/>
      <c r="E442" s="230"/>
      <c r="F442" s="159">
        <f>F441/1</f>
        <v>0</v>
      </c>
      <c r="G442" s="159">
        <f t="shared" ref="G442:H442" si="176">G441/1</f>
        <v>0</v>
      </c>
      <c r="H442" s="159">
        <f t="shared" si="176"/>
        <v>1</v>
      </c>
      <c r="I442" s="159">
        <f t="shared" ref="I442:R442" si="177">I441/1</f>
        <v>0</v>
      </c>
      <c r="J442" s="159">
        <f t="shared" si="177"/>
        <v>0</v>
      </c>
      <c r="K442" s="159">
        <f t="shared" si="177"/>
        <v>0</v>
      </c>
      <c r="L442" s="159">
        <f t="shared" si="177"/>
        <v>0</v>
      </c>
      <c r="M442" s="159">
        <f t="shared" si="177"/>
        <v>1</v>
      </c>
      <c r="N442" s="159">
        <f t="shared" si="177"/>
        <v>0</v>
      </c>
      <c r="O442" s="159">
        <f t="shared" si="177"/>
        <v>1</v>
      </c>
      <c r="P442" s="159">
        <f t="shared" si="177"/>
        <v>0</v>
      </c>
      <c r="Q442" s="159">
        <f t="shared" si="177"/>
        <v>0</v>
      </c>
      <c r="R442" s="159">
        <f t="shared" si="177"/>
        <v>0</v>
      </c>
    </row>
    <row r="443" spans="1:18" ht="16.5" thickBot="1">
      <c r="A443" s="235"/>
      <c r="B443" s="234"/>
      <c r="C443" s="140"/>
      <c r="D443" s="141"/>
      <c r="E443" s="140"/>
      <c r="F443" s="142"/>
      <c r="G443" s="142"/>
      <c r="H443" s="142"/>
      <c r="I443" s="143"/>
      <c r="J443" s="142"/>
      <c r="K443" s="142"/>
      <c r="L443" s="142"/>
      <c r="M443" s="142"/>
      <c r="N443" s="142"/>
      <c r="O443" s="142"/>
      <c r="P443" s="142"/>
      <c r="Q443" s="142"/>
      <c r="R443" s="144"/>
    </row>
    <row r="444" spans="1:18">
      <c r="A444" s="235"/>
      <c r="B444" s="234"/>
      <c r="C444" s="201" t="s">
        <v>238</v>
      </c>
      <c r="D444" s="195">
        <v>43499</v>
      </c>
      <c r="E444" s="196" t="s">
        <v>7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</row>
    <row r="445" spans="1:18">
      <c r="A445" s="235"/>
      <c r="B445" s="234"/>
      <c r="C445" s="202"/>
      <c r="D445" s="49">
        <v>43506</v>
      </c>
      <c r="E445" s="50" t="s">
        <v>7</v>
      </c>
      <c r="F445" s="85" t="s">
        <v>342</v>
      </c>
      <c r="G445" s="85" t="s">
        <v>342</v>
      </c>
      <c r="H445" s="85" t="s">
        <v>342</v>
      </c>
      <c r="I445" s="85" t="s">
        <v>342</v>
      </c>
      <c r="J445" s="85" t="s">
        <v>342</v>
      </c>
      <c r="K445" s="85" t="s">
        <v>342</v>
      </c>
      <c r="L445" s="85" t="s">
        <v>342</v>
      </c>
      <c r="M445" s="85" t="s">
        <v>342</v>
      </c>
      <c r="N445" s="85" t="s">
        <v>342</v>
      </c>
      <c r="O445" s="85" t="s">
        <v>342</v>
      </c>
      <c r="P445" s="85" t="s">
        <v>342</v>
      </c>
      <c r="Q445" s="85" t="s">
        <v>342</v>
      </c>
      <c r="R445" s="85" t="s">
        <v>342</v>
      </c>
    </row>
    <row r="446" spans="1:18">
      <c r="A446" s="235"/>
      <c r="B446" s="234"/>
      <c r="C446" s="203" t="s">
        <v>239</v>
      </c>
      <c r="D446" s="204"/>
      <c r="E446" s="204"/>
      <c r="F446" s="138">
        <f>SUM(F444:F445)</f>
        <v>0</v>
      </c>
      <c r="G446" s="138">
        <f t="shared" ref="G446:R446" si="178">SUM(G444:G445)</f>
        <v>0</v>
      </c>
      <c r="H446" s="138">
        <f t="shared" si="178"/>
        <v>0</v>
      </c>
      <c r="I446" s="138">
        <f t="shared" si="178"/>
        <v>0</v>
      </c>
      <c r="J446" s="138">
        <f t="shared" si="178"/>
        <v>0</v>
      </c>
      <c r="K446" s="138">
        <f t="shared" si="178"/>
        <v>0</v>
      </c>
      <c r="L446" s="138">
        <f t="shared" si="178"/>
        <v>0</v>
      </c>
      <c r="M446" s="138">
        <f t="shared" si="178"/>
        <v>0</v>
      </c>
      <c r="N446" s="138">
        <f t="shared" si="178"/>
        <v>0</v>
      </c>
      <c r="O446" s="138">
        <f t="shared" si="178"/>
        <v>0</v>
      </c>
      <c r="P446" s="138">
        <f t="shared" si="178"/>
        <v>0</v>
      </c>
      <c r="Q446" s="138">
        <f t="shared" si="178"/>
        <v>0</v>
      </c>
      <c r="R446" s="138">
        <f t="shared" si="178"/>
        <v>0</v>
      </c>
    </row>
    <row r="447" spans="1:18">
      <c r="A447" s="235"/>
      <c r="B447" s="234"/>
      <c r="C447" s="203" t="s">
        <v>240</v>
      </c>
      <c r="D447" s="204"/>
      <c r="E447" s="204"/>
      <c r="F447" s="139">
        <f>F446/1</f>
        <v>0</v>
      </c>
      <c r="G447" s="139">
        <f t="shared" ref="G447:R447" si="179">G446/1</f>
        <v>0</v>
      </c>
      <c r="H447" s="139">
        <f t="shared" si="179"/>
        <v>0</v>
      </c>
      <c r="I447" s="139">
        <f t="shared" si="179"/>
        <v>0</v>
      </c>
      <c r="J447" s="139">
        <f t="shared" si="179"/>
        <v>0</v>
      </c>
      <c r="K447" s="139">
        <f t="shared" si="179"/>
        <v>0</v>
      </c>
      <c r="L447" s="139">
        <f t="shared" si="179"/>
        <v>0</v>
      </c>
      <c r="M447" s="139">
        <f t="shared" si="179"/>
        <v>0</v>
      </c>
      <c r="N447" s="139">
        <f t="shared" si="179"/>
        <v>0</v>
      </c>
      <c r="O447" s="139">
        <f t="shared" si="179"/>
        <v>0</v>
      </c>
      <c r="P447" s="139">
        <f t="shared" si="179"/>
        <v>0</v>
      </c>
      <c r="Q447" s="139">
        <f t="shared" si="179"/>
        <v>0</v>
      </c>
      <c r="R447" s="139">
        <f t="shared" si="179"/>
        <v>0</v>
      </c>
    </row>
    <row r="448" spans="1:18">
      <c r="A448" s="235"/>
      <c r="B448" s="234"/>
      <c r="C448" s="140"/>
      <c r="D448" s="141"/>
      <c r="E448" s="140"/>
      <c r="F448" s="142"/>
      <c r="G448" s="142"/>
      <c r="H448" s="142"/>
      <c r="I448" s="143"/>
      <c r="J448" s="142"/>
      <c r="K448" s="142"/>
      <c r="L448" s="142"/>
      <c r="M448" s="142"/>
      <c r="N448" s="142"/>
      <c r="O448" s="142"/>
      <c r="P448" s="142"/>
      <c r="Q448" s="142"/>
      <c r="R448" s="144"/>
    </row>
  </sheetData>
  <mergeCells count="240">
    <mergeCell ref="A199:A224"/>
    <mergeCell ref="B171:B196"/>
    <mergeCell ref="A171:A196"/>
    <mergeCell ref="B143:B168"/>
    <mergeCell ref="A143:A168"/>
    <mergeCell ref="B115:B140"/>
    <mergeCell ref="A115:A140"/>
    <mergeCell ref="B87:B112"/>
    <mergeCell ref="A87:A112"/>
    <mergeCell ref="A3:A28"/>
    <mergeCell ref="C436:E436"/>
    <mergeCell ref="C423:C427"/>
    <mergeCell ref="C407:E407"/>
    <mergeCell ref="C419:E419"/>
    <mergeCell ref="C431:C434"/>
    <mergeCell ref="C374:R374"/>
    <mergeCell ref="C430:R430"/>
    <mergeCell ref="C402:R402"/>
    <mergeCell ref="C428:E428"/>
    <mergeCell ref="C401:E401"/>
    <mergeCell ref="C386:E386"/>
    <mergeCell ref="C414:E414"/>
    <mergeCell ref="B339:B364"/>
    <mergeCell ref="A339:A364"/>
    <mergeCell ref="B311:B336"/>
    <mergeCell ref="A311:A336"/>
    <mergeCell ref="B283:B308"/>
    <mergeCell ref="A283:A308"/>
    <mergeCell ref="B255:B280"/>
    <mergeCell ref="A255:A280"/>
    <mergeCell ref="B227:B252"/>
    <mergeCell ref="A227:A252"/>
    <mergeCell ref="B199:B224"/>
    <mergeCell ref="C151:C154"/>
    <mergeCell ref="B59:B84"/>
    <mergeCell ref="A59:A84"/>
    <mergeCell ref="B31:B56"/>
    <mergeCell ref="A31:A56"/>
    <mergeCell ref="C106:E106"/>
    <mergeCell ref="C134:E134"/>
    <mergeCell ref="C111:E111"/>
    <mergeCell ref="C83:E83"/>
    <mergeCell ref="C99:E99"/>
    <mergeCell ref="C115:C119"/>
    <mergeCell ref="C120:E120"/>
    <mergeCell ref="C31:C35"/>
    <mergeCell ref="C38:R38"/>
    <mergeCell ref="C105:E105"/>
    <mergeCell ref="C108:C109"/>
    <mergeCell ref="C110:E110"/>
    <mergeCell ref="C54:E54"/>
    <mergeCell ref="C77:E77"/>
    <mergeCell ref="C80:C81"/>
    <mergeCell ref="C82:E82"/>
    <mergeCell ref="C122:R122"/>
    <mergeCell ref="C3:C7"/>
    <mergeCell ref="C171:C175"/>
    <mergeCell ref="C65:E65"/>
    <mergeCell ref="C39:C42"/>
    <mergeCell ref="C121:E121"/>
    <mergeCell ref="C148:E148"/>
    <mergeCell ref="C36:E36"/>
    <mergeCell ref="C123:C126"/>
    <mergeCell ref="C67:C70"/>
    <mergeCell ref="C100:E100"/>
    <mergeCell ref="C37:E37"/>
    <mergeCell ref="C9:E9"/>
    <mergeCell ref="C95:C98"/>
    <mergeCell ref="C50:E50"/>
    <mergeCell ref="C78:E78"/>
    <mergeCell ref="C59:C63"/>
    <mergeCell ref="C44:E44"/>
    <mergeCell ref="C43:E43"/>
    <mergeCell ref="C64:E64"/>
    <mergeCell ref="C66:R66"/>
    <mergeCell ref="C71:E71"/>
    <mergeCell ref="C22:E22"/>
    <mergeCell ref="C15:E15"/>
    <mergeCell ref="C262:R262"/>
    <mergeCell ref="C190:E190"/>
    <mergeCell ref="C218:E218"/>
    <mergeCell ref="C177:E177"/>
    <mergeCell ref="C155:E155"/>
    <mergeCell ref="C16:E16"/>
    <mergeCell ref="C162:E162"/>
    <mergeCell ref="C150:R150"/>
    <mergeCell ref="C143:C147"/>
    <mergeCell ref="C139:E139"/>
    <mergeCell ref="C92:E92"/>
    <mergeCell ref="C93:E93"/>
    <mergeCell ref="C127:E127"/>
    <mergeCell ref="C156:E156"/>
    <mergeCell ref="C55:E55"/>
    <mergeCell ref="C27:E27"/>
    <mergeCell ref="C49:E49"/>
    <mergeCell ref="C52:C53"/>
    <mergeCell ref="C205:E205"/>
    <mergeCell ref="C204:E204"/>
    <mergeCell ref="C211:E211"/>
    <mergeCell ref="C207:C210"/>
    <mergeCell ref="C178:R178"/>
    <mergeCell ref="C94:R94"/>
    <mergeCell ref="C296:E296"/>
    <mergeCell ref="C339:C343"/>
    <mergeCell ref="C279:E279"/>
    <mergeCell ref="C345:E345"/>
    <mergeCell ref="C311:C315"/>
    <mergeCell ref="C319:C322"/>
    <mergeCell ref="C307:E307"/>
    <mergeCell ref="C295:E295"/>
    <mergeCell ref="C288:E288"/>
    <mergeCell ref="C291:C294"/>
    <mergeCell ref="C301:E301"/>
    <mergeCell ref="C304:C305"/>
    <mergeCell ref="C306:E306"/>
    <mergeCell ref="C329:E329"/>
    <mergeCell ref="C332:C333"/>
    <mergeCell ref="C334:E334"/>
    <mergeCell ref="C330:E330"/>
    <mergeCell ref="C290:R290"/>
    <mergeCell ref="C447:E447"/>
    <mergeCell ref="C251:E251"/>
    <mergeCell ref="C167:E167"/>
    <mergeCell ref="C195:E195"/>
    <mergeCell ref="C223:E223"/>
    <mergeCell ref="C212:E212"/>
    <mergeCell ref="C8:E8"/>
    <mergeCell ref="C323:E323"/>
    <mergeCell ref="B3:B28"/>
    <mergeCell ref="C149:E149"/>
    <mergeCell ref="C199:C203"/>
    <mergeCell ref="C72:E72"/>
    <mergeCell ref="C11:C14"/>
    <mergeCell ref="C10:R10"/>
    <mergeCell ref="C268:E268"/>
    <mergeCell ref="C87:C91"/>
    <mergeCell ref="C346:R346"/>
    <mergeCell ref="C289:E289"/>
    <mergeCell ref="C317:E317"/>
    <mergeCell ref="C283:C287"/>
    <mergeCell ref="C316:E316"/>
    <mergeCell ref="C318:R318"/>
    <mergeCell ref="C179:C182"/>
    <mergeCell ref="C176:E176"/>
    <mergeCell ref="C206:R206"/>
    <mergeCell ref="C234:R234"/>
    <mergeCell ref="C183:E183"/>
    <mergeCell ref="C128:E128"/>
    <mergeCell ref="C263:C266"/>
    <mergeCell ref="C276:C277"/>
    <mergeCell ref="C278:E278"/>
    <mergeCell ref="C235:C238"/>
    <mergeCell ref="C240:E240"/>
    <mergeCell ref="C233:E233"/>
    <mergeCell ref="C274:E274"/>
    <mergeCell ref="C184:E184"/>
    <mergeCell ref="C227:C231"/>
    <mergeCell ref="C260:E260"/>
    <mergeCell ref="C232:E232"/>
    <mergeCell ref="C217:E217"/>
    <mergeCell ref="C220:C221"/>
    <mergeCell ref="C222:E222"/>
    <mergeCell ref="C245:E245"/>
    <mergeCell ref="C248:C249"/>
    <mergeCell ref="C250:E250"/>
    <mergeCell ref="C273:E273"/>
    <mergeCell ref="C239:E239"/>
    <mergeCell ref="C255:C259"/>
    <mergeCell ref="B423:B448"/>
    <mergeCell ref="A423:A448"/>
    <mergeCell ref="B395:B420"/>
    <mergeCell ref="A395:A420"/>
    <mergeCell ref="B367:B392"/>
    <mergeCell ref="A367:A392"/>
    <mergeCell ref="C335:E335"/>
    <mergeCell ref="C363:E363"/>
    <mergeCell ref="C391:E391"/>
    <mergeCell ref="C403:C406"/>
    <mergeCell ref="C408:E408"/>
    <mergeCell ref="C352:E352"/>
    <mergeCell ref="C344:E344"/>
    <mergeCell ref="C380:E380"/>
    <mergeCell ref="C379:E379"/>
    <mergeCell ref="C351:E351"/>
    <mergeCell ref="C373:E373"/>
    <mergeCell ref="C375:C378"/>
    <mergeCell ref="C400:E400"/>
    <mergeCell ref="C395:C399"/>
    <mergeCell ref="C372:E372"/>
    <mergeCell ref="C442:E442"/>
    <mergeCell ref="C435:E435"/>
    <mergeCell ref="C429:E429"/>
    <mergeCell ref="C367:C371"/>
    <mergeCell ref="C246:E246"/>
    <mergeCell ref="C267:E267"/>
    <mergeCell ref="C441:E441"/>
    <mergeCell ref="C444:C445"/>
    <mergeCell ref="C446:E446"/>
    <mergeCell ref="C438:C440"/>
    <mergeCell ref="C410:C412"/>
    <mergeCell ref="C382:C384"/>
    <mergeCell ref="C354:C356"/>
    <mergeCell ref="C326:C328"/>
    <mergeCell ref="C298:C300"/>
    <mergeCell ref="C357:E357"/>
    <mergeCell ref="C360:C361"/>
    <mergeCell ref="C362:E362"/>
    <mergeCell ref="C385:E385"/>
    <mergeCell ref="C388:C389"/>
    <mergeCell ref="C390:E390"/>
    <mergeCell ref="C413:E413"/>
    <mergeCell ref="C416:C417"/>
    <mergeCell ref="C418:E418"/>
    <mergeCell ref="C302:E302"/>
    <mergeCell ref="C347:C350"/>
    <mergeCell ref="C324:E324"/>
    <mergeCell ref="C358:E358"/>
    <mergeCell ref="C18:C20"/>
    <mergeCell ref="C270:C272"/>
    <mergeCell ref="C242:C244"/>
    <mergeCell ref="C214:C216"/>
    <mergeCell ref="C186:C188"/>
    <mergeCell ref="C158:C160"/>
    <mergeCell ref="C130:C132"/>
    <mergeCell ref="C102:C104"/>
    <mergeCell ref="C74:C76"/>
    <mergeCell ref="C46:C48"/>
    <mergeCell ref="C133:E133"/>
    <mergeCell ref="C136:C137"/>
    <mergeCell ref="C138:E138"/>
    <mergeCell ref="C161:E161"/>
    <mergeCell ref="C164:C165"/>
    <mergeCell ref="C166:E166"/>
    <mergeCell ref="C189:E189"/>
    <mergeCell ref="C192:C193"/>
    <mergeCell ref="C194:E194"/>
    <mergeCell ref="C21:E21"/>
    <mergeCell ref="C24:C25"/>
    <mergeCell ref="C26:E26"/>
    <mergeCell ref="C261:E261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3300"/>
  </sheetPr>
  <dimension ref="A1:IX170"/>
  <sheetViews>
    <sheetView zoomScale="78" zoomScaleNormal="78" workbookViewId="0">
      <pane xSplit="5" ySplit="2" topLeftCell="F144" activePane="bottomRight" state="frozen"/>
      <selection pane="topRight" activeCell="F1" sqref="F1"/>
      <selection pane="bottomLeft" activeCell="A3" sqref="A3"/>
      <selection pane="bottomRight" activeCell="F169" sqref="F169:H169"/>
    </sheetView>
  </sheetViews>
  <sheetFormatPr defaultColWidth="9" defaultRowHeight="15.75"/>
  <cols>
    <col min="1" max="1" width="6.85546875" style="1" customWidth="1"/>
    <col min="2" max="2" width="13" style="2" customWidth="1"/>
    <col min="3" max="3" width="17.140625" style="2" customWidth="1"/>
    <col min="4" max="4" width="13.140625" style="4" customWidth="1"/>
    <col min="5" max="5" width="9.7109375" style="4" customWidth="1"/>
    <col min="6" max="8" width="15.28515625" style="20" customWidth="1"/>
    <col min="9" max="9" width="17" style="20" customWidth="1"/>
    <col min="10" max="10" width="15.140625" style="1" customWidth="1"/>
    <col min="11" max="11" width="21.5703125" style="1" customWidth="1"/>
    <col min="12" max="12" width="14.140625" style="1" customWidth="1"/>
    <col min="13" max="13" width="16.5703125" style="1" customWidth="1"/>
    <col min="14" max="14" width="15.85546875" style="1" customWidth="1"/>
    <col min="15" max="15" width="17.140625" style="1" customWidth="1"/>
    <col min="16" max="16" width="14.85546875" style="1" customWidth="1"/>
    <col min="17" max="17" width="14" style="1" customWidth="1"/>
    <col min="18" max="18" width="14.85546875" style="1" customWidth="1"/>
    <col min="19" max="258" width="8.85546875" style="1" customWidth="1"/>
  </cols>
  <sheetData>
    <row r="1" spans="1:18" s="5" customFormat="1">
      <c r="A1" s="26" t="s">
        <v>97</v>
      </c>
      <c r="B1" s="27" t="s">
        <v>98</v>
      </c>
      <c r="C1" s="27" t="s">
        <v>99</v>
      </c>
      <c r="D1" s="27" t="s">
        <v>100</v>
      </c>
      <c r="E1" s="27" t="s">
        <v>101</v>
      </c>
      <c r="F1" s="27" t="s">
        <v>102</v>
      </c>
      <c r="G1" s="80" t="s">
        <v>346</v>
      </c>
      <c r="H1" s="80" t="s">
        <v>347</v>
      </c>
      <c r="I1" s="27" t="s">
        <v>103</v>
      </c>
      <c r="J1" s="27" t="s">
        <v>104</v>
      </c>
      <c r="K1" s="27" t="s">
        <v>105</v>
      </c>
      <c r="L1" s="27" t="s">
        <v>106</v>
      </c>
      <c r="M1" s="27" t="s">
        <v>107</v>
      </c>
      <c r="N1" s="27" t="s">
        <v>108</v>
      </c>
      <c r="O1" s="27" t="s">
        <v>109</v>
      </c>
      <c r="P1" s="27" t="s">
        <v>110</v>
      </c>
      <c r="Q1" s="27" t="s">
        <v>111</v>
      </c>
      <c r="R1" s="28" t="s">
        <v>112</v>
      </c>
    </row>
    <row r="2" spans="1:18" s="2" customFormat="1">
      <c r="A2" s="29"/>
      <c r="B2" s="29"/>
      <c r="C2" s="29"/>
      <c r="D2" s="30"/>
      <c r="E2" s="30"/>
      <c r="F2" s="31"/>
      <c r="G2" s="31"/>
      <c r="H2" s="31"/>
      <c r="I2" s="31"/>
      <c r="J2" s="29"/>
      <c r="K2" s="29"/>
      <c r="L2" s="29"/>
      <c r="M2" s="29"/>
      <c r="N2" s="29"/>
      <c r="O2" s="29"/>
      <c r="P2" s="29"/>
      <c r="Q2" s="29"/>
      <c r="R2" s="29"/>
    </row>
    <row r="3" spans="1:18" ht="15.95" customHeight="1">
      <c r="A3" s="240" t="s">
        <v>113</v>
      </c>
      <c r="B3" s="241" t="s">
        <v>301</v>
      </c>
      <c r="C3" s="242" t="s">
        <v>115</v>
      </c>
      <c r="D3" s="49">
        <v>43359</v>
      </c>
      <c r="E3" s="33" t="s">
        <v>16</v>
      </c>
      <c r="F3" s="33" t="s">
        <v>342</v>
      </c>
      <c r="G3" s="33" t="s">
        <v>342</v>
      </c>
      <c r="H3" s="33" t="s">
        <v>342</v>
      </c>
      <c r="I3" s="33" t="s">
        <v>342</v>
      </c>
      <c r="J3" s="33" t="s">
        <v>342</v>
      </c>
      <c r="K3" s="33" t="s">
        <v>342</v>
      </c>
      <c r="L3" s="33" t="s">
        <v>342</v>
      </c>
      <c r="M3" s="33" t="s">
        <v>342</v>
      </c>
      <c r="N3" s="33" t="s">
        <v>342</v>
      </c>
      <c r="O3" s="33" t="s">
        <v>342</v>
      </c>
      <c r="P3" s="33" t="s">
        <v>342</v>
      </c>
      <c r="Q3" s="33" t="s">
        <v>342</v>
      </c>
      <c r="R3" s="33" t="s">
        <v>342</v>
      </c>
    </row>
    <row r="4" spans="1:18">
      <c r="A4" s="240"/>
      <c r="B4" s="241"/>
      <c r="C4" s="242"/>
      <c r="D4" s="63">
        <v>43373</v>
      </c>
      <c r="E4" s="33" t="s">
        <v>9</v>
      </c>
      <c r="F4" s="33" t="s">
        <v>342</v>
      </c>
      <c r="G4" s="33" t="s">
        <v>342</v>
      </c>
      <c r="H4" s="33" t="s">
        <v>342</v>
      </c>
      <c r="I4" s="33" t="s">
        <v>342</v>
      </c>
      <c r="J4" s="33" t="s">
        <v>342</v>
      </c>
      <c r="K4" s="33" t="s">
        <v>342</v>
      </c>
      <c r="L4" s="33" t="s">
        <v>342</v>
      </c>
      <c r="M4" s="33" t="s">
        <v>342</v>
      </c>
      <c r="N4" s="33" t="s">
        <v>342</v>
      </c>
      <c r="O4" s="33" t="s">
        <v>342</v>
      </c>
      <c r="P4" s="33" t="s">
        <v>342</v>
      </c>
      <c r="Q4" s="33" t="s">
        <v>342</v>
      </c>
      <c r="R4" s="33" t="s">
        <v>342</v>
      </c>
    </row>
    <row r="5" spans="1:18" s="2" customFormat="1">
      <c r="A5" s="240"/>
      <c r="B5" s="241"/>
      <c r="C5" s="242"/>
      <c r="D5" s="32">
        <v>43376</v>
      </c>
      <c r="E5" s="33" t="s">
        <v>323</v>
      </c>
      <c r="F5" s="33" t="s">
        <v>342</v>
      </c>
      <c r="G5" s="33" t="s">
        <v>342</v>
      </c>
      <c r="H5" s="33" t="s">
        <v>342</v>
      </c>
      <c r="I5" s="33" t="s">
        <v>342</v>
      </c>
      <c r="J5" s="33" t="s">
        <v>342</v>
      </c>
      <c r="K5" s="33" t="s">
        <v>342</v>
      </c>
      <c r="L5" s="33" t="s">
        <v>342</v>
      </c>
      <c r="M5" s="33" t="s">
        <v>342</v>
      </c>
      <c r="N5" s="33" t="s">
        <v>342</v>
      </c>
      <c r="O5" s="33" t="s">
        <v>342</v>
      </c>
      <c r="P5" s="33" t="s">
        <v>342</v>
      </c>
      <c r="Q5" s="33" t="s">
        <v>342</v>
      </c>
      <c r="R5" s="33" t="s">
        <v>342</v>
      </c>
    </row>
    <row r="6" spans="1:18" s="2" customFormat="1">
      <c r="A6" s="240"/>
      <c r="B6" s="241"/>
      <c r="C6" s="242"/>
      <c r="D6" s="9">
        <v>43401</v>
      </c>
      <c r="E6" s="33" t="s">
        <v>28</v>
      </c>
      <c r="F6" s="33" t="s">
        <v>342</v>
      </c>
      <c r="G6" s="33" t="s">
        <v>342</v>
      </c>
      <c r="H6" s="33" t="s">
        <v>342</v>
      </c>
      <c r="I6" s="33" t="s">
        <v>342</v>
      </c>
      <c r="J6" s="33" t="s">
        <v>342</v>
      </c>
      <c r="K6" s="33" t="s">
        <v>342</v>
      </c>
      <c r="L6" s="33" t="s">
        <v>342</v>
      </c>
      <c r="M6" s="33" t="s">
        <v>342</v>
      </c>
      <c r="N6" s="33" t="s">
        <v>342</v>
      </c>
      <c r="O6" s="33" t="s">
        <v>342</v>
      </c>
      <c r="P6" s="33" t="s">
        <v>342</v>
      </c>
      <c r="Q6" s="33" t="s">
        <v>342</v>
      </c>
      <c r="R6" s="33" t="s">
        <v>342</v>
      </c>
    </row>
    <row r="7" spans="1:18" s="2" customFormat="1">
      <c r="A7" s="240"/>
      <c r="B7" s="241"/>
      <c r="C7" s="242"/>
      <c r="D7" s="63">
        <v>43412</v>
      </c>
      <c r="E7" s="33" t="s">
        <v>11</v>
      </c>
      <c r="F7" s="33" t="s">
        <v>342</v>
      </c>
      <c r="G7" s="33" t="s">
        <v>342</v>
      </c>
      <c r="H7" s="33" t="s">
        <v>342</v>
      </c>
      <c r="I7" s="33" t="s">
        <v>342</v>
      </c>
      <c r="J7" s="33" t="s">
        <v>342</v>
      </c>
      <c r="K7" s="33" t="s">
        <v>342</v>
      </c>
      <c r="L7" s="33" t="s">
        <v>342</v>
      </c>
      <c r="M7" s="33" t="s">
        <v>342</v>
      </c>
      <c r="N7" s="33" t="s">
        <v>342</v>
      </c>
      <c r="O7" s="33" t="s">
        <v>342</v>
      </c>
      <c r="P7" s="33" t="s">
        <v>342</v>
      </c>
      <c r="Q7" s="33" t="s">
        <v>342</v>
      </c>
      <c r="R7" s="33" t="s">
        <v>342</v>
      </c>
    </row>
    <row r="8" spans="1:18" s="12" customFormat="1">
      <c r="A8" s="240"/>
      <c r="B8" s="241"/>
      <c r="C8" s="243" t="s">
        <v>116</v>
      </c>
      <c r="D8" s="243"/>
      <c r="E8" s="243"/>
      <c r="F8" s="182">
        <f t="shared" ref="F8:R8" si="0">SUM(F3:F7)</f>
        <v>0</v>
      </c>
      <c r="G8" s="182">
        <f t="shared" si="0"/>
        <v>0</v>
      </c>
      <c r="H8" s="182">
        <f t="shared" si="0"/>
        <v>0</v>
      </c>
      <c r="I8" s="182">
        <f t="shared" si="0"/>
        <v>0</v>
      </c>
      <c r="J8" s="182">
        <f t="shared" si="0"/>
        <v>0</v>
      </c>
      <c r="K8" s="182">
        <f t="shared" si="0"/>
        <v>0</v>
      </c>
      <c r="L8" s="182">
        <f t="shared" si="0"/>
        <v>0</v>
      </c>
      <c r="M8" s="182">
        <f t="shared" si="0"/>
        <v>0</v>
      </c>
      <c r="N8" s="182">
        <f t="shared" si="0"/>
        <v>0</v>
      </c>
      <c r="O8" s="182">
        <f t="shared" si="0"/>
        <v>0</v>
      </c>
      <c r="P8" s="182">
        <f t="shared" si="0"/>
        <v>0</v>
      </c>
      <c r="Q8" s="182">
        <f t="shared" si="0"/>
        <v>0</v>
      </c>
      <c r="R8" s="182">
        <f t="shared" si="0"/>
        <v>0</v>
      </c>
    </row>
    <row r="9" spans="1:18" s="12" customFormat="1">
      <c r="A9" s="240"/>
      <c r="B9" s="241"/>
      <c r="C9" s="243" t="s">
        <v>117</v>
      </c>
      <c r="D9" s="243"/>
      <c r="E9" s="243"/>
      <c r="F9" s="183">
        <f>F8/6</f>
        <v>0</v>
      </c>
      <c r="G9" s="183">
        <f t="shared" ref="G9:H9" si="1">G8/6</f>
        <v>0</v>
      </c>
      <c r="H9" s="183">
        <f t="shared" si="1"/>
        <v>0</v>
      </c>
      <c r="I9" s="183">
        <f t="shared" ref="I9:R9" si="2">I8/6</f>
        <v>0</v>
      </c>
      <c r="J9" s="183">
        <f t="shared" si="2"/>
        <v>0</v>
      </c>
      <c r="K9" s="183">
        <f t="shared" si="2"/>
        <v>0</v>
      </c>
      <c r="L9" s="183">
        <f t="shared" si="2"/>
        <v>0</v>
      </c>
      <c r="M9" s="183">
        <f t="shared" si="2"/>
        <v>0</v>
      </c>
      <c r="N9" s="183">
        <f t="shared" si="2"/>
        <v>0</v>
      </c>
      <c r="O9" s="183">
        <f t="shared" si="2"/>
        <v>0</v>
      </c>
      <c r="P9" s="183">
        <f t="shared" si="2"/>
        <v>0</v>
      </c>
      <c r="Q9" s="183">
        <f t="shared" si="2"/>
        <v>0</v>
      </c>
      <c r="R9" s="183">
        <f t="shared" si="2"/>
        <v>0</v>
      </c>
    </row>
    <row r="10" spans="1:18" s="2" customFormat="1" ht="15.95" customHeight="1">
      <c r="A10" s="240"/>
      <c r="B10" s="241"/>
      <c r="C10" s="184" t="s">
        <v>118</v>
      </c>
      <c r="D10" s="216" t="s">
        <v>119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</row>
    <row r="11" spans="1:18">
      <c r="A11" s="34"/>
      <c r="B11" s="34"/>
      <c r="C11" s="34"/>
      <c r="D11" s="35"/>
      <c r="E11" s="34"/>
      <c r="F11" s="34"/>
      <c r="G11" s="38"/>
      <c r="H11" s="38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>
      <c r="A12" s="34"/>
      <c r="B12" s="34"/>
      <c r="C12" s="34"/>
      <c r="D12" s="35"/>
      <c r="E12" s="34"/>
      <c r="F12" s="34"/>
      <c r="G12" s="38"/>
      <c r="H12" s="38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15.95" customHeight="1">
      <c r="A13" s="240" t="s">
        <v>120</v>
      </c>
      <c r="B13" s="241" t="s">
        <v>114</v>
      </c>
      <c r="C13" s="242" t="s">
        <v>70</v>
      </c>
      <c r="D13" s="49">
        <v>43359</v>
      </c>
      <c r="E13" s="33" t="s">
        <v>16</v>
      </c>
      <c r="F13" s="33">
        <v>6</v>
      </c>
      <c r="G13" s="33">
        <v>1</v>
      </c>
      <c r="H13" s="33">
        <v>5</v>
      </c>
      <c r="I13" s="33">
        <v>0</v>
      </c>
      <c r="J13" s="33">
        <v>1</v>
      </c>
      <c r="K13" s="33">
        <v>4</v>
      </c>
      <c r="L13" s="33">
        <v>5</v>
      </c>
      <c r="M13" s="33">
        <v>1</v>
      </c>
      <c r="N13" s="33">
        <v>0</v>
      </c>
      <c r="O13" s="33">
        <v>1</v>
      </c>
      <c r="P13" s="33">
        <v>2</v>
      </c>
      <c r="Q13" s="33">
        <v>0</v>
      </c>
      <c r="R13" s="33">
        <v>0</v>
      </c>
    </row>
    <row r="14" spans="1:18">
      <c r="A14" s="240"/>
      <c r="B14" s="241"/>
      <c r="C14" s="242"/>
      <c r="D14" s="63">
        <v>43373</v>
      </c>
      <c r="E14" s="33" t="s">
        <v>9</v>
      </c>
      <c r="F14" s="33">
        <v>0</v>
      </c>
      <c r="G14" s="33">
        <v>0</v>
      </c>
      <c r="H14" s="33">
        <v>3</v>
      </c>
      <c r="I14" s="33">
        <v>0</v>
      </c>
      <c r="J14" s="33">
        <v>0</v>
      </c>
      <c r="K14" s="33">
        <v>0</v>
      </c>
      <c r="L14" s="33">
        <v>0</v>
      </c>
      <c r="M14" s="33">
        <v>2</v>
      </c>
      <c r="N14" s="33">
        <v>1</v>
      </c>
      <c r="O14" s="33">
        <v>3</v>
      </c>
      <c r="P14" s="33">
        <v>0</v>
      </c>
      <c r="Q14" s="33">
        <v>0</v>
      </c>
      <c r="R14" s="33">
        <v>0</v>
      </c>
    </row>
    <row r="15" spans="1:18" s="2" customFormat="1">
      <c r="A15" s="240"/>
      <c r="B15" s="241"/>
      <c r="C15" s="242"/>
      <c r="D15" s="32">
        <v>43376</v>
      </c>
      <c r="E15" s="33" t="s">
        <v>323</v>
      </c>
      <c r="F15" s="33">
        <v>7</v>
      </c>
      <c r="G15" s="33">
        <v>3</v>
      </c>
      <c r="H15" s="33">
        <v>8</v>
      </c>
      <c r="I15" s="33">
        <v>0</v>
      </c>
      <c r="J15" s="33">
        <v>1</v>
      </c>
      <c r="K15" s="33">
        <v>1</v>
      </c>
      <c r="L15" s="33">
        <v>2</v>
      </c>
      <c r="M15" s="33">
        <v>1</v>
      </c>
      <c r="N15" s="33">
        <v>3</v>
      </c>
      <c r="O15" s="33">
        <v>4</v>
      </c>
      <c r="P15" s="33">
        <v>2</v>
      </c>
      <c r="Q15" s="33">
        <v>4</v>
      </c>
      <c r="R15" s="33">
        <v>0</v>
      </c>
    </row>
    <row r="16" spans="1:18" s="2" customFormat="1">
      <c r="A16" s="240"/>
      <c r="B16" s="241"/>
      <c r="C16" s="242"/>
      <c r="D16" s="9">
        <v>43401</v>
      </c>
      <c r="E16" s="33" t="s">
        <v>28</v>
      </c>
      <c r="F16" s="33" t="s">
        <v>343</v>
      </c>
      <c r="G16" s="33" t="s">
        <v>343</v>
      </c>
      <c r="H16" s="33" t="s">
        <v>343</v>
      </c>
      <c r="I16" s="33" t="s">
        <v>343</v>
      </c>
      <c r="J16" s="33" t="s">
        <v>343</v>
      </c>
      <c r="K16" s="33" t="s">
        <v>343</v>
      </c>
      <c r="L16" s="33" t="s">
        <v>343</v>
      </c>
      <c r="M16" s="33" t="s">
        <v>343</v>
      </c>
      <c r="N16" s="33" t="s">
        <v>343</v>
      </c>
      <c r="O16" s="33" t="s">
        <v>343</v>
      </c>
      <c r="P16" s="33" t="s">
        <v>343</v>
      </c>
      <c r="Q16" s="33" t="s">
        <v>343</v>
      </c>
      <c r="R16" s="33" t="s">
        <v>343</v>
      </c>
    </row>
    <row r="17" spans="1:18" s="2" customFormat="1">
      <c r="A17" s="240"/>
      <c r="B17" s="241"/>
      <c r="C17" s="242"/>
      <c r="D17" s="63">
        <v>43412</v>
      </c>
      <c r="E17" s="33" t="s">
        <v>11</v>
      </c>
      <c r="F17" s="33" t="s">
        <v>343</v>
      </c>
      <c r="G17" s="33" t="s">
        <v>343</v>
      </c>
      <c r="H17" s="33" t="s">
        <v>343</v>
      </c>
      <c r="I17" s="33" t="s">
        <v>342</v>
      </c>
      <c r="J17" s="33" t="s">
        <v>342</v>
      </c>
      <c r="K17" s="33" t="s">
        <v>342</v>
      </c>
      <c r="L17" s="33" t="s">
        <v>342</v>
      </c>
      <c r="M17" s="33" t="s">
        <v>342</v>
      </c>
      <c r="N17" s="33" t="s">
        <v>342</v>
      </c>
      <c r="O17" s="33" t="s">
        <v>342</v>
      </c>
      <c r="P17" s="33" t="s">
        <v>342</v>
      </c>
      <c r="Q17" s="33" t="s">
        <v>342</v>
      </c>
      <c r="R17" s="33" t="s">
        <v>342</v>
      </c>
    </row>
    <row r="18" spans="1:18" s="12" customFormat="1">
      <c r="A18" s="240"/>
      <c r="B18" s="241"/>
      <c r="C18" s="243" t="s">
        <v>121</v>
      </c>
      <c r="D18" s="243"/>
      <c r="E18" s="243"/>
      <c r="F18" s="182">
        <f t="shared" ref="F18:R18" si="3">SUM(F13:F17)</f>
        <v>13</v>
      </c>
      <c r="G18" s="182">
        <f t="shared" si="3"/>
        <v>4</v>
      </c>
      <c r="H18" s="182">
        <f t="shared" si="3"/>
        <v>16</v>
      </c>
      <c r="I18" s="182">
        <f t="shared" si="3"/>
        <v>0</v>
      </c>
      <c r="J18" s="182">
        <f t="shared" si="3"/>
        <v>2</v>
      </c>
      <c r="K18" s="182">
        <f t="shared" si="3"/>
        <v>5</v>
      </c>
      <c r="L18" s="182">
        <f t="shared" si="3"/>
        <v>7</v>
      </c>
      <c r="M18" s="182">
        <f t="shared" si="3"/>
        <v>4</v>
      </c>
      <c r="N18" s="182">
        <f t="shared" si="3"/>
        <v>4</v>
      </c>
      <c r="O18" s="182">
        <f t="shared" si="3"/>
        <v>8</v>
      </c>
      <c r="P18" s="182">
        <f t="shared" si="3"/>
        <v>4</v>
      </c>
      <c r="Q18" s="182">
        <f t="shared" si="3"/>
        <v>4</v>
      </c>
      <c r="R18" s="182">
        <f t="shared" si="3"/>
        <v>0</v>
      </c>
    </row>
    <row r="19" spans="1:18" s="12" customFormat="1">
      <c r="A19" s="240"/>
      <c r="B19" s="241"/>
      <c r="C19" s="243" t="s">
        <v>122</v>
      </c>
      <c r="D19" s="243"/>
      <c r="E19" s="243"/>
      <c r="F19" s="183">
        <f>F18/3</f>
        <v>4.333333333333333</v>
      </c>
      <c r="G19" s="183">
        <f t="shared" ref="G19:H19" si="4">G18/3</f>
        <v>1.3333333333333333</v>
      </c>
      <c r="H19" s="183">
        <f t="shared" si="4"/>
        <v>5.333333333333333</v>
      </c>
      <c r="I19" s="183">
        <f t="shared" ref="I19:R19" si="5">I18/3</f>
        <v>0</v>
      </c>
      <c r="J19" s="183">
        <f t="shared" si="5"/>
        <v>0.66666666666666663</v>
      </c>
      <c r="K19" s="183">
        <f t="shared" si="5"/>
        <v>1.6666666666666667</v>
      </c>
      <c r="L19" s="183">
        <f t="shared" si="5"/>
        <v>2.3333333333333335</v>
      </c>
      <c r="M19" s="183">
        <f t="shared" si="5"/>
        <v>1.3333333333333333</v>
      </c>
      <c r="N19" s="183">
        <f t="shared" si="5"/>
        <v>1.3333333333333333</v>
      </c>
      <c r="O19" s="183">
        <f t="shared" si="5"/>
        <v>2.6666666666666665</v>
      </c>
      <c r="P19" s="183">
        <f t="shared" si="5"/>
        <v>1.3333333333333333</v>
      </c>
      <c r="Q19" s="183">
        <f t="shared" si="5"/>
        <v>1.3333333333333333</v>
      </c>
      <c r="R19" s="183">
        <f t="shared" si="5"/>
        <v>0</v>
      </c>
    </row>
    <row r="20" spans="1:18" s="2" customFormat="1" ht="15.95" customHeight="1">
      <c r="A20" s="240"/>
      <c r="B20" s="241"/>
      <c r="C20" s="184" t="s">
        <v>123</v>
      </c>
      <c r="D20" s="216" t="s">
        <v>124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</row>
    <row r="21" spans="1:18">
      <c r="A21" s="34"/>
      <c r="B21" s="34"/>
      <c r="C21" s="34"/>
      <c r="D21" s="35"/>
      <c r="E21" s="34"/>
      <c r="F21" s="34"/>
      <c r="G21" s="38"/>
      <c r="H21" s="38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>
      <c r="A22" s="34"/>
      <c r="B22" s="34"/>
      <c r="C22" s="34"/>
      <c r="D22" s="35"/>
      <c r="E22" s="34"/>
      <c r="F22" s="34"/>
      <c r="G22" s="38"/>
      <c r="H22" s="38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15.95" customHeight="1">
      <c r="A23" s="240" t="s">
        <v>125</v>
      </c>
      <c r="B23" s="241" t="s">
        <v>302</v>
      </c>
      <c r="C23" s="242" t="s">
        <v>127</v>
      </c>
      <c r="D23" s="49">
        <v>43359</v>
      </c>
      <c r="E23" s="33" t="s">
        <v>16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2</v>
      </c>
      <c r="M23" s="33">
        <v>1</v>
      </c>
      <c r="N23" s="33">
        <v>0</v>
      </c>
      <c r="O23" s="33">
        <v>1</v>
      </c>
      <c r="P23" s="33">
        <v>0</v>
      </c>
      <c r="Q23" s="33">
        <v>0</v>
      </c>
      <c r="R23" s="33">
        <v>0</v>
      </c>
    </row>
    <row r="24" spans="1:18">
      <c r="A24" s="240"/>
      <c r="B24" s="241"/>
      <c r="C24" s="242"/>
      <c r="D24" s="63">
        <v>43373</v>
      </c>
      <c r="E24" s="33" t="s">
        <v>9</v>
      </c>
      <c r="F24" s="33" t="s">
        <v>342</v>
      </c>
      <c r="G24" s="33" t="s">
        <v>342</v>
      </c>
      <c r="H24" s="33" t="s">
        <v>342</v>
      </c>
      <c r="I24" s="33" t="s">
        <v>342</v>
      </c>
      <c r="J24" s="33" t="s">
        <v>342</v>
      </c>
      <c r="K24" s="33" t="s">
        <v>342</v>
      </c>
      <c r="L24" s="33" t="s">
        <v>342</v>
      </c>
      <c r="M24" s="33" t="s">
        <v>342</v>
      </c>
      <c r="N24" s="33" t="s">
        <v>342</v>
      </c>
      <c r="O24" s="33" t="s">
        <v>342</v>
      </c>
      <c r="P24" s="33" t="s">
        <v>342</v>
      </c>
      <c r="Q24" s="33" t="s">
        <v>342</v>
      </c>
      <c r="R24" s="33" t="s">
        <v>342</v>
      </c>
    </row>
    <row r="25" spans="1:18" s="2" customFormat="1">
      <c r="A25" s="240"/>
      <c r="B25" s="241"/>
      <c r="C25" s="242"/>
      <c r="D25" s="32">
        <v>43376</v>
      </c>
      <c r="E25" s="33" t="s">
        <v>323</v>
      </c>
      <c r="F25" s="33">
        <v>0</v>
      </c>
      <c r="G25" s="33">
        <v>0</v>
      </c>
      <c r="H25" s="33">
        <v>2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1</v>
      </c>
      <c r="R25" s="33">
        <v>0</v>
      </c>
    </row>
    <row r="26" spans="1:18" s="2" customFormat="1">
      <c r="A26" s="240"/>
      <c r="B26" s="241"/>
      <c r="C26" s="242"/>
      <c r="D26" s="9">
        <v>43401</v>
      </c>
      <c r="E26" s="33" t="s">
        <v>28</v>
      </c>
      <c r="F26" s="33" t="s">
        <v>342</v>
      </c>
      <c r="G26" s="33" t="s">
        <v>342</v>
      </c>
      <c r="H26" s="33" t="s">
        <v>342</v>
      </c>
      <c r="I26" s="33" t="s">
        <v>342</v>
      </c>
      <c r="J26" s="33" t="s">
        <v>342</v>
      </c>
      <c r="K26" s="33" t="s">
        <v>342</v>
      </c>
      <c r="L26" s="33" t="s">
        <v>342</v>
      </c>
      <c r="M26" s="33" t="s">
        <v>342</v>
      </c>
      <c r="N26" s="33" t="s">
        <v>342</v>
      </c>
      <c r="O26" s="33" t="s">
        <v>342</v>
      </c>
      <c r="P26" s="33" t="s">
        <v>342</v>
      </c>
      <c r="Q26" s="33" t="s">
        <v>342</v>
      </c>
      <c r="R26" s="33" t="s">
        <v>342</v>
      </c>
    </row>
    <row r="27" spans="1:18" s="2" customFormat="1">
      <c r="A27" s="240"/>
      <c r="B27" s="241"/>
      <c r="C27" s="242"/>
      <c r="D27" s="63">
        <v>43412</v>
      </c>
      <c r="E27" s="33" t="s">
        <v>11</v>
      </c>
      <c r="F27" s="33" t="s">
        <v>342</v>
      </c>
      <c r="G27" s="33" t="s">
        <v>342</v>
      </c>
      <c r="H27" s="33" t="s">
        <v>342</v>
      </c>
      <c r="I27" s="33" t="s">
        <v>342</v>
      </c>
      <c r="J27" s="33" t="s">
        <v>342</v>
      </c>
      <c r="K27" s="33" t="s">
        <v>342</v>
      </c>
      <c r="L27" s="33" t="s">
        <v>342</v>
      </c>
      <c r="M27" s="33" t="s">
        <v>342</v>
      </c>
      <c r="N27" s="33" t="s">
        <v>342</v>
      </c>
      <c r="O27" s="33" t="s">
        <v>342</v>
      </c>
      <c r="P27" s="33" t="s">
        <v>342</v>
      </c>
      <c r="Q27" s="33" t="s">
        <v>342</v>
      </c>
      <c r="R27" s="33" t="s">
        <v>342</v>
      </c>
    </row>
    <row r="28" spans="1:18" s="12" customFormat="1">
      <c r="A28" s="240"/>
      <c r="B28" s="241"/>
      <c r="C28" s="243" t="s">
        <v>128</v>
      </c>
      <c r="D28" s="243"/>
      <c r="E28" s="243"/>
      <c r="F28" s="182">
        <f t="shared" ref="F28:R28" si="6">SUM(F23:F27)</f>
        <v>0</v>
      </c>
      <c r="G28" s="182">
        <f t="shared" si="6"/>
        <v>0</v>
      </c>
      <c r="H28" s="182">
        <f t="shared" si="6"/>
        <v>2</v>
      </c>
      <c r="I28" s="182">
        <f t="shared" si="6"/>
        <v>0</v>
      </c>
      <c r="J28" s="182">
        <f t="shared" si="6"/>
        <v>0</v>
      </c>
      <c r="K28" s="182">
        <f t="shared" si="6"/>
        <v>0</v>
      </c>
      <c r="L28" s="182">
        <f t="shared" si="6"/>
        <v>2</v>
      </c>
      <c r="M28" s="182">
        <f t="shared" si="6"/>
        <v>1</v>
      </c>
      <c r="N28" s="182">
        <f t="shared" si="6"/>
        <v>0</v>
      </c>
      <c r="O28" s="182">
        <f t="shared" si="6"/>
        <v>1</v>
      </c>
      <c r="P28" s="182">
        <f t="shared" si="6"/>
        <v>0</v>
      </c>
      <c r="Q28" s="182">
        <f t="shared" si="6"/>
        <v>1</v>
      </c>
      <c r="R28" s="182">
        <f t="shared" si="6"/>
        <v>0</v>
      </c>
    </row>
    <row r="29" spans="1:18" s="12" customFormat="1">
      <c r="A29" s="240"/>
      <c r="B29" s="241"/>
      <c r="C29" s="243" t="s">
        <v>129</v>
      </c>
      <c r="D29" s="243"/>
      <c r="E29" s="243"/>
      <c r="F29" s="183">
        <f>F28/2</f>
        <v>0</v>
      </c>
      <c r="G29" s="183">
        <f t="shared" ref="G29:H29" si="7">G28/2</f>
        <v>0</v>
      </c>
      <c r="H29" s="183">
        <f t="shared" si="7"/>
        <v>1</v>
      </c>
      <c r="I29" s="183">
        <f t="shared" ref="I29:R29" si="8">I28/2</f>
        <v>0</v>
      </c>
      <c r="J29" s="183">
        <f t="shared" si="8"/>
        <v>0</v>
      </c>
      <c r="K29" s="183">
        <f t="shared" si="8"/>
        <v>0</v>
      </c>
      <c r="L29" s="183">
        <f t="shared" si="8"/>
        <v>1</v>
      </c>
      <c r="M29" s="183">
        <f t="shared" si="8"/>
        <v>0.5</v>
      </c>
      <c r="N29" s="183">
        <f t="shared" si="8"/>
        <v>0</v>
      </c>
      <c r="O29" s="183">
        <f t="shared" si="8"/>
        <v>0.5</v>
      </c>
      <c r="P29" s="183">
        <f t="shared" si="8"/>
        <v>0</v>
      </c>
      <c r="Q29" s="183">
        <f t="shared" si="8"/>
        <v>0.5</v>
      </c>
      <c r="R29" s="183">
        <f t="shared" si="8"/>
        <v>0</v>
      </c>
    </row>
    <row r="30" spans="1:18" s="2" customFormat="1" ht="15.95" customHeight="1">
      <c r="A30" s="240"/>
      <c r="B30" s="241"/>
      <c r="C30" s="184" t="s">
        <v>130</v>
      </c>
      <c r="D30" s="216" t="s">
        <v>131</v>
      </c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</row>
    <row r="31" spans="1:18">
      <c r="A31" s="34"/>
      <c r="B31" s="34"/>
      <c r="C31" s="34"/>
      <c r="D31" s="35"/>
      <c r="E31" s="34"/>
      <c r="F31" s="34"/>
      <c r="G31" s="38"/>
      <c r="H31" s="38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>
      <c r="A32" s="34"/>
      <c r="B32" s="34"/>
      <c r="C32" s="34"/>
      <c r="D32" s="35"/>
      <c r="E32" s="34"/>
      <c r="F32" s="34"/>
      <c r="G32" s="38"/>
      <c r="H32" s="38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9" ht="15.95" customHeight="1">
      <c r="A33" s="240" t="s">
        <v>132</v>
      </c>
      <c r="B33" s="241" t="s">
        <v>45</v>
      </c>
      <c r="C33" s="242" t="s">
        <v>134</v>
      </c>
      <c r="D33" s="49">
        <v>43359</v>
      </c>
      <c r="E33" s="33" t="s">
        <v>16</v>
      </c>
      <c r="F33" s="33">
        <v>0</v>
      </c>
      <c r="G33" s="33">
        <v>0</v>
      </c>
      <c r="H33" s="33">
        <v>3</v>
      </c>
      <c r="I33" s="33">
        <v>0</v>
      </c>
      <c r="J33" s="33">
        <v>3</v>
      </c>
      <c r="K33" s="33">
        <v>0</v>
      </c>
      <c r="L33" s="33">
        <v>0</v>
      </c>
      <c r="M33" s="33">
        <v>1</v>
      </c>
      <c r="N33" s="33">
        <v>0</v>
      </c>
      <c r="O33" s="33">
        <v>1</v>
      </c>
      <c r="P33" s="33">
        <v>0</v>
      </c>
      <c r="Q33" s="33">
        <v>0</v>
      </c>
      <c r="R33" s="33">
        <v>0</v>
      </c>
    </row>
    <row r="34" spans="1:19">
      <c r="A34" s="240"/>
      <c r="B34" s="241"/>
      <c r="C34" s="242"/>
      <c r="D34" s="63">
        <v>43373</v>
      </c>
      <c r="E34" s="33" t="s">
        <v>9</v>
      </c>
      <c r="F34" s="33" t="s">
        <v>342</v>
      </c>
      <c r="G34" s="33" t="s">
        <v>342</v>
      </c>
      <c r="H34" s="33" t="s">
        <v>342</v>
      </c>
      <c r="I34" s="33" t="s">
        <v>342</v>
      </c>
      <c r="J34" s="33" t="s">
        <v>342</v>
      </c>
      <c r="K34" s="33" t="s">
        <v>342</v>
      </c>
      <c r="L34" s="33" t="s">
        <v>342</v>
      </c>
      <c r="M34" s="33" t="s">
        <v>342</v>
      </c>
      <c r="N34" s="33" t="s">
        <v>342</v>
      </c>
      <c r="O34" s="33" t="s">
        <v>342</v>
      </c>
      <c r="P34" s="33" t="s">
        <v>342</v>
      </c>
      <c r="Q34" s="33" t="s">
        <v>342</v>
      </c>
      <c r="R34" s="33" t="s">
        <v>342</v>
      </c>
    </row>
    <row r="35" spans="1:19" s="2" customFormat="1">
      <c r="A35" s="240"/>
      <c r="B35" s="241"/>
      <c r="C35" s="242"/>
      <c r="D35" s="32">
        <v>43376</v>
      </c>
      <c r="E35" s="33" t="s">
        <v>323</v>
      </c>
      <c r="F35" s="33">
        <v>0</v>
      </c>
      <c r="G35" s="33">
        <v>0</v>
      </c>
      <c r="H35" s="33">
        <v>6</v>
      </c>
      <c r="I35" s="33">
        <v>0</v>
      </c>
      <c r="J35" s="33">
        <v>4</v>
      </c>
      <c r="K35" s="33">
        <v>0</v>
      </c>
      <c r="L35" s="33">
        <v>0</v>
      </c>
      <c r="M35" s="33">
        <v>0</v>
      </c>
      <c r="N35" s="33">
        <v>1</v>
      </c>
      <c r="O35" s="33">
        <v>1</v>
      </c>
      <c r="P35" s="33">
        <v>0</v>
      </c>
      <c r="Q35" s="33">
        <v>3</v>
      </c>
      <c r="R35" s="33">
        <v>0</v>
      </c>
    </row>
    <row r="36" spans="1:19" s="2" customFormat="1">
      <c r="A36" s="240"/>
      <c r="B36" s="241"/>
      <c r="C36" s="242"/>
      <c r="D36" s="9">
        <v>43401</v>
      </c>
      <c r="E36" s="33" t="s">
        <v>28</v>
      </c>
      <c r="F36" s="33">
        <v>4</v>
      </c>
      <c r="G36" s="33">
        <v>1</v>
      </c>
      <c r="H36" s="33">
        <v>8</v>
      </c>
      <c r="I36" s="33">
        <v>1</v>
      </c>
      <c r="J36" s="33">
        <v>5</v>
      </c>
      <c r="K36" s="33">
        <v>1</v>
      </c>
      <c r="L36" s="33">
        <v>4</v>
      </c>
      <c r="M36" s="33">
        <v>0</v>
      </c>
      <c r="N36" s="33">
        <v>1</v>
      </c>
      <c r="O36" s="33">
        <v>1</v>
      </c>
      <c r="P36" s="33">
        <v>0</v>
      </c>
      <c r="Q36" s="33">
        <v>3</v>
      </c>
      <c r="R36" s="33">
        <v>0</v>
      </c>
    </row>
    <row r="37" spans="1:19" s="2" customFormat="1">
      <c r="A37" s="240"/>
      <c r="B37" s="241"/>
      <c r="C37" s="242"/>
      <c r="D37" s="63">
        <v>43412</v>
      </c>
      <c r="E37" s="33" t="s">
        <v>11</v>
      </c>
      <c r="F37" s="33">
        <v>2</v>
      </c>
      <c r="G37" s="33">
        <v>1</v>
      </c>
      <c r="H37" s="33">
        <v>5</v>
      </c>
      <c r="I37" s="33">
        <v>0</v>
      </c>
      <c r="J37" s="33">
        <v>0</v>
      </c>
      <c r="K37" s="33">
        <v>0</v>
      </c>
      <c r="L37" s="33">
        <v>0</v>
      </c>
      <c r="M37" s="33">
        <v>3</v>
      </c>
      <c r="N37" s="33">
        <v>1</v>
      </c>
      <c r="O37" s="33">
        <v>4</v>
      </c>
      <c r="P37" s="33">
        <v>0</v>
      </c>
      <c r="Q37" s="33">
        <v>0</v>
      </c>
      <c r="R37" s="33">
        <v>0</v>
      </c>
    </row>
    <row r="38" spans="1:19" s="12" customFormat="1">
      <c r="A38" s="240"/>
      <c r="B38" s="241"/>
      <c r="C38" s="243" t="s">
        <v>135</v>
      </c>
      <c r="D38" s="243"/>
      <c r="E38" s="243"/>
      <c r="F38" s="182">
        <f t="shared" ref="F38:R38" si="9">SUM(F33:F37)</f>
        <v>6</v>
      </c>
      <c r="G38" s="182">
        <f t="shared" si="9"/>
        <v>2</v>
      </c>
      <c r="H38" s="182">
        <f t="shared" si="9"/>
        <v>22</v>
      </c>
      <c r="I38" s="182">
        <f t="shared" si="9"/>
        <v>1</v>
      </c>
      <c r="J38" s="182">
        <f t="shared" si="9"/>
        <v>12</v>
      </c>
      <c r="K38" s="182">
        <f t="shared" si="9"/>
        <v>1</v>
      </c>
      <c r="L38" s="182">
        <f t="shared" si="9"/>
        <v>4</v>
      </c>
      <c r="M38" s="182">
        <f t="shared" si="9"/>
        <v>4</v>
      </c>
      <c r="N38" s="182">
        <f t="shared" si="9"/>
        <v>3</v>
      </c>
      <c r="O38" s="182">
        <f t="shared" si="9"/>
        <v>7</v>
      </c>
      <c r="P38" s="182">
        <f t="shared" si="9"/>
        <v>0</v>
      </c>
      <c r="Q38" s="182">
        <f t="shared" si="9"/>
        <v>6</v>
      </c>
      <c r="R38" s="182">
        <f t="shared" si="9"/>
        <v>0</v>
      </c>
    </row>
    <row r="39" spans="1:19" s="12" customFormat="1">
      <c r="A39" s="240"/>
      <c r="B39" s="241"/>
      <c r="C39" s="243" t="s">
        <v>136</v>
      </c>
      <c r="D39" s="243"/>
      <c r="E39" s="243"/>
      <c r="F39" s="183">
        <f>F38/4</f>
        <v>1.5</v>
      </c>
      <c r="G39" s="183">
        <f t="shared" ref="G39:H39" si="10">G38/4</f>
        <v>0.5</v>
      </c>
      <c r="H39" s="183">
        <f t="shared" si="10"/>
        <v>5.5</v>
      </c>
      <c r="I39" s="183">
        <f t="shared" ref="I39:R39" si="11">I38/4</f>
        <v>0.25</v>
      </c>
      <c r="J39" s="183">
        <f t="shared" si="11"/>
        <v>3</v>
      </c>
      <c r="K39" s="183">
        <f t="shared" si="11"/>
        <v>0.25</v>
      </c>
      <c r="L39" s="183">
        <f t="shared" si="11"/>
        <v>1</v>
      </c>
      <c r="M39" s="183">
        <f t="shared" si="11"/>
        <v>1</v>
      </c>
      <c r="N39" s="183">
        <f t="shared" si="11"/>
        <v>0.75</v>
      </c>
      <c r="O39" s="183">
        <f t="shared" si="11"/>
        <v>1.75</v>
      </c>
      <c r="P39" s="183">
        <f t="shared" si="11"/>
        <v>0</v>
      </c>
      <c r="Q39" s="183">
        <f t="shared" si="11"/>
        <v>1.5</v>
      </c>
      <c r="R39" s="183">
        <f t="shared" si="11"/>
        <v>0</v>
      </c>
    </row>
    <row r="40" spans="1:19" s="2" customFormat="1" ht="15.95" customHeight="1">
      <c r="A40" s="240"/>
      <c r="B40" s="241"/>
      <c r="C40" s="184" t="s">
        <v>137</v>
      </c>
      <c r="D40" s="216" t="s">
        <v>138</v>
      </c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</row>
    <row r="41" spans="1:19">
      <c r="A41" s="34"/>
      <c r="B41" s="34"/>
      <c r="C41" s="34"/>
      <c r="D41" s="35"/>
      <c r="E41" s="34"/>
      <c r="F41" s="34"/>
      <c r="G41" s="38"/>
      <c r="H41" s="38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9">
      <c r="A42" s="34"/>
      <c r="B42" s="34"/>
      <c r="C42" s="34"/>
      <c r="D42" s="35"/>
      <c r="E42" s="34"/>
      <c r="F42" s="34"/>
      <c r="G42" s="38"/>
      <c r="H42" s="38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9" ht="15.95" customHeight="1">
      <c r="A43" s="240" t="s">
        <v>139</v>
      </c>
      <c r="B43" s="241" t="s">
        <v>126</v>
      </c>
      <c r="C43" s="242" t="s">
        <v>140</v>
      </c>
      <c r="D43" s="49">
        <v>43359</v>
      </c>
      <c r="E43" s="33" t="s">
        <v>16</v>
      </c>
      <c r="F43" s="33">
        <v>4</v>
      </c>
      <c r="G43" s="33">
        <v>2</v>
      </c>
      <c r="H43" s="33">
        <v>4</v>
      </c>
      <c r="I43" s="33">
        <v>0</v>
      </c>
      <c r="J43" s="33">
        <v>0</v>
      </c>
      <c r="K43" s="33">
        <v>0</v>
      </c>
      <c r="L43" s="33">
        <v>1</v>
      </c>
      <c r="M43" s="33">
        <v>3</v>
      </c>
      <c r="N43" s="33">
        <v>2</v>
      </c>
      <c r="O43" s="33">
        <v>5</v>
      </c>
      <c r="P43" s="33">
        <v>2</v>
      </c>
      <c r="Q43" s="33">
        <v>0</v>
      </c>
      <c r="R43" s="33">
        <v>0</v>
      </c>
    </row>
    <row r="44" spans="1:19">
      <c r="A44" s="240"/>
      <c r="B44" s="241"/>
      <c r="C44" s="242"/>
      <c r="D44" s="63">
        <v>43373</v>
      </c>
      <c r="E44" s="33" t="s">
        <v>9</v>
      </c>
      <c r="F44" s="33">
        <v>0</v>
      </c>
      <c r="G44" s="33">
        <v>0</v>
      </c>
      <c r="H44" s="33">
        <v>2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</row>
    <row r="45" spans="1:19" s="2" customFormat="1">
      <c r="A45" s="240"/>
      <c r="B45" s="241"/>
      <c r="C45" s="242"/>
      <c r="D45" s="32">
        <v>43376</v>
      </c>
      <c r="E45" s="33" t="s">
        <v>323</v>
      </c>
      <c r="F45" s="33">
        <v>2</v>
      </c>
      <c r="G45" s="33">
        <v>1</v>
      </c>
      <c r="H45" s="33">
        <v>4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2</v>
      </c>
      <c r="Q45" s="33">
        <v>1</v>
      </c>
      <c r="R45" s="33">
        <v>0</v>
      </c>
    </row>
    <row r="46" spans="1:19" s="2" customFormat="1">
      <c r="A46" s="240"/>
      <c r="B46" s="241"/>
      <c r="C46" s="242"/>
      <c r="D46" s="9">
        <v>43401</v>
      </c>
      <c r="E46" s="33" t="s">
        <v>28</v>
      </c>
      <c r="F46" s="33" t="s">
        <v>342</v>
      </c>
      <c r="G46" s="33" t="s">
        <v>342</v>
      </c>
      <c r="H46" s="33" t="s">
        <v>342</v>
      </c>
      <c r="I46" s="33" t="s">
        <v>342</v>
      </c>
      <c r="J46" s="33" t="s">
        <v>342</v>
      </c>
      <c r="K46" s="33" t="s">
        <v>342</v>
      </c>
      <c r="L46" s="33" t="s">
        <v>342</v>
      </c>
      <c r="M46" s="33" t="s">
        <v>342</v>
      </c>
      <c r="N46" s="33" t="s">
        <v>342</v>
      </c>
      <c r="O46" s="33" t="s">
        <v>342</v>
      </c>
      <c r="P46" s="33" t="s">
        <v>342</v>
      </c>
      <c r="Q46" s="33" t="s">
        <v>342</v>
      </c>
      <c r="R46" s="33" t="s">
        <v>342</v>
      </c>
    </row>
    <row r="47" spans="1:19" s="2" customFormat="1">
      <c r="A47" s="240"/>
      <c r="B47" s="241"/>
      <c r="C47" s="242"/>
      <c r="D47" s="63">
        <v>43412</v>
      </c>
      <c r="E47" s="33" t="s">
        <v>11</v>
      </c>
      <c r="F47" s="33">
        <v>5</v>
      </c>
      <c r="G47" s="33">
        <v>2</v>
      </c>
      <c r="H47" s="33">
        <v>6</v>
      </c>
      <c r="I47" s="33">
        <v>1</v>
      </c>
      <c r="J47" s="33">
        <v>2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"/>
    </row>
    <row r="48" spans="1:19" s="12" customFormat="1">
      <c r="A48" s="240"/>
      <c r="B48" s="241"/>
      <c r="C48" s="243" t="s">
        <v>141</v>
      </c>
      <c r="D48" s="243"/>
      <c r="E48" s="243"/>
      <c r="F48" s="182">
        <f t="shared" ref="F48:R48" si="12">SUM(F43:F47)</f>
        <v>11</v>
      </c>
      <c r="G48" s="182">
        <f t="shared" si="12"/>
        <v>5</v>
      </c>
      <c r="H48" s="182">
        <f t="shared" si="12"/>
        <v>16</v>
      </c>
      <c r="I48" s="182">
        <f t="shared" si="12"/>
        <v>1</v>
      </c>
      <c r="J48" s="182">
        <f t="shared" si="12"/>
        <v>2</v>
      </c>
      <c r="K48" s="182">
        <f t="shared" si="12"/>
        <v>0</v>
      </c>
      <c r="L48" s="182">
        <f t="shared" si="12"/>
        <v>1</v>
      </c>
      <c r="M48" s="182">
        <f t="shared" si="12"/>
        <v>3</v>
      </c>
      <c r="N48" s="182">
        <f t="shared" si="12"/>
        <v>2</v>
      </c>
      <c r="O48" s="182">
        <f t="shared" si="12"/>
        <v>5</v>
      </c>
      <c r="P48" s="182">
        <f t="shared" si="12"/>
        <v>4</v>
      </c>
      <c r="Q48" s="182">
        <f t="shared" si="12"/>
        <v>1</v>
      </c>
      <c r="R48" s="182">
        <f t="shared" si="12"/>
        <v>0</v>
      </c>
    </row>
    <row r="49" spans="1:18" s="12" customFormat="1">
      <c r="A49" s="240"/>
      <c r="B49" s="241"/>
      <c r="C49" s="243" t="s">
        <v>142</v>
      </c>
      <c r="D49" s="243"/>
      <c r="E49" s="243"/>
      <c r="F49" s="182">
        <f>F48/4</f>
        <v>2.75</v>
      </c>
      <c r="G49" s="182">
        <f t="shared" ref="G49:H49" si="13">G48/4</f>
        <v>1.25</v>
      </c>
      <c r="H49" s="182">
        <f t="shared" si="13"/>
        <v>4</v>
      </c>
      <c r="I49" s="182">
        <f t="shared" ref="I49:R49" si="14">I48/4</f>
        <v>0.25</v>
      </c>
      <c r="J49" s="182">
        <f t="shared" si="14"/>
        <v>0.5</v>
      </c>
      <c r="K49" s="182">
        <f t="shared" si="14"/>
        <v>0</v>
      </c>
      <c r="L49" s="182">
        <f t="shared" si="14"/>
        <v>0.25</v>
      </c>
      <c r="M49" s="182">
        <f t="shared" si="14"/>
        <v>0.75</v>
      </c>
      <c r="N49" s="182">
        <f t="shared" si="14"/>
        <v>0.5</v>
      </c>
      <c r="O49" s="182">
        <f t="shared" si="14"/>
        <v>1.25</v>
      </c>
      <c r="P49" s="182">
        <f t="shared" si="14"/>
        <v>1</v>
      </c>
      <c r="Q49" s="182">
        <f t="shared" si="14"/>
        <v>0.25</v>
      </c>
      <c r="R49" s="182">
        <f t="shared" si="14"/>
        <v>0</v>
      </c>
    </row>
    <row r="50" spans="1:18" s="2" customFormat="1" ht="15.95" customHeight="1">
      <c r="A50" s="240"/>
      <c r="B50" s="241"/>
      <c r="C50" s="184" t="s">
        <v>143</v>
      </c>
      <c r="D50" s="216" t="s">
        <v>144</v>
      </c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</row>
    <row r="51" spans="1:18">
      <c r="A51" s="34"/>
      <c r="B51" s="34"/>
      <c r="C51" s="34"/>
      <c r="D51" s="35"/>
      <c r="E51" s="34"/>
      <c r="F51" s="34"/>
      <c r="G51" s="38"/>
      <c r="H51" s="38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>
      <c r="A52" s="34"/>
      <c r="B52" s="34"/>
      <c r="C52" s="34"/>
      <c r="D52" s="35"/>
      <c r="E52" s="34"/>
      <c r="F52" s="34"/>
      <c r="G52" s="38"/>
      <c r="H52" s="38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ht="15.95" customHeight="1">
      <c r="A53" s="240" t="s">
        <v>145</v>
      </c>
      <c r="B53" s="241" t="s">
        <v>303</v>
      </c>
      <c r="C53" s="242" t="s">
        <v>146</v>
      </c>
      <c r="D53" s="49">
        <v>43359</v>
      </c>
      <c r="E53" s="33" t="s">
        <v>16</v>
      </c>
      <c r="F53" s="33">
        <v>0</v>
      </c>
      <c r="G53" s="33">
        <v>0</v>
      </c>
      <c r="H53" s="33">
        <v>3</v>
      </c>
      <c r="I53" s="33">
        <v>0</v>
      </c>
      <c r="J53" s="33">
        <v>1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1</v>
      </c>
      <c r="R53" s="33">
        <v>0</v>
      </c>
    </row>
    <row r="54" spans="1:18">
      <c r="A54" s="240"/>
      <c r="B54" s="241"/>
      <c r="C54" s="242"/>
      <c r="D54" s="63">
        <v>43373</v>
      </c>
      <c r="E54" s="33" t="s">
        <v>9</v>
      </c>
      <c r="F54" s="33" t="s">
        <v>342</v>
      </c>
      <c r="G54" s="33" t="s">
        <v>342</v>
      </c>
      <c r="H54" s="33" t="s">
        <v>342</v>
      </c>
      <c r="I54" s="33" t="s">
        <v>342</v>
      </c>
      <c r="J54" s="33" t="s">
        <v>342</v>
      </c>
      <c r="K54" s="33" t="s">
        <v>342</v>
      </c>
      <c r="L54" s="33" t="s">
        <v>342</v>
      </c>
      <c r="M54" s="33" t="s">
        <v>342</v>
      </c>
      <c r="N54" s="33" t="s">
        <v>342</v>
      </c>
      <c r="O54" s="33" t="s">
        <v>342</v>
      </c>
      <c r="P54" s="33" t="s">
        <v>342</v>
      </c>
      <c r="Q54" s="33" t="s">
        <v>342</v>
      </c>
      <c r="R54" s="33" t="s">
        <v>342</v>
      </c>
    </row>
    <row r="55" spans="1:18" s="2" customFormat="1">
      <c r="A55" s="240"/>
      <c r="B55" s="241"/>
      <c r="C55" s="242"/>
      <c r="D55" s="32">
        <v>43376</v>
      </c>
      <c r="E55" s="33" t="s">
        <v>323</v>
      </c>
      <c r="F55" s="33">
        <v>10</v>
      </c>
      <c r="G55" s="33">
        <v>4</v>
      </c>
      <c r="H55" s="33">
        <v>11</v>
      </c>
      <c r="I55" s="33">
        <v>2</v>
      </c>
      <c r="J55" s="33">
        <v>6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1</v>
      </c>
      <c r="Q55" s="33">
        <v>3</v>
      </c>
      <c r="R55" s="33">
        <v>0</v>
      </c>
    </row>
    <row r="56" spans="1:18" s="2" customFormat="1">
      <c r="A56" s="240"/>
      <c r="B56" s="241"/>
      <c r="C56" s="242"/>
      <c r="D56" s="9">
        <v>43401</v>
      </c>
      <c r="E56" s="33" t="s">
        <v>28</v>
      </c>
      <c r="F56" s="33">
        <v>0</v>
      </c>
      <c r="G56" s="33">
        <v>0</v>
      </c>
      <c r="H56" s="33">
        <v>6</v>
      </c>
      <c r="I56" s="33">
        <v>0</v>
      </c>
      <c r="J56" s="33">
        <v>2</v>
      </c>
      <c r="K56" s="33">
        <v>0</v>
      </c>
      <c r="L56" s="33">
        <v>0</v>
      </c>
      <c r="M56" s="33">
        <v>0</v>
      </c>
      <c r="N56" s="33">
        <v>1</v>
      </c>
      <c r="O56" s="33">
        <v>1</v>
      </c>
      <c r="P56" s="33">
        <v>1</v>
      </c>
      <c r="Q56" s="33">
        <v>1</v>
      </c>
      <c r="R56" s="33">
        <v>0</v>
      </c>
    </row>
    <row r="57" spans="1:18" s="2" customFormat="1">
      <c r="A57" s="240"/>
      <c r="B57" s="241"/>
      <c r="C57" s="242"/>
      <c r="D57" s="63">
        <v>43412</v>
      </c>
      <c r="E57" s="33" t="s">
        <v>11</v>
      </c>
      <c r="F57" s="33">
        <v>5</v>
      </c>
      <c r="G57" s="33">
        <v>1</v>
      </c>
      <c r="H57" s="33">
        <v>9</v>
      </c>
      <c r="I57" s="33">
        <v>1</v>
      </c>
      <c r="J57" s="33">
        <v>4</v>
      </c>
      <c r="K57" s="33">
        <v>2</v>
      </c>
      <c r="L57" s="33">
        <v>4</v>
      </c>
      <c r="M57" s="33">
        <v>3</v>
      </c>
      <c r="N57" s="33">
        <v>1</v>
      </c>
      <c r="O57" s="33">
        <v>4</v>
      </c>
      <c r="P57" s="33">
        <v>1</v>
      </c>
      <c r="Q57" s="33">
        <v>1</v>
      </c>
      <c r="R57" s="33">
        <v>0</v>
      </c>
    </row>
    <row r="58" spans="1:18" s="12" customFormat="1">
      <c r="A58" s="240"/>
      <c r="B58" s="241"/>
      <c r="C58" s="243" t="s">
        <v>147</v>
      </c>
      <c r="D58" s="243"/>
      <c r="E58" s="243"/>
      <c r="F58" s="182">
        <f t="shared" ref="F58:R58" si="15">SUM(F53:F57)</f>
        <v>15</v>
      </c>
      <c r="G58" s="182">
        <f t="shared" si="15"/>
        <v>5</v>
      </c>
      <c r="H58" s="182">
        <f t="shared" si="15"/>
        <v>29</v>
      </c>
      <c r="I58" s="182">
        <f t="shared" si="15"/>
        <v>3</v>
      </c>
      <c r="J58" s="182">
        <f t="shared" si="15"/>
        <v>13</v>
      </c>
      <c r="K58" s="182">
        <f t="shared" si="15"/>
        <v>2</v>
      </c>
      <c r="L58" s="182">
        <f t="shared" si="15"/>
        <v>4</v>
      </c>
      <c r="M58" s="182">
        <f t="shared" si="15"/>
        <v>3</v>
      </c>
      <c r="N58" s="182">
        <f t="shared" si="15"/>
        <v>2</v>
      </c>
      <c r="O58" s="182">
        <f t="shared" si="15"/>
        <v>5</v>
      </c>
      <c r="P58" s="182">
        <f t="shared" si="15"/>
        <v>3</v>
      </c>
      <c r="Q58" s="182">
        <f t="shared" si="15"/>
        <v>6</v>
      </c>
      <c r="R58" s="182">
        <f t="shared" si="15"/>
        <v>0</v>
      </c>
    </row>
    <row r="59" spans="1:18" s="12" customFormat="1">
      <c r="A59" s="240"/>
      <c r="B59" s="241"/>
      <c r="C59" s="243" t="s">
        <v>148</v>
      </c>
      <c r="D59" s="243"/>
      <c r="E59" s="243"/>
      <c r="F59" s="182">
        <f>F58/4</f>
        <v>3.75</v>
      </c>
      <c r="G59" s="182">
        <f t="shared" ref="G59:H59" si="16">G58/4</f>
        <v>1.25</v>
      </c>
      <c r="H59" s="182">
        <f t="shared" si="16"/>
        <v>7.25</v>
      </c>
      <c r="I59" s="182">
        <f t="shared" ref="I59:R59" si="17">I58/4</f>
        <v>0.75</v>
      </c>
      <c r="J59" s="182">
        <f t="shared" si="17"/>
        <v>3.25</v>
      </c>
      <c r="K59" s="182">
        <f t="shared" si="17"/>
        <v>0.5</v>
      </c>
      <c r="L59" s="182">
        <f t="shared" si="17"/>
        <v>1</v>
      </c>
      <c r="M59" s="182">
        <f t="shared" si="17"/>
        <v>0.75</v>
      </c>
      <c r="N59" s="182">
        <f t="shared" si="17"/>
        <v>0.5</v>
      </c>
      <c r="O59" s="182">
        <f t="shared" si="17"/>
        <v>1.25</v>
      </c>
      <c r="P59" s="182">
        <f t="shared" si="17"/>
        <v>0.75</v>
      </c>
      <c r="Q59" s="182">
        <f t="shared" si="17"/>
        <v>1.5</v>
      </c>
      <c r="R59" s="182">
        <f t="shared" si="17"/>
        <v>0</v>
      </c>
    </row>
    <row r="60" spans="1:18" s="2" customFormat="1" ht="15.95" customHeight="1">
      <c r="A60" s="240"/>
      <c r="B60" s="241"/>
      <c r="C60" s="184" t="s">
        <v>149</v>
      </c>
      <c r="D60" s="216" t="s">
        <v>150</v>
      </c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</row>
    <row r="61" spans="1:18">
      <c r="A61" s="34"/>
      <c r="B61" s="34"/>
      <c r="C61" s="34"/>
      <c r="D61" s="35"/>
      <c r="E61" s="34"/>
      <c r="F61" s="34"/>
      <c r="G61" s="38"/>
      <c r="H61" s="38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>
      <c r="A62" s="34"/>
      <c r="B62" s="34"/>
      <c r="C62" s="34"/>
      <c r="D62" s="35"/>
      <c r="E62" s="34"/>
      <c r="F62" s="34"/>
      <c r="G62" s="38"/>
      <c r="H62" s="38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ht="15.95" customHeight="1">
      <c r="A63" s="240" t="s">
        <v>151</v>
      </c>
      <c r="B63" s="241" t="s">
        <v>133</v>
      </c>
      <c r="C63" s="242" t="s">
        <v>153</v>
      </c>
      <c r="D63" s="49">
        <v>43359</v>
      </c>
      <c r="E63" s="33" t="s">
        <v>16</v>
      </c>
      <c r="F63" s="33">
        <v>10</v>
      </c>
      <c r="G63" s="33">
        <v>4</v>
      </c>
      <c r="H63" s="33">
        <v>7</v>
      </c>
      <c r="I63" s="33">
        <v>2</v>
      </c>
      <c r="J63" s="33">
        <v>4</v>
      </c>
      <c r="K63" s="33">
        <v>0</v>
      </c>
      <c r="L63" s="33">
        <v>0</v>
      </c>
      <c r="M63" s="33">
        <v>1</v>
      </c>
      <c r="N63" s="33">
        <v>2</v>
      </c>
      <c r="O63" s="33">
        <v>3</v>
      </c>
      <c r="P63" s="33">
        <v>1</v>
      </c>
      <c r="Q63" s="33">
        <v>0</v>
      </c>
      <c r="R63" s="33">
        <v>0</v>
      </c>
    </row>
    <row r="64" spans="1:18">
      <c r="A64" s="240"/>
      <c r="B64" s="241"/>
      <c r="C64" s="242"/>
      <c r="D64" s="63">
        <v>43373</v>
      </c>
      <c r="E64" s="33" t="s">
        <v>9</v>
      </c>
      <c r="F64" s="33">
        <v>4</v>
      </c>
      <c r="G64" s="33">
        <v>0</v>
      </c>
      <c r="H64" s="33">
        <v>9</v>
      </c>
      <c r="I64" s="33">
        <v>0</v>
      </c>
      <c r="J64" s="33">
        <v>6</v>
      </c>
      <c r="K64" s="33">
        <v>4</v>
      </c>
      <c r="L64" s="33">
        <v>5</v>
      </c>
      <c r="M64" s="33">
        <v>1</v>
      </c>
      <c r="N64" s="33">
        <v>0</v>
      </c>
      <c r="O64" s="33">
        <v>1</v>
      </c>
      <c r="P64" s="33">
        <v>0</v>
      </c>
      <c r="Q64" s="33">
        <v>0</v>
      </c>
      <c r="R64" s="33">
        <v>0</v>
      </c>
    </row>
    <row r="65" spans="1:18" s="2" customFormat="1">
      <c r="A65" s="240"/>
      <c r="B65" s="241"/>
      <c r="C65" s="242"/>
      <c r="D65" s="32">
        <v>43376</v>
      </c>
      <c r="E65" s="33" t="s">
        <v>323</v>
      </c>
      <c r="F65" s="33" t="s">
        <v>342</v>
      </c>
      <c r="G65" s="33" t="s">
        <v>342</v>
      </c>
      <c r="H65" s="33" t="s">
        <v>342</v>
      </c>
      <c r="I65" s="33" t="s">
        <v>342</v>
      </c>
      <c r="J65" s="33" t="s">
        <v>342</v>
      </c>
      <c r="K65" s="33" t="s">
        <v>342</v>
      </c>
      <c r="L65" s="33" t="s">
        <v>342</v>
      </c>
      <c r="M65" s="33" t="s">
        <v>342</v>
      </c>
      <c r="N65" s="33" t="s">
        <v>342</v>
      </c>
      <c r="O65" s="33" t="s">
        <v>342</v>
      </c>
      <c r="P65" s="33" t="s">
        <v>342</v>
      </c>
      <c r="Q65" s="33" t="s">
        <v>342</v>
      </c>
      <c r="R65" s="33" t="s">
        <v>342</v>
      </c>
    </row>
    <row r="66" spans="1:18" s="2" customFormat="1">
      <c r="A66" s="240"/>
      <c r="B66" s="241"/>
      <c r="C66" s="242"/>
      <c r="D66" s="9">
        <v>43401</v>
      </c>
      <c r="E66" s="33" t="s">
        <v>28</v>
      </c>
      <c r="F66" s="33" t="s">
        <v>342</v>
      </c>
      <c r="G66" s="33" t="s">
        <v>342</v>
      </c>
      <c r="H66" s="33" t="s">
        <v>342</v>
      </c>
      <c r="I66" s="33" t="s">
        <v>342</v>
      </c>
      <c r="J66" s="33" t="s">
        <v>342</v>
      </c>
      <c r="K66" s="33" t="s">
        <v>342</v>
      </c>
      <c r="L66" s="33" t="s">
        <v>342</v>
      </c>
      <c r="M66" s="33" t="s">
        <v>342</v>
      </c>
      <c r="N66" s="33" t="s">
        <v>342</v>
      </c>
      <c r="O66" s="33" t="s">
        <v>342</v>
      </c>
      <c r="P66" s="33" t="s">
        <v>342</v>
      </c>
      <c r="Q66" s="33" t="s">
        <v>342</v>
      </c>
      <c r="R66" s="33" t="s">
        <v>342</v>
      </c>
    </row>
    <row r="67" spans="1:18" s="2" customFormat="1">
      <c r="A67" s="240"/>
      <c r="B67" s="241"/>
      <c r="C67" s="242"/>
      <c r="D67" s="63">
        <v>43412</v>
      </c>
      <c r="E67" s="33" t="s">
        <v>11</v>
      </c>
      <c r="F67" s="33">
        <v>8</v>
      </c>
      <c r="G67" s="33">
        <v>2</v>
      </c>
      <c r="H67" s="33">
        <v>11</v>
      </c>
      <c r="I67" s="33">
        <v>1</v>
      </c>
      <c r="J67" s="33">
        <v>5</v>
      </c>
      <c r="K67" s="33">
        <v>3</v>
      </c>
      <c r="L67" s="33">
        <v>4</v>
      </c>
      <c r="M67" s="33">
        <v>4</v>
      </c>
      <c r="N67" s="33">
        <v>1</v>
      </c>
      <c r="O67" s="33">
        <v>5</v>
      </c>
      <c r="P67" s="33">
        <v>0</v>
      </c>
      <c r="Q67" s="33">
        <v>0</v>
      </c>
      <c r="R67" s="33">
        <v>0</v>
      </c>
    </row>
    <row r="68" spans="1:18" s="12" customFormat="1">
      <c r="A68" s="240"/>
      <c r="B68" s="241"/>
      <c r="C68" s="243" t="s">
        <v>154</v>
      </c>
      <c r="D68" s="243"/>
      <c r="E68" s="243"/>
      <c r="F68" s="182">
        <f t="shared" ref="F68:R68" si="18">SUM(F63:F67)</f>
        <v>22</v>
      </c>
      <c r="G68" s="182">
        <f t="shared" si="18"/>
        <v>6</v>
      </c>
      <c r="H68" s="182">
        <f t="shared" si="18"/>
        <v>27</v>
      </c>
      <c r="I68" s="182">
        <f t="shared" si="18"/>
        <v>3</v>
      </c>
      <c r="J68" s="182">
        <f t="shared" si="18"/>
        <v>15</v>
      </c>
      <c r="K68" s="182">
        <f t="shared" si="18"/>
        <v>7</v>
      </c>
      <c r="L68" s="182">
        <f t="shared" si="18"/>
        <v>9</v>
      </c>
      <c r="M68" s="182">
        <f t="shared" si="18"/>
        <v>6</v>
      </c>
      <c r="N68" s="182">
        <f t="shared" si="18"/>
        <v>3</v>
      </c>
      <c r="O68" s="182">
        <f t="shared" si="18"/>
        <v>9</v>
      </c>
      <c r="P68" s="182">
        <f t="shared" si="18"/>
        <v>1</v>
      </c>
      <c r="Q68" s="182">
        <f t="shared" si="18"/>
        <v>0</v>
      </c>
      <c r="R68" s="182">
        <f t="shared" si="18"/>
        <v>0</v>
      </c>
    </row>
    <row r="69" spans="1:18" s="12" customFormat="1">
      <c r="A69" s="240"/>
      <c r="B69" s="241"/>
      <c r="C69" s="243" t="s">
        <v>155</v>
      </c>
      <c r="D69" s="243"/>
      <c r="E69" s="243"/>
      <c r="F69" s="183">
        <f>F68/3</f>
        <v>7.333333333333333</v>
      </c>
      <c r="G69" s="183">
        <f t="shared" ref="G69:H69" si="19">G68/3</f>
        <v>2</v>
      </c>
      <c r="H69" s="183">
        <f t="shared" si="19"/>
        <v>9</v>
      </c>
      <c r="I69" s="183">
        <f t="shared" ref="I69:R69" si="20">I68/3</f>
        <v>1</v>
      </c>
      <c r="J69" s="183">
        <f t="shared" si="20"/>
        <v>5</v>
      </c>
      <c r="K69" s="183">
        <f t="shared" si="20"/>
        <v>2.3333333333333335</v>
      </c>
      <c r="L69" s="183">
        <f t="shared" si="20"/>
        <v>3</v>
      </c>
      <c r="M69" s="183">
        <f t="shared" si="20"/>
        <v>2</v>
      </c>
      <c r="N69" s="183">
        <f t="shared" si="20"/>
        <v>1</v>
      </c>
      <c r="O69" s="183">
        <f t="shared" si="20"/>
        <v>3</v>
      </c>
      <c r="P69" s="183">
        <f t="shared" si="20"/>
        <v>0.33333333333333331</v>
      </c>
      <c r="Q69" s="183">
        <f t="shared" si="20"/>
        <v>0</v>
      </c>
      <c r="R69" s="183">
        <f t="shared" si="20"/>
        <v>0</v>
      </c>
    </row>
    <row r="70" spans="1:18" s="2" customFormat="1" ht="15.95" customHeight="1">
      <c r="A70" s="240"/>
      <c r="B70" s="241"/>
      <c r="C70" s="184" t="s">
        <v>156</v>
      </c>
      <c r="D70" s="216" t="s">
        <v>157</v>
      </c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</row>
    <row r="71" spans="1:18">
      <c r="A71" s="34"/>
      <c r="B71" s="34"/>
      <c r="C71" s="34"/>
      <c r="D71" s="35"/>
      <c r="E71" s="34"/>
      <c r="F71" s="34"/>
      <c r="G71" s="38"/>
      <c r="H71" s="38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18">
      <c r="A72" s="34"/>
      <c r="B72" s="34"/>
      <c r="C72" s="34"/>
      <c r="D72" s="35"/>
      <c r="E72" s="34"/>
      <c r="F72" s="34"/>
      <c r="G72" s="38"/>
      <c r="H72" s="38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1:18" ht="15.95" customHeight="1">
      <c r="A73" s="240" t="s">
        <v>158</v>
      </c>
      <c r="B73" s="241" t="s">
        <v>159</v>
      </c>
      <c r="C73" s="242" t="s">
        <v>160</v>
      </c>
      <c r="D73" s="49">
        <v>43359</v>
      </c>
      <c r="E73" s="33" t="s">
        <v>16</v>
      </c>
      <c r="F73" s="33">
        <v>2</v>
      </c>
      <c r="G73" s="33">
        <v>1</v>
      </c>
      <c r="H73" s="33">
        <v>3</v>
      </c>
      <c r="I73" s="33">
        <v>0</v>
      </c>
      <c r="J73" s="33">
        <v>1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1</v>
      </c>
      <c r="R73" s="33">
        <v>0</v>
      </c>
    </row>
    <row r="74" spans="1:18">
      <c r="A74" s="240"/>
      <c r="B74" s="241"/>
      <c r="C74" s="242"/>
      <c r="D74" s="63">
        <v>43373</v>
      </c>
      <c r="E74" s="33" t="s">
        <v>9</v>
      </c>
      <c r="F74" s="33">
        <v>4</v>
      </c>
      <c r="G74" s="33">
        <v>2</v>
      </c>
      <c r="H74" s="33">
        <v>8</v>
      </c>
      <c r="I74" s="33">
        <v>0</v>
      </c>
      <c r="J74" s="33">
        <v>4</v>
      </c>
      <c r="K74" s="33">
        <v>0</v>
      </c>
      <c r="L74" s="33">
        <v>0</v>
      </c>
      <c r="M74" s="33">
        <v>1</v>
      </c>
      <c r="N74" s="33">
        <v>2</v>
      </c>
      <c r="O74" s="33">
        <v>3</v>
      </c>
      <c r="P74" s="33">
        <v>0</v>
      </c>
      <c r="Q74" s="33">
        <v>1</v>
      </c>
      <c r="R74" s="33">
        <v>0</v>
      </c>
    </row>
    <row r="75" spans="1:18" s="2" customFormat="1">
      <c r="A75" s="240"/>
      <c r="B75" s="241"/>
      <c r="C75" s="242"/>
      <c r="D75" s="32">
        <v>43376</v>
      </c>
      <c r="E75" s="33" t="s">
        <v>323</v>
      </c>
      <c r="F75" s="33" t="s">
        <v>342</v>
      </c>
      <c r="G75" s="33" t="s">
        <v>342</v>
      </c>
      <c r="H75" s="33" t="s">
        <v>342</v>
      </c>
      <c r="I75" s="33" t="s">
        <v>342</v>
      </c>
      <c r="J75" s="33" t="s">
        <v>342</v>
      </c>
      <c r="K75" s="33" t="s">
        <v>342</v>
      </c>
      <c r="L75" s="33" t="s">
        <v>342</v>
      </c>
      <c r="M75" s="33" t="s">
        <v>342</v>
      </c>
      <c r="N75" s="33" t="s">
        <v>342</v>
      </c>
      <c r="O75" s="33" t="s">
        <v>342</v>
      </c>
      <c r="P75" s="33" t="s">
        <v>342</v>
      </c>
      <c r="Q75" s="33" t="s">
        <v>342</v>
      </c>
      <c r="R75" s="33" t="s">
        <v>342</v>
      </c>
    </row>
    <row r="76" spans="1:18" s="2" customFormat="1">
      <c r="A76" s="240"/>
      <c r="B76" s="241"/>
      <c r="C76" s="242"/>
      <c r="D76" s="9">
        <v>43401</v>
      </c>
      <c r="E76" s="33" t="s">
        <v>28</v>
      </c>
      <c r="F76" s="33">
        <v>11</v>
      </c>
      <c r="G76" s="33">
        <v>5</v>
      </c>
      <c r="H76" s="33">
        <v>14</v>
      </c>
      <c r="I76" s="33">
        <v>0</v>
      </c>
      <c r="J76" s="33">
        <v>2</v>
      </c>
      <c r="K76" s="33">
        <v>1</v>
      </c>
      <c r="L76" s="33">
        <v>2</v>
      </c>
      <c r="M76" s="33">
        <v>2</v>
      </c>
      <c r="N76" s="33">
        <v>1</v>
      </c>
      <c r="O76" s="33">
        <v>3</v>
      </c>
      <c r="P76" s="33">
        <v>2</v>
      </c>
      <c r="Q76" s="33">
        <v>0</v>
      </c>
      <c r="R76" s="33">
        <v>0</v>
      </c>
    </row>
    <row r="77" spans="1:18" s="2" customFormat="1">
      <c r="A77" s="240"/>
      <c r="B77" s="241"/>
      <c r="C77" s="242"/>
      <c r="D77" s="63">
        <v>43412</v>
      </c>
      <c r="E77" s="33" t="s">
        <v>11</v>
      </c>
      <c r="F77" s="33">
        <v>10</v>
      </c>
      <c r="G77" s="33">
        <v>5</v>
      </c>
      <c r="H77" s="33">
        <v>10</v>
      </c>
      <c r="I77" s="33">
        <v>0</v>
      </c>
      <c r="J77" s="33">
        <v>1</v>
      </c>
      <c r="K77" s="33">
        <v>0</v>
      </c>
      <c r="L77" s="33">
        <v>0</v>
      </c>
      <c r="M77" s="33">
        <v>1</v>
      </c>
      <c r="N77" s="33">
        <v>0</v>
      </c>
      <c r="O77" s="33">
        <v>1</v>
      </c>
      <c r="P77" s="33">
        <v>0</v>
      </c>
      <c r="Q77" s="33">
        <v>0</v>
      </c>
      <c r="R77" s="33">
        <v>0</v>
      </c>
    </row>
    <row r="78" spans="1:18" s="12" customFormat="1">
      <c r="A78" s="240"/>
      <c r="B78" s="241"/>
      <c r="C78" s="243" t="s">
        <v>161</v>
      </c>
      <c r="D78" s="243"/>
      <c r="E78" s="243"/>
      <c r="F78" s="182">
        <f t="shared" ref="F78:R78" si="21">SUM(F73:F77)</f>
        <v>27</v>
      </c>
      <c r="G78" s="182">
        <f t="shared" si="21"/>
        <v>13</v>
      </c>
      <c r="H78" s="182">
        <f t="shared" si="21"/>
        <v>35</v>
      </c>
      <c r="I78" s="182">
        <f t="shared" si="21"/>
        <v>0</v>
      </c>
      <c r="J78" s="182">
        <f t="shared" si="21"/>
        <v>8</v>
      </c>
      <c r="K78" s="182">
        <f t="shared" si="21"/>
        <v>1</v>
      </c>
      <c r="L78" s="182">
        <f t="shared" si="21"/>
        <v>2</v>
      </c>
      <c r="M78" s="182">
        <f t="shared" si="21"/>
        <v>4</v>
      </c>
      <c r="N78" s="182">
        <f t="shared" si="21"/>
        <v>3</v>
      </c>
      <c r="O78" s="182">
        <f t="shared" si="21"/>
        <v>7</v>
      </c>
      <c r="P78" s="182">
        <f t="shared" si="21"/>
        <v>2</v>
      </c>
      <c r="Q78" s="182">
        <f t="shared" si="21"/>
        <v>2</v>
      </c>
      <c r="R78" s="182">
        <f t="shared" si="21"/>
        <v>0</v>
      </c>
    </row>
    <row r="79" spans="1:18" s="12" customFormat="1">
      <c r="A79" s="240"/>
      <c r="B79" s="241"/>
      <c r="C79" s="243" t="s">
        <v>162</v>
      </c>
      <c r="D79" s="243"/>
      <c r="E79" s="243"/>
      <c r="F79" s="183">
        <f>F78/4</f>
        <v>6.75</v>
      </c>
      <c r="G79" s="183">
        <f t="shared" ref="G79:H79" si="22">G78/4</f>
        <v>3.25</v>
      </c>
      <c r="H79" s="183">
        <f t="shared" si="22"/>
        <v>8.75</v>
      </c>
      <c r="I79" s="183">
        <f t="shared" ref="I79:R79" si="23">I78/4</f>
        <v>0</v>
      </c>
      <c r="J79" s="183">
        <f t="shared" si="23"/>
        <v>2</v>
      </c>
      <c r="K79" s="183">
        <f t="shared" si="23"/>
        <v>0.25</v>
      </c>
      <c r="L79" s="183">
        <f t="shared" si="23"/>
        <v>0.5</v>
      </c>
      <c r="M79" s="183">
        <f t="shared" si="23"/>
        <v>1</v>
      </c>
      <c r="N79" s="183">
        <f t="shared" si="23"/>
        <v>0.75</v>
      </c>
      <c r="O79" s="183">
        <f t="shared" si="23"/>
        <v>1.75</v>
      </c>
      <c r="P79" s="183">
        <f t="shared" si="23"/>
        <v>0.5</v>
      </c>
      <c r="Q79" s="183">
        <f t="shared" si="23"/>
        <v>0.5</v>
      </c>
      <c r="R79" s="183">
        <f t="shared" si="23"/>
        <v>0</v>
      </c>
    </row>
    <row r="80" spans="1:18" s="2" customFormat="1" ht="15.95" customHeight="1">
      <c r="A80" s="240"/>
      <c r="B80" s="241"/>
      <c r="C80" s="184" t="s">
        <v>163</v>
      </c>
      <c r="D80" s="216" t="s">
        <v>164</v>
      </c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</row>
    <row r="81" spans="1:18">
      <c r="A81" s="34"/>
      <c r="B81" s="34"/>
      <c r="C81" s="34"/>
      <c r="D81" s="35"/>
      <c r="E81" s="34"/>
      <c r="F81" s="34"/>
      <c r="G81" s="38"/>
      <c r="H81" s="38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1:18" s="2" customFormat="1">
      <c r="A82" s="34"/>
      <c r="B82" s="34"/>
      <c r="C82" s="34"/>
      <c r="D82" s="35"/>
      <c r="E82" s="34"/>
      <c r="F82" s="34"/>
      <c r="G82" s="38"/>
      <c r="H82" s="38"/>
      <c r="I82" s="34"/>
      <c r="J82" s="29"/>
      <c r="K82" s="29"/>
      <c r="L82" s="29"/>
      <c r="M82" s="29"/>
      <c r="N82" s="29"/>
      <c r="O82" s="29"/>
      <c r="P82" s="29"/>
      <c r="Q82" s="29"/>
      <c r="R82" s="29"/>
    </row>
    <row r="83" spans="1:18" ht="15.95" customHeight="1">
      <c r="A83" s="240" t="s">
        <v>165</v>
      </c>
      <c r="B83" s="241" t="s">
        <v>152</v>
      </c>
      <c r="C83" s="242" t="s">
        <v>167</v>
      </c>
      <c r="D83" s="49">
        <v>43359</v>
      </c>
      <c r="E83" s="33" t="s">
        <v>16</v>
      </c>
      <c r="F83" s="33">
        <v>2</v>
      </c>
      <c r="G83" s="33">
        <v>1</v>
      </c>
      <c r="H83" s="33">
        <v>2</v>
      </c>
      <c r="I83" s="33">
        <v>0</v>
      </c>
      <c r="J83" s="33">
        <v>0</v>
      </c>
      <c r="K83" s="33">
        <v>0</v>
      </c>
      <c r="L83" s="33">
        <v>0</v>
      </c>
      <c r="M83" s="33">
        <v>1</v>
      </c>
      <c r="N83" s="33">
        <v>2</v>
      </c>
      <c r="O83" s="33">
        <v>3</v>
      </c>
      <c r="P83" s="33">
        <v>0</v>
      </c>
      <c r="Q83" s="33">
        <v>0</v>
      </c>
      <c r="R83" s="33">
        <v>0</v>
      </c>
    </row>
    <row r="84" spans="1:18">
      <c r="A84" s="240"/>
      <c r="B84" s="241"/>
      <c r="C84" s="242"/>
      <c r="D84" s="63">
        <v>43373</v>
      </c>
      <c r="E84" s="33" t="s">
        <v>9</v>
      </c>
      <c r="F84" s="33">
        <v>4</v>
      </c>
      <c r="G84" s="33">
        <v>2</v>
      </c>
      <c r="H84" s="33">
        <v>4</v>
      </c>
      <c r="I84" s="33">
        <v>0</v>
      </c>
      <c r="J84" s="33">
        <v>0</v>
      </c>
      <c r="K84" s="33">
        <v>0</v>
      </c>
      <c r="L84" s="33">
        <v>0</v>
      </c>
      <c r="M84" s="33">
        <v>3</v>
      </c>
      <c r="N84" s="33">
        <v>3</v>
      </c>
      <c r="O84" s="33">
        <v>6</v>
      </c>
      <c r="P84" s="33">
        <v>0</v>
      </c>
      <c r="Q84" s="33">
        <v>1</v>
      </c>
      <c r="R84" s="33">
        <v>0</v>
      </c>
    </row>
    <row r="85" spans="1:18" s="2" customFormat="1">
      <c r="A85" s="240"/>
      <c r="B85" s="241"/>
      <c r="C85" s="242"/>
      <c r="D85" s="32">
        <v>43376</v>
      </c>
      <c r="E85" s="33" t="s">
        <v>323</v>
      </c>
      <c r="F85" s="33">
        <v>5</v>
      </c>
      <c r="G85" s="33">
        <v>2</v>
      </c>
      <c r="H85" s="33">
        <v>5</v>
      </c>
      <c r="I85" s="33">
        <v>0</v>
      </c>
      <c r="J85" s="33">
        <v>0</v>
      </c>
      <c r="K85" s="33">
        <v>1</v>
      </c>
      <c r="L85" s="33">
        <v>4</v>
      </c>
      <c r="M85" s="33">
        <v>2</v>
      </c>
      <c r="N85" s="33">
        <v>1</v>
      </c>
      <c r="O85" s="33">
        <v>3</v>
      </c>
      <c r="P85" s="33">
        <v>0</v>
      </c>
      <c r="Q85" s="33">
        <v>1</v>
      </c>
      <c r="R85" s="33">
        <v>0</v>
      </c>
    </row>
    <row r="86" spans="1:18" s="2" customFormat="1">
      <c r="A86" s="240"/>
      <c r="B86" s="241"/>
      <c r="C86" s="242"/>
      <c r="D86" s="9">
        <v>43401</v>
      </c>
      <c r="E86" s="33" t="s">
        <v>28</v>
      </c>
      <c r="F86" s="33">
        <v>2</v>
      </c>
      <c r="G86" s="33">
        <v>1</v>
      </c>
      <c r="H86" s="33">
        <v>8</v>
      </c>
      <c r="I86" s="33">
        <v>0</v>
      </c>
      <c r="J86" s="33">
        <v>0</v>
      </c>
      <c r="K86" s="33">
        <v>0</v>
      </c>
      <c r="L86" s="33">
        <v>0</v>
      </c>
      <c r="M86" s="33">
        <v>1</v>
      </c>
      <c r="N86" s="33">
        <v>2</v>
      </c>
      <c r="O86" s="33">
        <v>3</v>
      </c>
      <c r="P86" s="33">
        <v>0</v>
      </c>
      <c r="Q86" s="33">
        <v>2</v>
      </c>
      <c r="R86" s="33">
        <v>0</v>
      </c>
    </row>
    <row r="87" spans="1:18" s="2" customFormat="1">
      <c r="A87" s="240"/>
      <c r="B87" s="241"/>
      <c r="C87" s="242"/>
      <c r="D87" s="63">
        <v>43412</v>
      </c>
      <c r="E87" s="33" t="s">
        <v>11</v>
      </c>
      <c r="F87" s="33" t="s">
        <v>342</v>
      </c>
      <c r="G87" s="33" t="s">
        <v>342</v>
      </c>
      <c r="H87" s="33" t="s">
        <v>342</v>
      </c>
      <c r="I87" s="33" t="s">
        <v>342</v>
      </c>
      <c r="J87" s="33" t="s">
        <v>342</v>
      </c>
      <c r="K87" s="33" t="s">
        <v>342</v>
      </c>
      <c r="L87" s="33" t="s">
        <v>342</v>
      </c>
      <c r="M87" s="33" t="s">
        <v>342</v>
      </c>
      <c r="N87" s="33" t="s">
        <v>342</v>
      </c>
      <c r="O87" s="33" t="s">
        <v>342</v>
      </c>
      <c r="P87" s="33" t="s">
        <v>342</v>
      </c>
      <c r="Q87" s="33" t="s">
        <v>342</v>
      </c>
      <c r="R87" s="33" t="s">
        <v>342</v>
      </c>
    </row>
    <row r="88" spans="1:18" s="12" customFormat="1">
      <c r="A88" s="240"/>
      <c r="B88" s="241"/>
      <c r="C88" s="243" t="s">
        <v>168</v>
      </c>
      <c r="D88" s="243"/>
      <c r="E88" s="243"/>
      <c r="F88" s="182">
        <f t="shared" ref="F88:R88" si="24">SUM(F83:F87)</f>
        <v>13</v>
      </c>
      <c r="G88" s="182">
        <f t="shared" si="24"/>
        <v>6</v>
      </c>
      <c r="H88" s="182">
        <f t="shared" si="24"/>
        <v>19</v>
      </c>
      <c r="I88" s="182">
        <f t="shared" si="24"/>
        <v>0</v>
      </c>
      <c r="J88" s="182">
        <f t="shared" si="24"/>
        <v>0</v>
      </c>
      <c r="K88" s="182">
        <f t="shared" si="24"/>
        <v>1</v>
      </c>
      <c r="L88" s="182">
        <f t="shared" si="24"/>
        <v>4</v>
      </c>
      <c r="M88" s="182">
        <f t="shared" si="24"/>
        <v>7</v>
      </c>
      <c r="N88" s="182">
        <f t="shared" si="24"/>
        <v>8</v>
      </c>
      <c r="O88" s="182">
        <f t="shared" si="24"/>
        <v>15</v>
      </c>
      <c r="P88" s="182">
        <f t="shared" si="24"/>
        <v>0</v>
      </c>
      <c r="Q88" s="182">
        <f t="shared" si="24"/>
        <v>4</v>
      </c>
      <c r="R88" s="182">
        <f t="shared" si="24"/>
        <v>0</v>
      </c>
    </row>
    <row r="89" spans="1:18" s="12" customFormat="1">
      <c r="A89" s="240"/>
      <c r="B89" s="241"/>
      <c r="C89" s="243" t="s">
        <v>169</v>
      </c>
      <c r="D89" s="243"/>
      <c r="E89" s="243"/>
      <c r="F89" s="182">
        <f>F88/4</f>
        <v>3.25</v>
      </c>
      <c r="G89" s="182">
        <f t="shared" ref="G89:H89" si="25">G88/4</f>
        <v>1.5</v>
      </c>
      <c r="H89" s="182">
        <f t="shared" si="25"/>
        <v>4.75</v>
      </c>
      <c r="I89" s="182">
        <f t="shared" ref="I89:R89" si="26">I88/4</f>
        <v>0</v>
      </c>
      <c r="J89" s="182">
        <f t="shared" si="26"/>
        <v>0</v>
      </c>
      <c r="K89" s="182">
        <f t="shared" si="26"/>
        <v>0.25</v>
      </c>
      <c r="L89" s="182">
        <f t="shared" si="26"/>
        <v>1</v>
      </c>
      <c r="M89" s="182">
        <f t="shared" si="26"/>
        <v>1.75</v>
      </c>
      <c r="N89" s="182">
        <f t="shared" si="26"/>
        <v>2</v>
      </c>
      <c r="O89" s="182">
        <f t="shared" si="26"/>
        <v>3.75</v>
      </c>
      <c r="P89" s="182">
        <f t="shared" si="26"/>
        <v>0</v>
      </c>
      <c r="Q89" s="182">
        <f t="shared" si="26"/>
        <v>1</v>
      </c>
      <c r="R89" s="182">
        <f t="shared" si="26"/>
        <v>0</v>
      </c>
    </row>
    <row r="90" spans="1:18" s="2" customFormat="1" ht="15.95" customHeight="1">
      <c r="A90" s="240"/>
      <c r="B90" s="241"/>
      <c r="C90" s="184" t="s">
        <v>170</v>
      </c>
      <c r="D90" s="216" t="s">
        <v>171</v>
      </c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</row>
    <row r="91" spans="1:18">
      <c r="A91" s="34"/>
      <c r="B91" s="34"/>
      <c r="C91" s="34"/>
      <c r="D91" s="35"/>
      <c r="E91" s="34"/>
      <c r="F91" s="34"/>
      <c r="G91" s="38"/>
      <c r="H91" s="38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>
      <c r="A92" s="34"/>
      <c r="B92" s="34"/>
      <c r="C92" s="34"/>
      <c r="D92" s="35"/>
      <c r="E92" s="34"/>
      <c r="F92" s="34"/>
      <c r="G92" s="38"/>
      <c r="H92" s="38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1:18" ht="15.95" customHeight="1">
      <c r="A93" s="240" t="s">
        <v>172</v>
      </c>
      <c r="B93" s="241" t="s">
        <v>304</v>
      </c>
      <c r="C93" s="242" t="s">
        <v>174</v>
      </c>
      <c r="D93" s="49">
        <v>43359</v>
      </c>
      <c r="E93" s="33" t="s">
        <v>16</v>
      </c>
      <c r="F93" s="33">
        <v>2</v>
      </c>
      <c r="G93" s="33">
        <v>1</v>
      </c>
      <c r="H93" s="33">
        <v>1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</row>
    <row r="94" spans="1:18">
      <c r="A94" s="240"/>
      <c r="B94" s="241"/>
      <c r="C94" s="242"/>
      <c r="D94" s="63">
        <v>43373</v>
      </c>
      <c r="E94" s="33" t="s">
        <v>9</v>
      </c>
      <c r="F94" s="33">
        <v>3</v>
      </c>
      <c r="G94" s="33">
        <v>0</v>
      </c>
      <c r="H94" s="33">
        <v>1</v>
      </c>
      <c r="I94" s="33">
        <v>0</v>
      </c>
      <c r="J94" s="33">
        <v>0</v>
      </c>
      <c r="K94" s="33">
        <v>3</v>
      </c>
      <c r="L94" s="33">
        <v>6</v>
      </c>
      <c r="M94" s="33">
        <v>0</v>
      </c>
      <c r="N94" s="33">
        <v>1</v>
      </c>
      <c r="O94" s="33">
        <v>1</v>
      </c>
      <c r="P94" s="33">
        <v>0</v>
      </c>
      <c r="Q94" s="33">
        <v>0</v>
      </c>
      <c r="R94" s="33">
        <v>0</v>
      </c>
    </row>
    <row r="95" spans="1:18" s="2" customFormat="1">
      <c r="A95" s="240"/>
      <c r="B95" s="241"/>
      <c r="C95" s="242"/>
      <c r="D95" s="32">
        <v>43376</v>
      </c>
      <c r="E95" s="33" t="s">
        <v>323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</row>
    <row r="96" spans="1:18" s="2" customFormat="1">
      <c r="A96" s="240"/>
      <c r="B96" s="241"/>
      <c r="C96" s="242"/>
      <c r="D96" s="9">
        <v>43401</v>
      </c>
      <c r="E96" s="33" t="s">
        <v>28</v>
      </c>
      <c r="F96" s="33">
        <v>2</v>
      </c>
      <c r="G96" s="33">
        <v>1</v>
      </c>
      <c r="H96" s="33">
        <v>1</v>
      </c>
      <c r="I96" s="33">
        <v>0</v>
      </c>
      <c r="J96" s="33">
        <v>0</v>
      </c>
      <c r="K96" s="33">
        <v>0</v>
      </c>
      <c r="L96" s="33">
        <v>2</v>
      </c>
      <c r="M96" s="33">
        <v>5</v>
      </c>
      <c r="N96" s="33">
        <v>1</v>
      </c>
      <c r="O96" s="33">
        <v>6</v>
      </c>
      <c r="P96" s="33">
        <v>0</v>
      </c>
      <c r="Q96" s="33">
        <v>1</v>
      </c>
      <c r="R96" s="33">
        <v>0</v>
      </c>
    </row>
    <row r="97" spans="1:18" s="2" customFormat="1">
      <c r="A97" s="240"/>
      <c r="B97" s="241"/>
      <c r="C97" s="242"/>
      <c r="D97" s="63">
        <v>43412</v>
      </c>
      <c r="E97" s="33" t="s">
        <v>11</v>
      </c>
      <c r="F97" s="33" t="s">
        <v>342</v>
      </c>
      <c r="G97" s="33" t="s">
        <v>342</v>
      </c>
      <c r="H97" s="33" t="s">
        <v>342</v>
      </c>
      <c r="I97" s="33" t="s">
        <v>342</v>
      </c>
      <c r="J97" s="33" t="s">
        <v>342</v>
      </c>
      <c r="K97" s="33" t="s">
        <v>342</v>
      </c>
      <c r="L97" s="33" t="s">
        <v>342</v>
      </c>
      <c r="M97" s="33" t="s">
        <v>342</v>
      </c>
      <c r="N97" s="33" t="s">
        <v>342</v>
      </c>
      <c r="O97" s="33" t="s">
        <v>342</v>
      </c>
      <c r="P97" s="33" t="s">
        <v>342</v>
      </c>
      <c r="Q97" s="33" t="s">
        <v>342</v>
      </c>
      <c r="R97" s="33" t="s">
        <v>342</v>
      </c>
    </row>
    <row r="98" spans="1:18" s="12" customFormat="1">
      <c r="A98" s="240"/>
      <c r="B98" s="241"/>
      <c r="C98" s="243" t="s">
        <v>175</v>
      </c>
      <c r="D98" s="243"/>
      <c r="E98" s="243"/>
      <c r="F98" s="182">
        <f t="shared" ref="F98:R98" si="27">SUM(F93:F97)</f>
        <v>7</v>
      </c>
      <c r="G98" s="182">
        <f t="shared" si="27"/>
        <v>2</v>
      </c>
      <c r="H98" s="182">
        <f t="shared" si="27"/>
        <v>3</v>
      </c>
      <c r="I98" s="182">
        <f t="shared" si="27"/>
        <v>0</v>
      </c>
      <c r="J98" s="182">
        <f t="shared" si="27"/>
        <v>0</v>
      </c>
      <c r="K98" s="182">
        <f t="shared" si="27"/>
        <v>3</v>
      </c>
      <c r="L98" s="182">
        <f t="shared" si="27"/>
        <v>8</v>
      </c>
      <c r="M98" s="182">
        <f t="shared" si="27"/>
        <v>5</v>
      </c>
      <c r="N98" s="182">
        <f t="shared" si="27"/>
        <v>2</v>
      </c>
      <c r="O98" s="182">
        <f t="shared" si="27"/>
        <v>7</v>
      </c>
      <c r="P98" s="182">
        <f t="shared" si="27"/>
        <v>0</v>
      </c>
      <c r="Q98" s="182">
        <f t="shared" si="27"/>
        <v>1</v>
      </c>
      <c r="R98" s="182">
        <f t="shared" si="27"/>
        <v>0</v>
      </c>
    </row>
    <row r="99" spans="1:18" s="12" customFormat="1">
      <c r="A99" s="240"/>
      <c r="B99" s="241"/>
      <c r="C99" s="243" t="s">
        <v>176</v>
      </c>
      <c r="D99" s="243"/>
      <c r="E99" s="243"/>
      <c r="F99" s="182">
        <f>F98/4</f>
        <v>1.75</v>
      </c>
      <c r="G99" s="182">
        <f t="shared" ref="G99:H99" si="28">G98/4</f>
        <v>0.5</v>
      </c>
      <c r="H99" s="182">
        <f t="shared" si="28"/>
        <v>0.75</v>
      </c>
      <c r="I99" s="182">
        <f t="shared" ref="I99:R99" si="29">I98/4</f>
        <v>0</v>
      </c>
      <c r="J99" s="182">
        <f t="shared" si="29"/>
        <v>0</v>
      </c>
      <c r="K99" s="182">
        <f t="shared" si="29"/>
        <v>0.75</v>
      </c>
      <c r="L99" s="182">
        <f t="shared" si="29"/>
        <v>2</v>
      </c>
      <c r="M99" s="182">
        <f t="shared" si="29"/>
        <v>1.25</v>
      </c>
      <c r="N99" s="182">
        <f t="shared" si="29"/>
        <v>0.5</v>
      </c>
      <c r="O99" s="182">
        <f t="shared" si="29"/>
        <v>1.75</v>
      </c>
      <c r="P99" s="182">
        <f t="shared" si="29"/>
        <v>0</v>
      </c>
      <c r="Q99" s="182">
        <f t="shared" si="29"/>
        <v>0.25</v>
      </c>
      <c r="R99" s="182">
        <f t="shared" si="29"/>
        <v>0</v>
      </c>
    </row>
    <row r="100" spans="1:18" s="2" customFormat="1" ht="15.95" customHeight="1">
      <c r="A100" s="240"/>
      <c r="B100" s="241"/>
      <c r="C100" s="184" t="s">
        <v>177</v>
      </c>
      <c r="D100" s="216" t="s">
        <v>178</v>
      </c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</row>
    <row r="101" spans="1:18">
      <c r="A101" s="34"/>
      <c r="B101" s="34"/>
      <c r="C101" s="34"/>
      <c r="D101" s="35"/>
      <c r="E101" s="34"/>
      <c r="F101" s="34"/>
      <c r="G101" s="38"/>
      <c r="H101" s="38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>
      <c r="A102" s="34"/>
      <c r="B102" s="34"/>
      <c r="C102" s="34"/>
      <c r="D102" s="35"/>
      <c r="E102" s="34"/>
      <c r="F102" s="34"/>
      <c r="G102" s="38"/>
      <c r="H102" s="38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ht="15.95" customHeight="1">
      <c r="A103" s="240" t="s">
        <v>179</v>
      </c>
      <c r="B103" s="241" t="s">
        <v>305</v>
      </c>
      <c r="C103" s="242" t="s">
        <v>180</v>
      </c>
      <c r="D103" s="49">
        <v>43359</v>
      </c>
      <c r="E103" s="33" t="s">
        <v>16</v>
      </c>
      <c r="F103" s="33">
        <v>2</v>
      </c>
      <c r="G103" s="33">
        <v>1</v>
      </c>
      <c r="H103" s="33">
        <v>3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1</v>
      </c>
      <c r="O103" s="33">
        <v>1</v>
      </c>
      <c r="P103" s="33">
        <v>0</v>
      </c>
      <c r="Q103" s="33">
        <v>1</v>
      </c>
      <c r="R103" s="33">
        <v>0</v>
      </c>
    </row>
    <row r="104" spans="1:18">
      <c r="A104" s="240"/>
      <c r="B104" s="241"/>
      <c r="C104" s="242"/>
      <c r="D104" s="63">
        <v>43373</v>
      </c>
      <c r="E104" s="33" t="s">
        <v>9</v>
      </c>
      <c r="F104" s="33">
        <v>2</v>
      </c>
      <c r="G104" s="33">
        <v>5</v>
      </c>
      <c r="H104" s="33">
        <v>5</v>
      </c>
      <c r="I104" s="33">
        <v>0</v>
      </c>
      <c r="J104" s="33">
        <v>0</v>
      </c>
      <c r="K104" s="33">
        <v>0</v>
      </c>
      <c r="L104" s="33">
        <v>0</v>
      </c>
      <c r="M104" s="33">
        <v>1</v>
      </c>
      <c r="N104" s="33">
        <v>0</v>
      </c>
      <c r="O104" s="33">
        <v>1</v>
      </c>
      <c r="P104" s="33">
        <v>0</v>
      </c>
      <c r="Q104" s="33">
        <v>0</v>
      </c>
      <c r="R104" s="33">
        <v>0</v>
      </c>
    </row>
    <row r="105" spans="1:18" s="2" customFormat="1">
      <c r="A105" s="240"/>
      <c r="B105" s="241"/>
      <c r="C105" s="242"/>
      <c r="D105" s="32">
        <v>43376</v>
      </c>
      <c r="E105" s="33" t="s">
        <v>323</v>
      </c>
      <c r="F105" s="33">
        <v>2</v>
      </c>
      <c r="G105" s="33">
        <v>1</v>
      </c>
      <c r="H105" s="33">
        <v>3</v>
      </c>
      <c r="I105" s="33">
        <v>0</v>
      </c>
      <c r="J105" s="33">
        <v>0</v>
      </c>
      <c r="K105" s="33">
        <v>0</v>
      </c>
      <c r="L105" s="33">
        <v>0</v>
      </c>
      <c r="M105" s="33">
        <v>1</v>
      </c>
      <c r="N105" s="33">
        <v>0</v>
      </c>
      <c r="O105" s="33">
        <v>1</v>
      </c>
      <c r="P105" s="33">
        <v>0</v>
      </c>
      <c r="Q105" s="33">
        <v>0</v>
      </c>
      <c r="R105" s="33">
        <v>0</v>
      </c>
    </row>
    <row r="106" spans="1:18" s="2" customFormat="1">
      <c r="A106" s="240"/>
      <c r="B106" s="241"/>
      <c r="C106" s="242"/>
      <c r="D106" s="9">
        <v>43401</v>
      </c>
      <c r="E106" s="33" t="s">
        <v>28</v>
      </c>
      <c r="F106" s="33">
        <v>6</v>
      </c>
      <c r="G106" s="33">
        <v>3</v>
      </c>
      <c r="H106" s="33">
        <v>6</v>
      </c>
      <c r="I106" s="33">
        <v>0</v>
      </c>
      <c r="J106" s="33">
        <v>0</v>
      </c>
      <c r="K106" s="33">
        <v>0</v>
      </c>
      <c r="L106" s="33">
        <v>0</v>
      </c>
      <c r="M106" s="33">
        <v>2</v>
      </c>
      <c r="N106" s="33">
        <v>1</v>
      </c>
      <c r="O106" s="33">
        <v>3</v>
      </c>
      <c r="P106" s="33">
        <v>2</v>
      </c>
      <c r="Q106" s="33">
        <v>2</v>
      </c>
      <c r="R106" s="33">
        <v>0</v>
      </c>
    </row>
    <row r="107" spans="1:18" s="2" customFormat="1">
      <c r="A107" s="240"/>
      <c r="B107" s="241"/>
      <c r="C107" s="242"/>
      <c r="D107" s="63">
        <v>43412</v>
      </c>
      <c r="E107" s="33" t="s">
        <v>11</v>
      </c>
      <c r="F107" s="33">
        <v>9</v>
      </c>
      <c r="G107" s="33">
        <v>4</v>
      </c>
      <c r="H107" s="33">
        <v>15</v>
      </c>
      <c r="I107" s="33">
        <v>0</v>
      </c>
      <c r="J107" s="33">
        <v>2</v>
      </c>
      <c r="K107" s="33">
        <v>1</v>
      </c>
      <c r="L107" s="33">
        <v>3</v>
      </c>
      <c r="M107" s="33">
        <v>5</v>
      </c>
      <c r="N107" s="33">
        <v>4</v>
      </c>
      <c r="O107" s="33">
        <v>9</v>
      </c>
      <c r="P107" s="33">
        <v>0</v>
      </c>
      <c r="Q107" s="33">
        <v>2</v>
      </c>
      <c r="R107" s="33">
        <v>0</v>
      </c>
    </row>
    <row r="108" spans="1:18" s="12" customFormat="1">
      <c r="A108" s="240"/>
      <c r="B108" s="241"/>
      <c r="C108" s="243" t="s">
        <v>181</v>
      </c>
      <c r="D108" s="243"/>
      <c r="E108" s="243"/>
      <c r="F108" s="182">
        <f t="shared" ref="F108:R108" si="30">SUM(F103:F107)</f>
        <v>21</v>
      </c>
      <c r="G108" s="182">
        <f t="shared" si="30"/>
        <v>14</v>
      </c>
      <c r="H108" s="182">
        <f t="shared" si="30"/>
        <v>32</v>
      </c>
      <c r="I108" s="182">
        <f t="shared" si="30"/>
        <v>0</v>
      </c>
      <c r="J108" s="182">
        <f t="shared" si="30"/>
        <v>2</v>
      </c>
      <c r="K108" s="182">
        <f t="shared" si="30"/>
        <v>1</v>
      </c>
      <c r="L108" s="182">
        <f t="shared" si="30"/>
        <v>3</v>
      </c>
      <c r="M108" s="182">
        <f t="shared" si="30"/>
        <v>9</v>
      </c>
      <c r="N108" s="182">
        <f t="shared" si="30"/>
        <v>6</v>
      </c>
      <c r="O108" s="182">
        <f t="shared" si="30"/>
        <v>15</v>
      </c>
      <c r="P108" s="182">
        <f t="shared" si="30"/>
        <v>2</v>
      </c>
      <c r="Q108" s="182">
        <f t="shared" si="30"/>
        <v>5</v>
      </c>
      <c r="R108" s="182">
        <f t="shared" si="30"/>
        <v>0</v>
      </c>
    </row>
    <row r="109" spans="1:18" s="12" customFormat="1">
      <c r="A109" s="240"/>
      <c r="B109" s="241"/>
      <c r="C109" s="243" t="s">
        <v>182</v>
      </c>
      <c r="D109" s="243"/>
      <c r="E109" s="243"/>
      <c r="F109" s="183">
        <f>F108/5</f>
        <v>4.2</v>
      </c>
      <c r="G109" s="183">
        <f t="shared" ref="G109:H109" si="31">G108/5</f>
        <v>2.8</v>
      </c>
      <c r="H109" s="183">
        <f t="shared" si="31"/>
        <v>6.4</v>
      </c>
      <c r="I109" s="183">
        <f t="shared" ref="I109:R109" si="32">I108/5</f>
        <v>0</v>
      </c>
      <c r="J109" s="183">
        <f t="shared" si="32"/>
        <v>0.4</v>
      </c>
      <c r="K109" s="183">
        <f t="shared" si="32"/>
        <v>0.2</v>
      </c>
      <c r="L109" s="183">
        <f t="shared" si="32"/>
        <v>0.6</v>
      </c>
      <c r="M109" s="183">
        <f t="shared" si="32"/>
        <v>1.8</v>
      </c>
      <c r="N109" s="183">
        <f t="shared" si="32"/>
        <v>1.2</v>
      </c>
      <c r="O109" s="183">
        <f t="shared" si="32"/>
        <v>3</v>
      </c>
      <c r="P109" s="183">
        <f t="shared" si="32"/>
        <v>0.4</v>
      </c>
      <c r="Q109" s="183">
        <f t="shared" si="32"/>
        <v>1</v>
      </c>
      <c r="R109" s="183">
        <f t="shared" si="32"/>
        <v>0</v>
      </c>
    </row>
    <row r="110" spans="1:18" s="2" customFormat="1" ht="15.95" customHeight="1">
      <c r="A110" s="240"/>
      <c r="B110" s="241"/>
      <c r="C110" s="184" t="s">
        <v>183</v>
      </c>
      <c r="D110" s="216" t="s">
        <v>184</v>
      </c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</row>
    <row r="111" spans="1:18">
      <c r="A111" s="34"/>
      <c r="B111" s="34"/>
      <c r="C111" s="34"/>
      <c r="D111" s="35"/>
      <c r="E111" s="34"/>
      <c r="F111" s="34"/>
      <c r="G111" s="38"/>
      <c r="H111" s="38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>
      <c r="A112" s="34"/>
      <c r="B112" s="34"/>
      <c r="C112" s="34"/>
      <c r="D112" s="35"/>
      <c r="E112" s="34"/>
      <c r="F112" s="34"/>
      <c r="G112" s="38"/>
      <c r="H112" s="38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ht="15.95" customHeight="1">
      <c r="A113" s="235" t="s">
        <v>27</v>
      </c>
      <c r="B113" s="234" t="s">
        <v>166</v>
      </c>
      <c r="C113" s="232" t="s">
        <v>70</v>
      </c>
      <c r="D113" s="49">
        <v>43359</v>
      </c>
      <c r="E113" s="85" t="s">
        <v>16</v>
      </c>
      <c r="F113" s="85">
        <v>3</v>
      </c>
      <c r="G113" s="85">
        <v>1</v>
      </c>
      <c r="H113" s="85">
        <v>1</v>
      </c>
      <c r="I113" s="85">
        <v>0</v>
      </c>
      <c r="J113" s="85">
        <v>0</v>
      </c>
      <c r="K113" s="85">
        <v>1</v>
      </c>
      <c r="L113" s="85">
        <v>2</v>
      </c>
      <c r="M113" s="85">
        <v>1</v>
      </c>
      <c r="N113" s="85">
        <v>0</v>
      </c>
      <c r="O113" s="85">
        <v>1</v>
      </c>
      <c r="P113" s="85">
        <v>0</v>
      </c>
      <c r="Q113" s="85">
        <v>1</v>
      </c>
      <c r="R113" s="85">
        <v>0</v>
      </c>
    </row>
    <row r="114" spans="1:18">
      <c r="A114" s="235"/>
      <c r="B114" s="234"/>
      <c r="C114" s="232"/>
      <c r="D114" s="63">
        <v>43373</v>
      </c>
      <c r="E114" s="85" t="s">
        <v>9</v>
      </c>
      <c r="F114" s="85">
        <v>3</v>
      </c>
      <c r="G114" s="85">
        <v>1</v>
      </c>
      <c r="H114" s="85">
        <v>3</v>
      </c>
      <c r="I114" s="85">
        <v>0</v>
      </c>
      <c r="J114" s="85">
        <v>0</v>
      </c>
      <c r="K114" s="85">
        <v>1</v>
      </c>
      <c r="L114" s="85">
        <v>1</v>
      </c>
      <c r="M114" s="85">
        <v>2</v>
      </c>
      <c r="N114" s="85">
        <v>0</v>
      </c>
      <c r="O114" s="85">
        <v>2</v>
      </c>
      <c r="P114" s="85">
        <v>0</v>
      </c>
      <c r="Q114" s="85">
        <v>2</v>
      </c>
      <c r="R114" s="85">
        <v>0</v>
      </c>
    </row>
    <row r="115" spans="1:18" s="2" customFormat="1">
      <c r="A115" s="235"/>
      <c r="B115" s="234"/>
      <c r="C115" s="232"/>
      <c r="D115" s="63">
        <v>43376</v>
      </c>
      <c r="E115" s="85" t="s">
        <v>323</v>
      </c>
      <c r="F115" s="85">
        <v>2</v>
      </c>
      <c r="G115" s="85">
        <v>1</v>
      </c>
      <c r="H115" s="85">
        <v>2</v>
      </c>
      <c r="I115" s="85">
        <v>0</v>
      </c>
      <c r="J115" s="85">
        <v>0</v>
      </c>
      <c r="K115" s="85">
        <v>0</v>
      </c>
      <c r="L115" s="85">
        <v>1</v>
      </c>
      <c r="M115" s="85">
        <v>3</v>
      </c>
      <c r="N115" s="85">
        <v>1</v>
      </c>
      <c r="O115" s="85">
        <v>4</v>
      </c>
      <c r="P115" s="85">
        <v>0</v>
      </c>
      <c r="Q115" s="85">
        <v>2</v>
      </c>
      <c r="R115" s="85">
        <v>0</v>
      </c>
    </row>
    <row r="116" spans="1:18" s="2" customFormat="1">
      <c r="A116" s="235"/>
      <c r="B116" s="234"/>
      <c r="C116" s="232"/>
      <c r="D116" s="63">
        <v>43401</v>
      </c>
      <c r="E116" s="85" t="s">
        <v>28</v>
      </c>
      <c r="F116" s="85" t="s">
        <v>342</v>
      </c>
      <c r="G116" s="85" t="s">
        <v>342</v>
      </c>
      <c r="H116" s="85" t="s">
        <v>342</v>
      </c>
      <c r="I116" s="85" t="s">
        <v>342</v>
      </c>
      <c r="J116" s="85" t="s">
        <v>342</v>
      </c>
      <c r="K116" s="85" t="s">
        <v>342</v>
      </c>
      <c r="L116" s="85" t="s">
        <v>342</v>
      </c>
      <c r="M116" s="85" t="s">
        <v>342</v>
      </c>
      <c r="N116" s="85" t="s">
        <v>342</v>
      </c>
      <c r="O116" s="85" t="s">
        <v>342</v>
      </c>
      <c r="P116" s="85" t="s">
        <v>342</v>
      </c>
      <c r="Q116" s="85" t="s">
        <v>342</v>
      </c>
      <c r="R116" s="85" t="s">
        <v>342</v>
      </c>
    </row>
    <row r="117" spans="1:18" s="2" customFormat="1">
      <c r="A117" s="235"/>
      <c r="B117" s="234"/>
      <c r="C117" s="232"/>
      <c r="D117" s="63">
        <v>43412</v>
      </c>
      <c r="E117" s="85" t="s">
        <v>11</v>
      </c>
      <c r="F117" s="85">
        <v>0</v>
      </c>
      <c r="G117" s="85">
        <v>0</v>
      </c>
      <c r="H117" s="85">
        <v>3</v>
      </c>
      <c r="I117" s="85">
        <v>0</v>
      </c>
      <c r="J117" s="85">
        <v>0</v>
      </c>
      <c r="K117" s="85">
        <v>0</v>
      </c>
      <c r="L117" s="85">
        <v>0</v>
      </c>
      <c r="M117" s="85">
        <v>3</v>
      </c>
      <c r="N117" s="85">
        <v>1</v>
      </c>
      <c r="O117" s="85">
        <v>4</v>
      </c>
      <c r="P117" s="85">
        <v>0</v>
      </c>
      <c r="Q117" s="85">
        <v>1</v>
      </c>
      <c r="R117" s="85">
        <v>0</v>
      </c>
    </row>
    <row r="118" spans="1:18" s="12" customFormat="1">
      <c r="A118" s="235"/>
      <c r="B118" s="234"/>
      <c r="C118" s="231" t="s">
        <v>72</v>
      </c>
      <c r="D118" s="231"/>
      <c r="E118" s="231"/>
      <c r="F118" s="185">
        <f t="shared" ref="F118:H118" si="33">SUM(F113:F117)</f>
        <v>8</v>
      </c>
      <c r="G118" s="185">
        <f t="shared" si="33"/>
        <v>3</v>
      </c>
      <c r="H118" s="185">
        <f t="shared" si="33"/>
        <v>9</v>
      </c>
      <c r="I118" s="185">
        <f t="shared" ref="I118" si="34">SUM(I113:I117)</f>
        <v>0</v>
      </c>
      <c r="J118" s="185">
        <f t="shared" ref="J118" si="35">SUM(J113:J117)</f>
        <v>0</v>
      </c>
      <c r="K118" s="185">
        <f t="shared" ref="K118" si="36">SUM(K113:K117)</f>
        <v>2</v>
      </c>
      <c r="L118" s="185">
        <f t="shared" ref="L118" si="37">SUM(L113:L117)</f>
        <v>4</v>
      </c>
      <c r="M118" s="185">
        <f t="shared" ref="M118" si="38">SUM(M113:M117)</f>
        <v>9</v>
      </c>
      <c r="N118" s="185">
        <f t="shared" ref="N118" si="39">SUM(N113:N117)</f>
        <v>2</v>
      </c>
      <c r="O118" s="185">
        <f t="shared" ref="O118" si="40">SUM(O113:O117)</f>
        <v>11</v>
      </c>
      <c r="P118" s="185">
        <f t="shared" ref="P118" si="41">SUM(P113:P117)</f>
        <v>0</v>
      </c>
      <c r="Q118" s="185">
        <f t="shared" ref="Q118" si="42">SUM(Q113:Q117)</f>
        <v>6</v>
      </c>
      <c r="R118" s="185">
        <f t="shared" ref="R118" si="43">SUM(R113:R117)</f>
        <v>0</v>
      </c>
    </row>
    <row r="119" spans="1:18" s="12" customFormat="1">
      <c r="A119" s="235"/>
      <c r="B119" s="234"/>
      <c r="C119" s="231" t="s">
        <v>73</v>
      </c>
      <c r="D119" s="231"/>
      <c r="E119" s="231"/>
      <c r="F119" s="186">
        <f>F118/4</f>
        <v>2</v>
      </c>
      <c r="G119" s="186">
        <f t="shared" ref="G119:H119" si="44">G118/4</f>
        <v>0.75</v>
      </c>
      <c r="H119" s="186">
        <f t="shared" si="44"/>
        <v>2.25</v>
      </c>
      <c r="I119" s="186">
        <f t="shared" ref="I119:R119" si="45">I118/4</f>
        <v>0</v>
      </c>
      <c r="J119" s="186">
        <f t="shared" si="45"/>
        <v>0</v>
      </c>
      <c r="K119" s="186">
        <f t="shared" si="45"/>
        <v>0.5</v>
      </c>
      <c r="L119" s="186">
        <f t="shared" si="45"/>
        <v>1</v>
      </c>
      <c r="M119" s="186">
        <f t="shared" si="45"/>
        <v>2.25</v>
      </c>
      <c r="N119" s="186">
        <f t="shared" si="45"/>
        <v>0.5</v>
      </c>
      <c r="O119" s="186">
        <f t="shared" si="45"/>
        <v>2.75</v>
      </c>
      <c r="P119" s="186">
        <f t="shared" si="45"/>
        <v>0</v>
      </c>
      <c r="Q119" s="186">
        <f t="shared" si="45"/>
        <v>1.5</v>
      </c>
      <c r="R119" s="186">
        <f t="shared" si="45"/>
        <v>0</v>
      </c>
    </row>
    <row r="120" spans="1:18" s="2" customFormat="1" ht="15.95" customHeight="1">
      <c r="A120" s="235"/>
      <c r="B120" s="234"/>
      <c r="C120" s="187" t="s">
        <v>71</v>
      </c>
      <c r="D120" s="244" t="s">
        <v>87</v>
      </c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</row>
    <row r="121" spans="1:18">
      <c r="A121" s="34"/>
      <c r="B121" s="34"/>
      <c r="C121" s="34"/>
      <c r="D121" s="35"/>
      <c r="E121" s="34"/>
      <c r="F121" s="34"/>
      <c r="G121" s="38"/>
      <c r="H121" s="38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s="2" customFormat="1">
      <c r="A122" s="29"/>
      <c r="B122" s="29"/>
      <c r="C122" s="29"/>
      <c r="D122" s="30"/>
      <c r="E122" s="29"/>
      <c r="F122" s="29"/>
      <c r="G122" s="37"/>
      <c r="H122" s="37"/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1:18" ht="15.95" customHeight="1">
      <c r="A123" s="240" t="s">
        <v>186</v>
      </c>
      <c r="B123" s="241" t="s">
        <v>306</v>
      </c>
      <c r="C123" s="242" t="s">
        <v>188</v>
      </c>
      <c r="D123" s="49">
        <v>43359</v>
      </c>
      <c r="E123" s="33" t="s">
        <v>16</v>
      </c>
      <c r="F123" s="33" t="s">
        <v>342</v>
      </c>
      <c r="G123" s="33" t="s">
        <v>342</v>
      </c>
      <c r="H123" s="33" t="s">
        <v>342</v>
      </c>
      <c r="I123" s="33" t="s">
        <v>342</v>
      </c>
      <c r="J123" s="33" t="s">
        <v>342</v>
      </c>
      <c r="K123" s="33" t="s">
        <v>342</v>
      </c>
      <c r="L123" s="33" t="s">
        <v>342</v>
      </c>
      <c r="M123" s="33" t="s">
        <v>342</v>
      </c>
      <c r="N123" s="33" t="s">
        <v>342</v>
      </c>
      <c r="O123" s="33" t="s">
        <v>342</v>
      </c>
      <c r="P123" s="33" t="s">
        <v>342</v>
      </c>
      <c r="Q123" s="33" t="s">
        <v>342</v>
      </c>
      <c r="R123" s="33" t="s">
        <v>342</v>
      </c>
    </row>
    <row r="124" spans="1:18">
      <c r="A124" s="240"/>
      <c r="B124" s="241"/>
      <c r="C124" s="242"/>
      <c r="D124" s="63">
        <v>43373</v>
      </c>
      <c r="E124" s="33" t="s">
        <v>9</v>
      </c>
      <c r="F124" s="33" t="s">
        <v>342</v>
      </c>
      <c r="G124" s="33" t="s">
        <v>342</v>
      </c>
      <c r="H124" s="33" t="s">
        <v>342</v>
      </c>
      <c r="I124" s="33" t="s">
        <v>342</v>
      </c>
      <c r="J124" s="33" t="s">
        <v>342</v>
      </c>
      <c r="K124" s="33" t="s">
        <v>342</v>
      </c>
      <c r="L124" s="33" t="s">
        <v>342</v>
      </c>
      <c r="M124" s="33" t="s">
        <v>342</v>
      </c>
      <c r="N124" s="33" t="s">
        <v>342</v>
      </c>
      <c r="O124" s="33" t="s">
        <v>342</v>
      </c>
      <c r="P124" s="33" t="s">
        <v>342</v>
      </c>
      <c r="Q124" s="33" t="s">
        <v>342</v>
      </c>
      <c r="R124" s="33" t="s">
        <v>342</v>
      </c>
    </row>
    <row r="125" spans="1:18" s="2" customFormat="1">
      <c r="A125" s="240"/>
      <c r="B125" s="241"/>
      <c r="C125" s="242"/>
      <c r="D125" s="32">
        <v>43376</v>
      </c>
      <c r="E125" s="33" t="s">
        <v>323</v>
      </c>
      <c r="F125" s="33" t="s">
        <v>342</v>
      </c>
      <c r="G125" s="33" t="s">
        <v>342</v>
      </c>
      <c r="H125" s="33" t="s">
        <v>342</v>
      </c>
      <c r="I125" s="33" t="s">
        <v>342</v>
      </c>
      <c r="J125" s="33" t="s">
        <v>342</v>
      </c>
      <c r="K125" s="33" t="s">
        <v>342</v>
      </c>
      <c r="L125" s="33" t="s">
        <v>342</v>
      </c>
      <c r="M125" s="33" t="s">
        <v>342</v>
      </c>
      <c r="N125" s="33" t="s">
        <v>342</v>
      </c>
      <c r="O125" s="33" t="s">
        <v>342</v>
      </c>
      <c r="P125" s="33" t="s">
        <v>342</v>
      </c>
      <c r="Q125" s="33" t="s">
        <v>342</v>
      </c>
      <c r="R125" s="33" t="s">
        <v>342</v>
      </c>
    </row>
    <row r="126" spans="1:18" s="2" customFormat="1">
      <c r="A126" s="240"/>
      <c r="B126" s="241"/>
      <c r="C126" s="242"/>
      <c r="D126" s="9">
        <v>43401</v>
      </c>
      <c r="E126" s="33" t="s">
        <v>28</v>
      </c>
      <c r="F126" s="33" t="s">
        <v>342</v>
      </c>
      <c r="G126" s="33" t="s">
        <v>342</v>
      </c>
      <c r="H126" s="33" t="s">
        <v>342</v>
      </c>
      <c r="I126" s="33" t="s">
        <v>342</v>
      </c>
      <c r="J126" s="33" t="s">
        <v>342</v>
      </c>
      <c r="K126" s="33" t="s">
        <v>342</v>
      </c>
      <c r="L126" s="33" t="s">
        <v>342</v>
      </c>
      <c r="M126" s="33" t="s">
        <v>342</v>
      </c>
      <c r="N126" s="33" t="s">
        <v>342</v>
      </c>
      <c r="O126" s="33" t="s">
        <v>342</v>
      </c>
      <c r="P126" s="33" t="s">
        <v>342</v>
      </c>
      <c r="Q126" s="33" t="s">
        <v>342</v>
      </c>
      <c r="R126" s="33" t="s">
        <v>342</v>
      </c>
    </row>
    <row r="127" spans="1:18" s="2" customFormat="1">
      <c r="A127" s="240"/>
      <c r="B127" s="241"/>
      <c r="C127" s="242"/>
      <c r="D127" s="63">
        <v>43412</v>
      </c>
      <c r="E127" s="33" t="s">
        <v>11</v>
      </c>
      <c r="F127" s="33" t="s">
        <v>342</v>
      </c>
      <c r="G127" s="33" t="s">
        <v>342</v>
      </c>
      <c r="H127" s="33" t="s">
        <v>342</v>
      </c>
      <c r="I127" s="33" t="s">
        <v>342</v>
      </c>
      <c r="J127" s="33" t="s">
        <v>342</v>
      </c>
      <c r="K127" s="33" t="s">
        <v>342</v>
      </c>
      <c r="L127" s="33" t="s">
        <v>342</v>
      </c>
      <c r="M127" s="33" t="s">
        <v>342</v>
      </c>
      <c r="N127" s="33" t="s">
        <v>342</v>
      </c>
      <c r="O127" s="33" t="s">
        <v>342</v>
      </c>
      <c r="P127" s="33" t="s">
        <v>342</v>
      </c>
      <c r="Q127" s="33" t="s">
        <v>342</v>
      </c>
      <c r="R127" s="33" t="s">
        <v>342</v>
      </c>
    </row>
    <row r="128" spans="1:18" s="12" customFormat="1">
      <c r="A128" s="240"/>
      <c r="B128" s="241"/>
      <c r="C128" s="243" t="s">
        <v>189</v>
      </c>
      <c r="D128" s="243"/>
      <c r="E128" s="243"/>
      <c r="F128" s="182">
        <f t="shared" ref="F128:R128" si="46">SUM(F123:F127)</f>
        <v>0</v>
      </c>
      <c r="G128" s="182"/>
      <c r="H128" s="182"/>
      <c r="I128" s="182">
        <f t="shared" si="46"/>
        <v>0</v>
      </c>
      <c r="J128" s="182">
        <f t="shared" si="46"/>
        <v>0</v>
      </c>
      <c r="K128" s="182">
        <f t="shared" si="46"/>
        <v>0</v>
      </c>
      <c r="L128" s="182">
        <f t="shared" si="46"/>
        <v>0</v>
      </c>
      <c r="M128" s="182">
        <f t="shared" si="46"/>
        <v>0</v>
      </c>
      <c r="N128" s="182">
        <f t="shared" si="46"/>
        <v>0</v>
      </c>
      <c r="O128" s="182">
        <f t="shared" si="46"/>
        <v>0</v>
      </c>
      <c r="P128" s="182">
        <f t="shared" si="46"/>
        <v>0</v>
      </c>
      <c r="Q128" s="182">
        <f t="shared" si="46"/>
        <v>0</v>
      </c>
      <c r="R128" s="182">
        <f t="shared" si="46"/>
        <v>0</v>
      </c>
    </row>
    <row r="129" spans="1:18" s="12" customFormat="1">
      <c r="A129" s="240"/>
      <c r="B129" s="241"/>
      <c r="C129" s="243" t="s">
        <v>190</v>
      </c>
      <c r="D129" s="243"/>
      <c r="E129" s="243"/>
      <c r="F129" s="182">
        <f>F128/5</f>
        <v>0</v>
      </c>
      <c r="G129" s="182"/>
      <c r="H129" s="182"/>
      <c r="I129" s="182">
        <f t="shared" ref="I129:R129" si="47">I128/5</f>
        <v>0</v>
      </c>
      <c r="J129" s="182">
        <f t="shared" si="47"/>
        <v>0</v>
      </c>
      <c r="K129" s="182">
        <f t="shared" si="47"/>
        <v>0</v>
      </c>
      <c r="L129" s="182">
        <f t="shared" si="47"/>
        <v>0</v>
      </c>
      <c r="M129" s="182">
        <f t="shared" si="47"/>
        <v>0</v>
      </c>
      <c r="N129" s="182">
        <f t="shared" si="47"/>
        <v>0</v>
      </c>
      <c r="O129" s="182">
        <f t="shared" si="47"/>
        <v>0</v>
      </c>
      <c r="P129" s="182">
        <f t="shared" si="47"/>
        <v>0</v>
      </c>
      <c r="Q129" s="182">
        <f t="shared" si="47"/>
        <v>0</v>
      </c>
      <c r="R129" s="182">
        <f t="shared" si="47"/>
        <v>0</v>
      </c>
    </row>
    <row r="130" spans="1:18" s="2" customFormat="1" ht="15.95" customHeight="1">
      <c r="A130" s="240"/>
      <c r="B130" s="241"/>
      <c r="C130" s="184" t="s">
        <v>191</v>
      </c>
      <c r="D130" s="216" t="s">
        <v>192</v>
      </c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</row>
    <row r="131" spans="1:18">
      <c r="B131" s="1"/>
      <c r="C131" s="1"/>
      <c r="E131" s="1"/>
      <c r="F131" s="1"/>
      <c r="G131" s="1"/>
      <c r="H131" s="1"/>
      <c r="I131" s="1"/>
    </row>
    <row r="132" spans="1:18">
      <c r="B132" s="1"/>
      <c r="C132" s="1"/>
      <c r="E132" s="1"/>
      <c r="F132" s="1"/>
      <c r="G132" s="1"/>
      <c r="H132" s="1"/>
      <c r="I132" s="1"/>
    </row>
    <row r="133" spans="1:18">
      <c r="A133" s="240" t="s">
        <v>27</v>
      </c>
      <c r="B133" s="241" t="s">
        <v>185</v>
      </c>
      <c r="C133" s="242" t="s">
        <v>70</v>
      </c>
      <c r="D133" s="49">
        <v>43359</v>
      </c>
      <c r="E133" s="33" t="s">
        <v>16</v>
      </c>
      <c r="F133" s="33">
        <v>3</v>
      </c>
      <c r="G133" s="33">
        <v>1</v>
      </c>
      <c r="H133" s="33">
        <v>4</v>
      </c>
      <c r="I133" s="33">
        <v>1</v>
      </c>
      <c r="J133" s="33">
        <v>3</v>
      </c>
      <c r="K133" s="33">
        <v>0</v>
      </c>
      <c r="L133" s="33">
        <v>0</v>
      </c>
      <c r="M133" s="33">
        <v>3</v>
      </c>
      <c r="N133" s="33">
        <v>0</v>
      </c>
      <c r="O133" s="33">
        <v>3</v>
      </c>
      <c r="P133" s="33">
        <v>1</v>
      </c>
      <c r="Q133" s="33">
        <v>0</v>
      </c>
      <c r="R133" s="33">
        <v>0</v>
      </c>
    </row>
    <row r="134" spans="1:18">
      <c r="A134" s="240"/>
      <c r="B134" s="241"/>
      <c r="C134" s="242"/>
      <c r="D134" s="63">
        <v>43373</v>
      </c>
      <c r="E134" s="33" t="s">
        <v>9</v>
      </c>
      <c r="F134" s="33">
        <v>7</v>
      </c>
      <c r="G134" s="33">
        <v>3</v>
      </c>
      <c r="H134" s="33">
        <v>8</v>
      </c>
      <c r="I134" s="33">
        <v>0</v>
      </c>
      <c r="J134" s="33">
        <v>3</v>
      </c>
      <c r="K134" s="33">
        <v>1</v>
      </c>
      <c r="L134" s="33">
        <v>4</v>
      </c>
      <c r="M134" s="33">
        <v>1</v>
      </c>
      <c r="N134" s="33">
        <v>0</v>
      </c>
      <c r="O134" s="33">
        <v>1</v>
      </c>
      <c r="P134" s="33">
        <v>0</v>
      </c>
      <c r="Q134" s="33">
        <v>0</v>
      </c>
      <c r="R134" s="33">
        <v>0</v>
      </c>
    </row>
    <row r="135" spans="1:18">
      <c r="A135" s="240"/>
      <c r="B135" s="241"/>
      <c r="C135" s="242"/>
      <c r="D135" s="32">
        <v>43376</v>
      </c>
      <c r="E135" s="33" t="s">
        <v>323</v>
      </c>
      <c r="F135" s="33" t="s">
        <v>342</v>
      </c>
      <c r="G135" s="33" t="s">
        <v>342</v>
      </c>
      <c r="H135" s="33" t="s">
        <v>342</v>
      </c>
      <c r="I135" s="33" t="s">
        <v>342</v>
      </c>
      <c r="J135" s="33" t="s">
        <v>342</v>
      </c>
      <c r="K135" s="33" t="s">
        <v>342</v>
      </c>
      <c r="L135" s="33" t="s">
        <v>342</v>
      </c>
      <c r="M135" s="33" t="s">
        <v>342</v>
      </c>
      <c r="N135" s="33" t="s">
        <v>342</v>
      </c>
      <c r="O135" s="33" t="s">
        <v>342</v>
      </c>
      <c r="P135" s="33" t="s">
        <v>342</v>
      </c>
      <c r="Q135" s="33" t="s">
        <v>342</v>
      </c>
      <c r="R135" s="33" t="s">
        <v>342</v>
      </c>
    </row>
    <row r="136" spans="1:18">
      <c r="A136" s="240"/>
      <c r="B136" s="241"/>
      <c r="C136" s="242"/>
      <c r="D136" s="9">
        <v>43401</v>
      </c>
      <c r="E136" s="33" t="s">
        <v>28</v>
      </c>
      <c r="F136" s="33">
        <v>9</v>
      </c>
      <c r="G136" s="33">
        <v>4</v>
      </c>
      <c r="H136" s="33">
        <v>13</v>
      </c>
      <c r="I136" s="33">
        <v>1</v>
      </c>
      <c r="J136" s="33">
        <v>4</v>
      </c>
      <c r="K136" s="33">
        <v>0</v>
      </c>
      <c r="L136" s="33">
        <v>0</v>
      </c>
      <c r="M136" s="33">
        <v>4</v>
      </c>
      <c r="N136" s="33">
        <v>0</v>
      </c>
      <c r="O136" s="33">
        <v>4</v>
      </c>
      <c r="P136" s="33">
        <v>1</v>
      </c>
      <c r="Q136" s="33">
        <v>1</v>
      </c>
      <c r="R136" s="33">
        <v>1</v>
      </c>
    </row>
    <row r="137" spans="1:18">
      <c r="A137" s="240"/>
      <c r="B137" s="241"/>
      <c r="C137" s="242"/>
      <c r="D137" s="63">
        <v>43412</v>
      </c>
      <c r="E137" s="33" t="s">
        <v>11</v>
      </c>
      <c r="F137" s="33">
        <v>18</v>
      </c>
      <c r="G137" s="33">
        <v>7</v>
      </c>
      <c r="H137" s="33">
        <v>20</v>
      </c>
      <c r="I137" s="33">
        <v>3</v>
      </c>
      <c r="J137" s="33">
        <v>10</v>
      </c>
      <c r="K137" s="33">
        <v>1</v>
      </c>
      <c r="L137" s="33">
        <v>1</v>
      </c>
      <c r="M137" s="33">
        <v>2</v>
      </c>
      <c r="N137" s="33">
        <v>2</v>
      </c>
      <c r="O137" s="33">
        <v>4</v>
      </c>
      <c r="P137" s="33">
        <v>0</v>
      </c>
      <c r="Q137" s="33">
        <v>0</v>
      </c>
      <c r="R137" s="33">
        <v>0</v>
      </c>
    </row>
    <row r="138" spans="1:18">
      <c r="A138" s="240"/>
      <c r="B138" s="241"/>
      <c r="C138" s="243" t="s">
        <v>72</v>
      </c>
      <c r="D138" s="243"/>
      <c r="E138" s="243"/>
      <c r="F138" s="182">
        <f t="shared" ref="F138:H138" si="48">SUM(F133:F137)</f>
        <v>37</v>
      </c>
      <c r="G138" s="182">
        <f t="shared" si="48"/>
        <v>15</v>
      </c>
      <c r="H138" s="182">
        <f t="shared" si="48"/>
        <v>45</v>
      </c>
      <c r="I138" s="182">
        <f t="shared" ref="I138" si="49">SUM(I133:I137)</f>
        <v>5</v>
      </c>
      <c r="J138" s="182">
        <f t="shared" ref="J138" si="50">SUM(J133:J137)</f>
        <v>20</v>
      </c>
      <c r="K138" s="182">
        <f t="shared" ref="K138" si="51">SUM(K133:K137)</f>
        <v>2</v>
      </c>
      <c r="L138" s="182">
        <f t="shared" ref="L138" si="52">SUM(L133:L137)</f>
        <v>5</v>
      </c>
      <c r="M138" s="182">
        <f t="shared" ref="M138" si="53">SUM(M133:M137)</f>
        <v>10</v>
      </c>
      <c r="N138" s="182">
        <f t="shared" ref="N138" si="54">SUM(N133:N137)</f>
        <v>2</v>
      </c>
      <c r="O138" s="182">
        <f t="shared" ref="O138" si="55">SUM(O133:O137)</f>
        <v>12</v>
      </c>
      <c r="P138" s="182">
        <f t="shared" ref="P138" si="56">SUM(P133:P137)</f>
        <v>2</v>
      </c>
      <c r="Q138" s="182">
        <f t="shared" ref="Q138" si="57">SUM(Q133:Q137)</f>
        <v>1</v>
      </c>
      <c r="R138" s="182">
        <f t="shared" ref="R138" si="58">SUM(R133:R137)</f>
        <v>1</v>
      </c>
    </row>
    <row r="139" spans="1:18">
      <c r="A139" s="240"/>
      <c r="B139" s="241"/>
      <c r="C139" s="243" t="s">
        <v>73</v>
      </c>
      <c r="D139" s="243"/>
      <c r="E139" s="243"/>
      <c r="F139" s="182">
        <f>F138/4</f>
        <v>9.25</v>
      </c>
      <c r="G139" s="182">
        <f t="shared" ref="G139:H139" si="59">G138/4</f>
        <v>3.75</v>
      </c>
      <c r="H139" s="182">
        <f t="shared" si="59"/>
        <v>11.25</v>
      </c>
      <c r="I139" s="182">
        <f t="shared" ref="I139:R139" si="60">I138/4</f>
        <v>1.25</v>
      </c>
      <c r="J139" s="182">
        <f t="shared" si="60"/>
        <v>5</v>
      </c>
      <c r="K139" s="182">
        <f t="shared" si="60"/>
        <v>0.5</v>
      </c>
      <c r="L139" s="182">
        <f t="shared" si="60"/>
        <v>1.25</v>
      </c>
      <c r="M139" s="182">
        <f t="shared" si="60"/>
        <v>2.5</v>
      </c>
      <c r="N139" s="182">
        <f t="shared" si="60"/>
        <v>0.5</v>
      </c>
      <c r="O139" s="182">
        <f t="shared" si="60"/>
        <v>3</v>
      </c>
      <c r="P139" s="182">
        <f t="shared" si="60"/>
        <v>0.5</v>
      </c>
      <c r="Q139" s="182">
        <f t="shared" si="60"/>
        <v>0.25</v>
      </c>
      <c r="R139" s="182">
        <f t="shared" si="60"/>
        <v>0.25</v>
      </c>
    </row>
    <row r="140" spans="1:18" ht="31.5">
      <c r="A140" s="240"/>
      <c r="B140" s="241"/>
      <c r="C140" s="184" t="s">
        <v>71</v>
      </c>
      <c r="D140" s="216" t="s">
        <v>87</v>
      </c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</row>
    <row r="143" spans="1:18">
      <c r="A143" s="240" t="s">
        <v>27</v>
      </c>
      <c r="B143" s="241" t="s">
        <v>307</v>
      </c>
      <c r="C143" s="242" t="s">
        <v>70</v>
      </c>
      <c r="D143" s="49">
        <v>43359</v>
      </c>
      <c r="E143" s="33" t="s">
        <v>16</v>
      </c>
      <c r="F143" s="33">
        <v>10</v>
      </c>
      <c r="G143" s="33">
        <v>4</v>
      </c>
      <c r="H143" s="33">
        <v>6</v>
      </c>
      <c r="I143" s="33">
        <v>0</v>
      </c>
      <c r="J143" s="33">
        <v>0</v>
      </c>
      <c r="K143" s="33">
        <v>2</v>
      </c>
      <c r="L143" s="33">
        <v>2</v>
      </c>
      <c r="M143" s="33">
        <v>3</v>
      </c>
      <c r="N143" s="33">
        <v>0</v>
      </c>
      <c r="O143" s="33">
        <v>3</v>
      </c>
      <c r="P143" s="33">
        <v>2</v>
      </c>
      <c r="Q143" s="33">
        <v>0</v>
      </c>
      <c r="R143" s="33">
        <v>0</v>
      </c>
    </row>
    <row r="144" spans="1:18">
      <c r="A144" s="240"/>
      <c r="B144" s="241"/>
      <c r="C144" s="242"/>
      <c r="D144" s="63">
        <v>43373</v>
      </c>
      <c r="E144" s="33" t="s">
        <v>9</v>
      </c>
      <c r="F144" s="33">
        <v>4</v>
      </c>
      <c r="G144" s="33">
        <v>2</v>
      </c>
      <c r="H144" s="33">
        <v>6</v>
      </c>
      <c r="I144" s="33">
        <v>0</v>
      </c>
      <c r="J144" s="33">
        <v>0</v>
      </c>
      <c r="K144" s="33">
        <v>0</v>
      </c>
      <c r="L144" s="33">
        <v>1</v>
      </c>
      <c r="M144" s="33">
        <v>4</v>
      </c>
      <c r="N144" s="33">
        <v>3</v>
      </c>
      <c r="O144" s="33">
        <v>7</v>
      </c>
      <c r="P144" s="33">
        <v>0</v>
      </c>
      <c r="Q144" s="33">
        <v>1</v>
      </c>
      <c r="R144" s="33">
        <v>0</v>
      </c>
    </row>
    <row r="145" spans="1:18">
      <c r="A145" s="240"/>
      <c r="B145" s="241"/>
      <c r="C145" s="242"/>
      <c r="D145" s="32">
        <v>43376</v>
      </c>
      <c r="E145" s="33" t="s">
        <v>323</v>
      </c>
      <c r="F145" s="33">
        <v>31</v>
      </c>
      <c r="G145" s="33">
        <v>14</v>
      </c>
      <c r="H145" s="33">
        <v>18</v>
      </c>
      <c r="I145" s="33">
        <v>1</v>
      </c>
      <c r="J145" s="33">
        <v>1</v>
      </c>
      <c r="K145" s="33">
        <v>2</v>
      </c>
      <c r="L145" s="33">
        <v>5</v>
      </c>
      <c r="M145" s="33">
        <v>7</v>
      </c>
      <c r="N145" s="33">
        <v>6</v>
      </c>
      <c r="O145" s="33">
        <v>13</v>
      </c>
      <c r="P145" s="33">
        <v>2</v>
      </c>
      <c r="Q145" s="33">
        <v>0</v>
      </c>
      <c r="R145" s="33">
        <v>1</v>
      </c>
    </row>
    <row r="146" spans="1:18">
      <c r="A146" s="240"/>
      <c r="B146" s="241"/>
      <c r="C146" s="242"/>
      <c r="D146" s="9">
        <v>43401</v>
      </c>
      <c r="E146" s="33" t="s">
        <v>28</v>
      </c>
      <c r="F146" s="33">
        <v>12</v>
      </c>
      <c r="G146" s="33">
        <v>6</v>
      </c>
      <c r="H146" s="33">
        <v>8</v>
      </c>
      <c r="I146" s="33">
        <v>0</v>
      </c>
      <c r="J146" s="33">
        <v>0</v>
      </c>
      <c r="K146" s="33">
        <v>0</v>
      </c>
      <c r="L146" s="33">
        <v>0</v>
      </c>
      <c r="M146" s="33">
        <v>5</v>
      </c>
      <c r="N146" s="33">
        <v>6</v>
      </c>
      <c r="O146" s="33">
        <v>11</v>
      </c>
      <c r="P146" s="33">
        <v>2</v>
      </c>
      <c r="Q146" s="33">
        <v>0</v>
      </c>
      <c r="R146" s="33">
        <v>0</v>
      </c>
    </row>
    <row r="147" spans="1:18">
      <c r="A147" s="240"/>
      <c r="B147" s="241"/>
      <c r="C147" s="242"/>
      <c r="D147" s="63">
        <v>43412</v>
      </c>
      <c r="E147" s="33" t="s">
        <v>11</v>
      </c>
      <c r="F147" s="33" t="s">
        <v>342</v>
      </c>
      <c r="G147" s="33" t="s">
        <v>342</v>
      </c>
      <c r="H147" s="33" t="s">
        <v>342</v>
      </c>
      <c r="I147" s="33" t="s">
        <v>342</v>
      </c>
      <c r="J147" s="33" t="s">
        <v>342</v>
      </c>
      <c r="K147" s="33" t="s">
        <v>342</v>
      </c>
      <c r="L147" s="33" t="s">
        <v>342</v>
      </c>
      <c r="M147" s="33" t="s">
        <v>342</v>
      </c>
      <c r="N147" s="33" t="s">
        <v>342</v>
      </c>
      <c r="O147" s="33" t="s">
        <v>342</v>
      </c>
      <c r="P147" s="33" t="s">
        <v>342</v>
      </c>
      <c r="Q147" s="33" t="s">
        <v>342</v>
      </c>
      <c r="R147" s="33" t="s">
        <v>342</v>
      </c>
    </row>
    <row r="148" spans="1:18">
      <c r="A148" s="240"/>
      <c r="B148" s="241"/>
      <c r="C148" s="243" t="s">
        <v>72</v>
      </c>
      <c r="D148" s="243"/>
      <c r="E148" s="243"/>
      <c r="F148" s="182">
        <f t="shared" ref="F148:R148" si="61">SUM(F143:F147)</f>
        <v>57</v>
      </c>
      <c r="G148" s="182">
        <f t="shared" si="61"/>
        <v>26</v>
      </c>
      <c r="H148" s="182">
        <f t="shared" si="61"/>
        <v>38</v>
      </c>
      <c r="I148" s="182">
        <f t="shared" si="61"/>
        <v>1</v>
      </c>
      <c r="J148" s="182">
        <f t="shared" si="61"/>
        <v>1</v>
      </c>
      <c r="K148" s="182">
        <f t="shared" si="61"/>
        <v>4</v>
      </c>
      <c r="L148" s="182">
        <f t="shared" si="61"/>
        <v>8</v>
      </c>
      <c r="M148" s="182">
        <f t="shared" si="61"/>
        <v>19</v>
      </c>
      <c r="N148" s="182">
        <f t="shared" si="61"/>
        <v>15</v>
      </c>
      <c r="O148" s="182">
        <f t="shared" si="61"/>
        <v>34</v>
      </c>
      <c r="P148" s="182">
        <f t="shared" si="61"/>
        <v>6</v>
      </c>
      <c r="Q148" s="182">
        <f t="shared" si="61"/>
        <v>1</v>
      </c>
      <c r="R148" s="182">
        <f t="shared" si="61"/>
        <v>1</v>
      </c>
    </row>
    <row r="149" spans="1:18">
      <c r="A149" s="240"/>
      <c r="B149" s="241"/>
      <c r="C149" s="243" t="s">
        <v>73</v>
      </c>
      <c r="D149" s="243"/>
      <c r="E149" s="243"/>
      <c r="F149" s="182">
        <f>F148/4</f>
        <v>14.25</v>
      </c>
      <c r="G149" s="182">
        <f t="shared" ref="G149:H149" si="62">G148/4</f>
        <v>6.5</v>
      </c>
      <c r="H149" s="182">
        <f t="shared" si="62"/>
        <v>9.5</v>
      </c>
      <c r="I149" s="182">
        <f t="shared" ref="I149:R149" si="63">I148/4</f>
        <v>0.25</v>
      </c>
      <c r="J149" s="182">
        <f t="shared" si="63"/>
        <v>0.25</v>
      </c>
      <c r="K149" s="182">
        <f t="shared" si="63"/>
        <v>1</v>
      </c>
      <c r="L149" s="182">
        <f t="shared" si="63"/>
        <v>2</v>
      </c>
      <c r="M149" s="182">
        <f t="shared" si="63"/>
        <v>4.75</v>
      </c>
      <c r="N149" s="182">
        <f t="shared" si="63"/>
        <v>3.75</v>
      </c>
      <c r="O149" s="182">
        <f t="shared" si="63"/>
        <v>8.5</v>
      </c>
      <c r="P149" s="182">
        <f t="shared" si="63"/>
        <v>1.5</v>
      </c>
      <c r="Q149" s="182">
        <f t="shared" si="63"/>
        <v>0.25</v>
      </c>
      <c r="R149" s="182">
        <f t="shared" si="63"/>
        <v>0.25</v>
      </c>
    </row>
    <row r="150" spans="1:18" ht="31.5">
      <c r="A150" s="240"/>
      <c r="B150" s="241"/>
      <c r="C150" s="184" t="s">
        <v>71</v>
      </c>
      <c r="D150" s="216" t="s">
        <v>87</v>
      </c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</row>
    <row r="153" spans="1:18">
      <c r="A153" s="240" t="s">
        <v>27</v>
      </c>
      <c r="B153" s="241" t="s">
        <v>308</v>
      </c>
      <c r="C153" s="242" t="s">
        <v>70</v>
      </c>
      <c r="D153" s="49">
        <v>43359</v>
      </c>
      <c r="E153" s="33" t="s">
        <v>16</v>
      </c>
      <c r="F153" s="33">
        <v>25</v>
      </c>
      <c r="G153" s="33">
        <v>11</v>
      </c>
      <c r="H153" s="33">
        <v>20</v>
      </c>
      <c r="I153" s="33">
        <v>2</v>
      </c>
      <c r="J153" s="33">
        <v>4</v>
      </c>
      <c r="K153" s="33">
        <v>1</v>
      </c>
      <c r="L153" s="33">
        <v>2</v>
      </c>
      <c r="M153" s="33">
        <v>7</v>
      </c>
      <c r="N153" s="33">
        <v>0</v>
      </c>
      <c r="O153" s="33">
        <v>7</v>
      </c>
      <c r="P153" s="33">
        <v>2</v>
      </c>
      <c r="Q153" s="33">
        <v>0</v>
      </c>
      <c r="R153" s="33">
        <v>3</v>
      </c>
    </row>
    <row r="154" spans="1:18">
      <c r="A154" s="240"/>
      <c r="B154" s="241"/>
      <c r="C154" s="242"/>
      <c r="D154" s="63">
        <v>43373</v>
      </c>
      <c r="E154" s="33" t="s">
        <v>9</v>
      </c>
      <c r="F154" s="33">
        <v>27</v>
      </c>
      <c r="G154" s="33">
        <v>11</v>
      </c>
      <c r="H154" s="33">
        <v>18</v>
      </c>
      <c r="I154" s="33">
        <v>1</v>
      </c>
      <c r="J154" s="33">
        <v>3</v>
      </c>
      <c r="K154" s="33">
        <v>4</v>
      </c>
      <c r="L154" s="33">
        <v>6</v>
      </c>
      <c r="M154" s="33">
        <v>7</v>
      </c>
      <c r="N154" s="33">
        <v>5</v>
      </c>
      <c r="O154" s="33">
        <v>12</v>
      </c>
      <c r="P154" s="33">
        <v>0</v>
      </c>
      <c r="Q154" s="33">
        <v>5</v>
      </c>
      <c r="R154" s="33">
        <v>0</v>
      </c>
    </row>
    <row r="155" spans="1:18">
      <c r="A155" s="240"/>
      <c r="B155" s="241"/>
      <c r="C155" s="242"/>
      <c r="D155" s="32">
        <v>43376</v>
      </c>
      <c r="E155" s="33" t="s">
        <v>323</v>
      </c>
      <c r="F155" s="33">
        <v>30</v>
      </c>
      <c r="G155" s="33">
        <v>12</v>
      </c>
      <c r="H155" s="33">
        <v>23</v>
      </c>
      <c r="I155" s="33">
        <v>0</v>
      </c>
      <c r="J155" s="33">
        <v>5</v>
      </c>
      <c r="K155" s="33">
        <v>6</v>
      </c>
      <c r="L155" s="33">
        <v>6</v>
      </c>
      <c r="M155" s="33">
        <v>3</v>
      </c>
      <c r="N155" s="33">
        <v>3</v>
      </c>
      <c r="O155" s="33">
        <v>6</v>
      </c>
      <c r="P155" s="33">
        <v>5</v>
      </c>
      <c r="Q155" s="33">
        <v>4</v>
      </c>
      <c r="R155" s="33">
        <v>2</v>
      </c>
    </row>
    <row r="156" spans="1:18">
      <c r="A156" s="240"/>
      <c r="B156" s="241"/>
      <c r="C156" s="242"/>
      <c r="D156" s="9">
        <v>43401</v>
      </c>
      <c r="E156" s="33" t="s">
        <v>28</v>
      </c>
      <c r="F156" s="33">
        <v>19</v>
      </c>
      <c r="G156" s="33">
        <v>8</v>
      </c>
      <c r="H156" s="33">
        <v>21</v>
      </c>
      <c r="I156" s="33">
        <v>0</v>
      </c>
      <c r="J156" s="33">
        <v>4</v>
      </c>
      <c r="K156" s="33">
        <v>3</v>
      </c>
      <c r="L156" s="33">
        <v>6</v>
      </c>
      <c r="M156" s="33">
        <v>8</v>
      </c>
      <c r="N156" s="33">
        <v>5</v>
      </c>
      <c r="O156" s="33">
        <v>13</v>
      </c>
      <c r="P156" s="33">
        <v>0</v>
      </c>
      <c r="Q156" s="33">
        <v>1</v>
      </c>
      <c r="R156" s="33">
        <v>1</v>
      </c>
    </row>
    <row r="157" spans="1:18">
      <c r="A157" s="240"/>
      <c r="B157" s="241"/>
      <c r="C157" s="242"/>
      <c r="D157" s="63">
        <v>43412</v>
      </c>
      <c r="E157" s="33" t="s">
        <v>11</v>
      </c>
      <c r="F157" s="33" t="s">
        <v>342</v>
      </c>
      <c r="G157" s="33" t="s">
        <v>342</v>
      </c>
      <c r="H157" s="33" t="s">
        <v>342</v>
      </c>
      <c r="I157" s="33" t="s">
        <v>342</v>
      </c>
      <c r="J157" s="33" t="s">
        <v>342</v>
      </c>
      <c r="K157" s="33" t="s">
        <v>342</v>
      </c>
      <c r="L157" s="33" t="s">
        <v>342</v>
      </c>
      <c r="M157" s="33" t="s">
        <v>342</v>
      </c>
      <c r="N157" s="33" t="s">
        <v>342</v>
      </c>
      <c r="O157" s="33" t="s">
        <v>342</v>
      </c>
      <c r="P157" s="33" t="s">
        <v>342</v>
      </c>
      <c r="Q157" s="33" t="s">
        <v>342</v>
      </c>
      <c r="R157" s="33" t="s">
        <v>342</v>
      </c>
    </row>
    <row r="158" spans="1:18">
      <c r="A158" s="240"/>
      <c r="B158" s="241"/>
      <c r="C158" s="243" t="s">
        <v>72</v>
      </c>
      <c r="D158" s="243"/>
      <c r="E158" s="243"/>
      <c r="F158" s="182">
        <f t="shared" ref="F158:H158" si="64">SUM(F153:F157)</f>
        <v>101</v>
      </c>
      <c r="G158" s="182">
        <f t="shared" si="64"/>
        <v>42</v>
      </c>
      <c r="H158" s="182">
        <f t="shared" si="64"/>
        <v>82</v>
      </c>
      <c r="I158" s="182">
        <f t="shared" ref="I158" si="65">SUM(I153:I157)</f>
        <v>3</v>
      </c>
      <c r="J158" s="182">
        <f t="shared" ref="J158" si="66">SUM(J153:J157)</f>
        <v>16</v>
      </c>
      <c r="K158" s="182">
        <f t="shared" ref="K158" si="67">SUM(K153:K157)</f>
        <v>14</v>
      </c>
      <c r="L158" s="182">
        <f t="shared" ref="L158" si="68">SUM(L153:L157)</f>
        <v>20</v>
      </c>
      <c r="M158" s="182">
        <f t="shared" ref="M158" si="69">SUM(M153:M157)</f>
        <v>25</v>
      </c>
      <c r="N158" s="182">
        <f t="shared" ref="N158" si="70">SUM(N153:N157)</f>
        <v>13</v>
      </c>
      <c r="O158" s="182">
        <f t="shared" ref="O158" si="71">SUM(O153:O157)</f>
        <v>38</v>
      </c>
      <c r="P158" s="182">
        <f t="shared" ref="P158" si="72">SUM(P153:P157)</f>
        <v>7</v>
      </c>
      <c r="Q158" s="182">
        <f t="shared" ref="Q158" si="73">SUM(Q153:Q157)</f>
        <v>10</v>
      </c>
      <c r="R158" s="182">
        <f t="shared" ref="R158" si="74">SUM(R153:R157)</f>
        <v>6</v>
      </c>
    </row>
    <row r="159" spans="1:18">
      <c r="A159" s="240"/>
      <c r="B159" s="241"/>
      <c r="C159" s="243" t="s">
        <v>73</v>
      </c>
      <c r="D159" s="243"/>
      <c r="E159" s="243"/>
      <c r="F159" s="182">
        <f>F158/4</f>
        <v>25.25</v>
      </c>
      <c r="G159" s="182">
        <f t="shared" ref="G159:H159" si="75">G158/4</f>
        <v>10.5</v>
      </c>
      <c r="H159" s="182">
        <f t="shared" si="75"/>
        <v>20.5</v>
      </c>
      <c r="I159" s="182">
        <f t="shared" ref="I159:R159" si="76">I158/4</f>
        <v>0.75</v>
      </c>
      <c r="J159" s="182">
        <f t="shared" si="76"/>
        <v>4</v>
      </c>
      <c r="K159" s="182">
        <f t="shared" si="76"/>
        <v>3.5</v>
      </c>
      <c r="L159" s="182">
        <f t="shared" si="76"/>
        <v>5</v>
      </c>
      <c r="M159" s="182">
        <f t="shared" si="76"/>
        <v>6.25</v>
      </c>
      <c r="N159" s="182">
        <f t="shared" si="76"/>
        <v>3.25</v>
      </c>
      <c r="O159" s="182">
        <f t="shared" si="76"/>
        <v>9.5</v>
      </c>
      <c r="P159" s="182">
        <f t="shared" si="76"/>
        <v>1.75</v>
      </c>
      <c r="Q159" s="182">
        <f t="shared" si="76"/>
        <v>2.5</v>
      </c>
      <c r="R159" s="182">
        <f t="shared" si="76"/>
        <v>1.5</v>
      </c>
    </row>
    <row r="160" spans="1:18" ht="31.5">
      <c r="A160" s="240"/>
      <c r="B160" s="241"/>
      <c r="C160" s="184" t="s">
        <v>71</v>
      </c>
      <c r="D160" s="216" t="s">
        <v>87</v>
      </c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</row>
    <row r="163" spans="1:18">
      <c r="A163" s="240" t="s">
        <v>27</v>
      </c>
      <c r="B163" s="241" t="s">
        <v>187</v>
      </c>
      <c r="C163" s="242" t="s">
        <v>70</v>
      </c>
      <c r="D163" s="49">
        <v>43359</v>
      </c>
      <c r="E163" s="33" t="s">
        <v>16</v>
      </c>
      <c r="F163" s="33">
        <v>3</v>
      </c>
      <c r="G163" s="33">
        <v>1</v>
      </c>
      <c r="H163" s="33">
        <v>4</v>
      </c>
      <c r="I163" s="33">
        <v>0</v>
      </c>
      <c r="J163" s="33">
        <v>0</v>
      </c>
      <c r="K163" s="33">
        <v>1</v>
      </c>
      <c r="L163" s="33">
        <v>2</v>
      </c>
      <c r="M163" s="33">
        <v>1</v>
      </c>
      <c r="N163" s="33">
        <v>0</v>
      </c>
      <c r="O163" s="33">
        <v>1</v>
      </c>
      <c r="P163" s="33">
        <v>0</v>
      </c>
      <c r="Q163" s="33">
        <v>1</v>
      </c>
      <c r="R163" s="33">
        <v>0</v>
      </c>
    </row>
    <row r="164" spans="1:18">
      <c r="A164" s="240"/>
      <c r="B164" s="241"/>
      <c r="C164" s="242"/>
      <c r="D164" s="63">
        <v>43373</v>
      </c>
      <c r="E164" s="33" t="s">
        <v>9</v>
      </c>
      <c r="F164" s="33" t="s">
        <v>342</v>
      </c>
      <c r="G164" s="33" t="s">
        <v>342</v>
      </c>
      <c r="H164" s="33" t="s">
        <v>342</v>
      </c>
      <c r="I164" s="33" t="s">
        <v>342</v>
      </c>
      <c r="J164" s="33" t="s">
        <v>342</v>
      </c>
      <c r="K164" s="33" t="s">
        <v>342</v>
      </c>
      <c r="L164" s="33" t="s">
        <v>342</v>
      </c>
      <c r="M164" s="33" t="s">
        <v>342</v>
      </c>
      <c r="N164" s="33" t="s">
        <v>342</v>
      </c>
      <c r="O164" s="33" t="s">
        <v>342</v>
      </c>
      <c r="P164" s="33" t="s">
        <v>342</v>
      </c>
      <c r="Q164" s="33" t="s">
        <v>342</v>
      </c>
      <c r="R164" s="33" t="s">
        <v>342</v>
      </c>
    </row>
    <row r="165" spans="1:18">
      <c r="A165" s="240"/>
      <c r="B165" s="241"/>
      <c r="C165" s="242"/>
      <c r="D165" s="32">
        <v>43376</v>
      </c>
      <c r="E165" s="33" t="s">
        <v>323</v>
      </c>
      <c r="F165" s="33">
        <v>10</v>
      </c>
      <c r="G165" s="33">
        <v>4</v>
      </c>
      <c r="H165" s="33">
        <v>12</v>
      </c>
      <c r="I165" s="33">
        <v>0</v>
      </c>
      <c r="J165" s="33">
        <v>0</v>
      </c>
      <c r="K165" s="33">
        <v>2</v>
      </c>
      <c r="L165" s="33">
        <v>4</v>
      </c>
      <c r="M165" s="33">
        <v>0</v>
      </c>
      <c r="N165" s="33">
        <v>4</v>
      </c>
      <c r="O165" s="33">
        <v>4</v>
      </c>
      <c r="P165" s="33">
        <v>1</v>
      </c>
      <c r="Q165" s="33">
        <v>0</v>
      </c>
      <c r="R165" s="33">
        <v>0</v>
      </c>
    </row>
    <row r="166" spans="1:18">
      <c r="A166" s="240"/>
      <c r="B166" s="241"/>
      <c r="C166" s="242"/>
      <c r="D166" s="9">
        <v>43401</v>
      </c>
      <c r="E166" s="33" t="s">
        <v>28</v>
      </c>
      <c r="F166" s="33" t="s">
        <v>342</v>
      </c>
      <c r="G166" s="33" t="s">
        <v>342</v>
      </c>
      <c r="H166" s="33" t="s">
        <v>342</v>
      </c>
      <c r="I166" s="33" t="s">
        <v>342</v>
      </c>
      <c r="J166" s="33" t="s">
        <v>342</v>
      </c>
      <c r="K166" s="33" t="s">
        <v>342</v>
      </c>
      <c r="L166" s="33" t="s">
        <v>342</v>
      </c>
      <c r="M166" s="33" t="s">
        <v>342</v>
      </c>
      <c r="N166" s="33" t="s">
        <v>342</v>
      </c>
      <c r="O166" s="33" t="s">
        <v>342</v>
      </c>
      <c r="P166" s="33" t="s">
        <v>342</v>
      </c>
      <c r="Q166" s="33" t="s">
        <v>342</v>
      </c>
      <c r="R166" s="33" t="s">
        <v>342</v>
      </c>
    </row>
    <row r="167" spans="1:18">
      <c r="A167" s="240"/>
      <c r="B167" s="241"/>
      <c r="C167" s="242"/>
      <c r="D167" s="63">
        <v>43412</v>
      </c>
      <c r="E167" s="33" t="s">
        <v>11</v>
      </c>
      <c r="F167" s="33" t="s">
        <v>342</v>
      </c>
      <c r="G167" s="33" t="s">
        <v>342</v>
      </c>
      <c r="H167" s="33" t="s">
        <v>342</v>
      </c>
      <c r="I167" s="33" t="s">
        <v>342</v>
      </c>
      <c r="J167" s="33" t="s">
        <v>342</v>
      </c>
      <c r="K167" s="33" t="s">
        <v>342</v>
      </c>
      <c r="L167" s="33" t="s">
        <v>342</v>
      </c>
      <c r="M167" s="33" t="s">
        <v>342</v>
      </c>
      <c r="N167" s="33" t="s">
        <v>342</v>
      </c>
      <c r="O167" s="33" t="s">
        <v>342</v>
      </c>
      <c r="P167" s="33" t="s">
        <v>342</v>
      </c>
      <c r="Q167" s="33" t="s">
        <v>342</v>
      </c>
      <c r="R167" s="33" t="s">
        <v>342</v>
      </c>
    </row>
    <row r="168" spans="1:18">
      <c r="A168" s="240"/>
      <c r="B168" s="241"/>
      <c r="C168" s="243" t="s">
        <v>72</v>
      </c>
      <c r="D168" s="243"/>
      <c r="E168" s="243"/>
      <c r="F168" s="182">
        <f t="shared" ref="F168:R168" si="77">SUM(F163:F167)</f>
        <v>13</v>
      </c>
      <c r="G168" s="182">
        <f t="shared" si="77"/>
        <v>5</v>
      </c>
      <c r="H168" s="182">
        <f t="shared" si="77"/>
        <v>16</v>
      </c>
      <c r="I168" s="182">
        <f t="shared" si="77"/>
        <v>0</v>
      </c>
      <c r="J168" s="182">
        <f t="shared" si="77"/>
        <v>0</v>
      </c>
      <c r="K168" s="182">
        <f t="shared" si="77"/>
        <v>3</v>
      </c>
      <c r="L168" s="182">
        <f t="shared" si="77"/>
        <v>6</v>
      </c>
      <c r="M168" s="182">
        <f t="shared" si="77"/>
        <v>1</v>
      </c>
      <c r="N168" s="182">
        <f t="shared" si="77"/>
        <v>4</v>
      </c>
      <c r="O168" s="182">
        <f t="shared" si="77"/>
        <v>5</v>
      </c>
      <c r="P168" s="182">
        <f t="shared" si="77"/>
        <v>1</v>
      </c>
      <c r="Q168" s="182">
        <f t="shared" si="77"/>
        <v>1</v>
      </c>
      <c r="R168" s="182">
        <f t="shared" si="77"/>
        <v>0</v>
      </c>
    </row>
    <row r="169" spans="1:18">
      <c r="A169" s="240"/>
      <c r="B169" s="241"/>
      <c r="C169" s="243" t="s">
        <v>73</v>
      </c>
      <c r="D169" s="243"/>
      <c r="E169" s="243"/>
      <c r="F169" s="182">
        <f>F168/2</f>
        <v>6.5</v>
      </c>
      <c r="G169" s="182">
        <f t="shared" ref="G169:H169" si="78">G168/2</f>
        <v>2.5</v>
      </c>
      <c r="H169" s="182">
        <f t="shared" si="78"/>
        <v>8</v>
      </c>
      <c r="I169" s="182">
        <f t="shared" ref="I169:R169" si="79">I168/2</f>
        <v>0</v>
      </c>
      <c r="J169" s="182">
        <f t="shared" si="79"/>
        <v>0</v>
      </c>
      <c r="K169" s="182">
        <f t="shared" si="79"/>
        <v>1.5</v>
      </c>
      <c r="L169" s="182">
        <f t="shared" si="79"/>
        <v>3</v>
      </c>
      <c r="M169" s="182">
        <f t="shared" si="79"/>
        <v>0.5</v>
      </c>
      <c r="N169" s="182">
        <f t="shared" si="79"/>
        <v>2</v>
      </c>
      <c r="O169" s="182">
        <f t="shared" si="79"/>
        <v>2.5</v>
      </c>
      <c r="P169" s="182">
        <f t="shared" si="79"/>
        <v>0.5</v>
      </c>
      <c r="Q169" s="182">
        <f t="shared" si="79"/>
        <v>0.5</v>
      </c>
      <c r="R169" s="182">
        <f t="shared" si="79"/>
        <v>0</v>
      </c>
    </row>
    <row r="170" spans="1:18" ht="31.5">
      <c r="A170" s="240"/>
      <c r="B170" s="241"/>
      <c r="C170" s="184" t="s">
        <v>71</v>
      </c>
      <c r="D170" s="216" t="s">
        <v>87</v>
      </c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</row>
  </sheetData>
  <mergeCells count="102">
    <mergeCell ref="A43:A50"/>
    <mergeCell ref="C23:C27"/>
    <mergeCell ref="B33:B40"/>
    <mergeCell ref="B63:B70"/>
    <mergeCell ref="C33:C37"/>
    <mergeCell ref="A53:A60"/>
    <mergeCell ref="B53:B60"/>
    <mergeCell ref="C58:E58"/>
    <mergeCell ref="C63:C67"/>
    <mergeCell ref="C38:E38"/>
    <mergeCell ref="C39:E39"/>
    <mergeCell ref="C69:E69"/>
    <mergeCell ref="C68:E68"/>
    <mergeCell ref="C59:E59"/>
    <mergeCell ref="D50:R50"/>
    <mergeCell ref="A113:A120"/>
    <mergeCell ref="D60:R60"/>
    <mergeCell ref="C118:E118"/>
    <mergeCell ref="C83:C87"/>
    <mergeCell ref="C89:E89"/>
    <mergeCell ref="B93:B100"/>
    <mergeCell ref="C108:E108"/>
    <mergeCell ref="C103:C107"/>
    <mergeCell ref="C119:E119"/>
    <mergeCell ref="C109:E109"/>
    <mergeCell ref="B73:B80"/>
    <mergeCell ref="C99:E99"/>
    <mergeCell ref="C88:E88"/>
    <mergeCell ref="C79:E79"/>
    <mergeCell ref="D70:R70"/>
    <mergeCell ref="C129:E129"/>
    <mergeCell ref="D90:R90"/>
    <mergeCell ref="C73:C77"/>
    <mergeCell ref="B113:B120"/>
    <mergeCell ref="D100:R100"/>
    <mergeCell ref="C78:E78"/>
    <mergeCell ref="D110:R110"/>
    <mergeCell ref="C98:E98"/>
    <mergeCell ref="A3:A10"/>
    <mergeCell ref="C29:E29"/>
    <mergeCell ref="D10:R10"/>
    <mergeCell ref="C28:E28"/>
    <mergeCell ref="C3:C7"/>
    <mergeCell ref="A13:A20"/>
    <mergeCell ref="B23:B30"/>
    <mergeCell ref="C19:E19"/>
    <mergeCell ref="C8:E8"/>
    <mergeCell ref="C18:E18"/>
    <mergeCell ref="B13:B20"/>
    <mergeCell ref="D20:R20"/>
    <mergeCell ref="C9:E9"/>
    <mergeCell ref="B3:B10"/>
    <mergeCell ref="C13:C17"/>
    <mergeCell ref="A93:A100"/>
    <mergeCell ref="A123:A130"/>
    <mergeCell ref="D80:R80"/>
    <mergeCell ref="A63:A70"/>
    <mergeCell ref="D30:R30"/>
    <mergeCell ref="A103:A110"/>
    <mergeCell ref="A83:A90"/>
    <mergeCell ref="A33:A40"/>
    <mergeCell ref="D40:R40"/>
    <mergeCell ref="B83:B90"/>
    <mergeCell ref="A23:A30"/>
    <mergeCell ref="C113:C117"/>
    <mergeCell ref="C49:E49"/>
    <mergeCell ref="C48:E48"/>
    <mergeCell ref="C43:C47"/>
    <mergeCell ref="A73:A80"/>
    <mergeCell ref="B43:B50"/>
    <mergeCell ref="C93:C97"/>
    <mergeCell ref="C128:E128"/>
    <mergeCell ref="C53:C57"/>
    <mergeCell ref="B123:B130"/>
    <mergeCell ref="B103:B110"/>
    <mergeCell ref="C123:C127"/>
    <mergeCell ref="D120:R120"/>
    <mergeCell ref="D130:R130"/>
    <mergeCell ref="A143:A150"/>
    <mergeCell ref="B143:B150"/>
    <mergeCell ref="C143:C147"/>
    <mergeCell ref="C148:E148"/>
    <mergeCell ref="C149:E149"/>
    <mergeCell ref="D150:R150"/>
    <mergeCell ref="A133:A140"/>
    <mergeCell ref="B133:B140"/>
    <mergeCell ref="C133:C137"/>
    <mergeCell ref="C138:E138"/>
    <mergeCell ref="C139:E139"/>
    <mergeCell ref="D140:R140"/>
    <mergeCell ref="A163:A170"/>
    <mergeCell ref="B163:B170"/>
    <mergeCell ref="C163:C167"/>
    <mergeCell ref="C168:E168"/>
    <mergeCell ref="C169:E169"/>
    <mergeCell ref="D170:R170"/>
    <mergeCell ref="A153:A160"/>
    <mergeCell ref="B153:B160"/>
    <mergeCell ref="C153:C157"/>
    <mergeCell ref="C158:E158"/>
    <mergeCell ref="C159:E159"/>
    <mergeCell ref="D160:R160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3300"/>
  </sheetPr>
  <dimension ref="A1:IX405"/>
  <sheetViews>
    <sheetView zoomScale="69" zoomScaleNormal="69" workbookViewId="0">
      <pane xSplit="5" ySplit="2" topLeftCell="F357" activePane="bottomRight" state="frozen"/>
      <selection pane="topRight" activeCell="F1" sqref="F1"/>
      <selection pane="bottomLeft" activeCell="A3" sqref="A3"/>
      <selection pane="bottomRight" activeCell="D370" sqref="D370"/>
    </sheetView>
  </sheetViews>
  <sheetFormatPr defaultColWidth="9" defaultRowHeight="15.75"/>
  <cols>
    <col min="1" max="1" width="6" style="88" customWidth="1"/>
    <col min="2" max="2" width="13.140625" style="75" customWidth="1"/>
    <col min="3" max="3" width="16" style="65" customWidth="1"/>
    <col min="4" max="4" width="12.5703125" style="68" customWidth="1"/>
    <col min="5" max="5" width="9.140625" style="68" customWidth="1"/>
    <col min="6" max="8" width="15.7109375" style="75" customWidth="1"/>
    <col min="9" max="9" width="16.5703125" style="75" customWidth="1"/>
    <col min="10" max="10" width="15.7109375" style="62" customWidth="1"/>
    <col min="11" max="11" width="20.5703125" style="62" customWidth="1"/>
    <col min="12" max="14" width="15.7109375" style="62" customWidth="1"/>
    <col min="15" max="15" width="16.85546875" style="62" customWidth="1"/>
    <col min="16" max="18" width="15.7109375" style="62" customWidth="1"/>
    <col min="19" max="258" width="8.85546875" style="1" customWidth="1"/>
  </cols>
  <sheetData>
    <row r="1" spans="1:18" s="5" customFormat="1">
      <c r="A1" s="79" t="s">
        <v>0</v>
      </c>
      <c r="B1" s="80" t="s">
        <v>1</v>
      </c>
      <c r="C1" s="80" t="s">
        <v>69</v>
      </c>
      <c r="D1" s="80" t="s">
        <v>32</v>
      </c>
      <c r="E1" s="80" t="s">
        <v>13</v>
      </c>
      <c r="F1" s="80" t="s">
        <v>80</v>
      </c>
      <c r="G1" s="80" t="s">
        <v>346</v>
      </c>
      <c r="H1" s="80" t="s">
        <v>347</v>
      </c>
      <c r="I1" s="80" t="s">
        <v>85</v>
      </c>
      <c r="J1" s="80" t="s">
        <v>86</v>
      </c>
      <c r="K1" s="80" t="s">
        <v>84</v>
      </c>
      <c r="L1" s="80" t="s">
        <v>83</v>
      </c>
      <c r="M1" s="80" t="s">
        <v>81</v>
      </c>
      <c r="N1" s="80" t="s">
        <v>82</v>
      </c>
      <c r="O1" s="80" t="s">
        <v>76</v>
      </c>
      <c r="P1" s="80" t="s">
        <v>77</v>
      </c>
      <c r="Q1" s="80" t="s">
        <v>78</v>
      </c>
      <c r="R1" s="81" t="s">
        <v>79</v>
      </c>
    </row>
    <row r="2" spans="1:18" s="2" customFormat="1">
      <c r="A2" s="84"/>
      <c r="B2" s="84"/>
      <c r="C2" s="82"/>
      <c r="D2" s="83"/>
      <c r="E2" s="83"/>
      <c r="F2" s="84"/>
      <c r="G2" s="84"/>
      <c r="H2" s="84"/>
      <c r="I2" s="84"/>
      <c r="J2" s="82"/>
      <c r="K2" s="82"/>
      <c r="L2" s="82"/>
      <c r="M2" s="82"/>
      <c r="N2" s="82"/>
      <c r="O2" s="82"/>
      <c r="P2" s="82"/>
      <c r="Q2" s="82"/>
      <c r="R2" s="82"/>
    </row>
    <row r="3" spans="1:18" ht="15.95" customHeight="1">
      <c r="A3" s="235" t="s">
        <v>285</v>
      </c>
      <c r="B3" s="234" t="s">
        <v>309</v>
      </c>
      <c r="C3" s="232" t="s">
        <v>70</v>
      </c>
      <c r="D3" s="63">
        <v>43346</v>
      </c>
      <c r="E3" s="85" t="s">
        <v>29</v>
      </c>
      <c r="F3" s="85">
        <v>3</v>
      </c>
      <c r="G3" s="85">
        <v>1</v>
      </c>
      <c r="H3" s="85">
        <v>4</v>
      </c>
      <c r="I3" s="85">
        <v>1</v>
      </c>
      <c r="J3" s="85">
        <v>4</v>
      </c>
      <c r="K3" s="85">
        <v>0</v>
      </c>
      <c r="L3" s="85">
        <v>0</v>
      </c>
      <c r="M3" s="85">
        <v>0</v>
      </c>
      <c r="N3" s="85">
        <v>0</v>
      </c>
      <c r="O3" s="85">
        <v>0</v>
      </c>
      <c r="P3" s="85">
        <v>0</v>
      </c>
      <c r="Q3" s="85">
        <v>0</v>
      </c>
      <c r="R3" s="85">
        <v>0</v>
      </c>
    </row>
    <row r="4" spans="1:18">
      <c r="A4" s="235"/>
      <c r="B4" s="234"/>
      <c r="C4" s="232"/>
      <c r="D4" s="63">
        <v>43366</v>
      </c>
      <c r="E4" s="85" t="s">
        <v>8</v>
      </c>
      <c r="F4" s="85">
        <v>6</v>
      </c>
      <c r="G4" s="85">
        <v>2</v>
      </c>
      <c r="H4" s="85">
        <v>6</v>
      </c>
      <c r="I4" s="85">
        <v>2</v>
      </c>
      <c r="J4" s="85">
        <v>5</v>
      </c>
      <c r="K4" s="85">
        <v>0</v>
      </c>
      <c r="L4" s="85">
        <v>0</v>
      </c>
      <c r="M4" s="85">
        <v>1</v>
      </c>
      <c r="N4" s="85">
        <v>0</v>
      </c>
      <c r="O4" s="85">
        <v>1</v>
      </c>
      <c r="P4" s="85">
        <v>0</v>
      </c>
      <c r="Q4" s="85">
        <v>0</v>
      </c>
      <c r="R4" s="85">
        <v>0</v>
      </c>
    </row>
    <row r="5" spans="1:18" s="2" customFormat="1">
      <c r="A5" s="235"/>
      <c r="B5" s="234"/>
      <c r="C5" s="232"/>
      <c r="D5" s="63">
        <v>43387</v>
      </c>
      <c r="E5" s="85" t="s">
        <v>7</v>
      </c>
      <c r="F5" s="85">
        <v>2</v>
      </c>
      <c r="G5" s="85">
        <v>1</v>
      </c>
      <c r="H5" s="85">
        <v>8</v>
      </c>
      <c r="I5" s="85">
        <v>0</v>
      </c>
      <c r="J5" s="85">
        <v>6</v>
      </c>
      <c r="K5" s="85">
        <v>0</v>
      </c>
      <c r="L5" s="85">
        <v>0</v>
      </c>
      <c r="M5" s="85">
        <v>1</v>
      </c>
      <c r="N5" s="85">
        <v>0</v>
      </c>
      <c r="O5" s="85">
        <v>1</v>
      </c>
      <c r="P5" s="85">
        <v>0</v>
      </c>
      <c r="Q5" s="85">
        <v>0</v>
      </c>
      <c r="R5" s="85">
        <v>0</v>
      </c>
    </row>
    <row r="6" spans="1:18" s="2" customFormat="1">
      <c r="A6" s="235"/>
      <c r="B6" s="234"/>
      <c r="C6" s="232"/>
      <c r="D6" s="63">
        <v>43394</v>
      </c>
      <c r="E6" s="85" t="s">
        <v>12</v>
      </c>
      <c r="F6" s="85" t="s">
        <v>342</v>
      </c>
      <c r="G6" s="85" t="s">
        <v>342</v>
      </c>
      <c r="H6" s="85" t="s">
        <v>342</v>
      </c>
      <c r="I6" s="85" t="s">
        <v>342</v>
      </c>
      <c r="J6" s="85" t="s">
        <v>342</v>
      </c>
      <c r="K6" s="85" t="s">
        <v>342</v>
      </c>
      <c r="L6" s="85" t="s">
        <v>342</v>
      </c>
      <c r="M6" s="85" t="s">
        <v>342</v>
      </c>
      <c r="N6" s="85" t="s">
        <v>342</v>
      </c>
      <c r="O6" s="85" t="s">
        <v>342</v>
      </c>
      <c r="P6" s="85" t="s">
        <v>342</v>
      </c>
      <c r="Q6" s="85" t="s">
        <v>342</v>
      </c>
      <c r="R6" s="85" t="s">
        <v>342</v>
      </c>
    </row>
    <row r="7" spans="1:18" s="2" customFormat="1">
      <c r="A7" s="235"/>
      <c r="B7" s="234"/>
      <c r="C7" s="232"/>
      <c r="D7" s="9">
        <v>43401</v>
      </c>
      <c r="E7" s="85" t="s">
        <v>10</v>
      </c>
      <c r="F7" s="85" t="s">
        <v>342</v>
      </c>
      <c r="G7" s="85" t="s">
        <v>342</v>
      </c>
      <c r="H7" s="85" t="s">
        <v>342</v>
      </c>
      <c r="I7" s="85" t="s">
        <v>342</v>
      </c>
      <c r="J7" s="85" t="s">
        <v>342</v>
      </c>
      <c r="K7" s="85" t="s">
        <v>342</v>
      </c>
      <c r="L7" s="85" t="s">
        <v>342</v>
      </c>
      <c r="M7" s="85" t="s">
        <v>342</v>
      </c>
      <c r="N7" s="85" t="s">
        <v>342</v>
      </c>
      <c r="O7" s="85" t="s">
        <v>342</v>
      </c>
      <c r="P7" s="85" t="s">
        <v>342</v>
      </c>
      <c r="Q7" s="85" t="s">
        <v>342</v>
      </c>
      <c r="R7" s="85" t="s">
        <v>342</v>
      </c>
    </row>
    <row r="8" spans="1:18" s="12" customFormat="1">
      <c r="A8" s="235"/>
      <c r="B8" s="234"/>
      <c r="C8" s="231" t="s">
        <v>72</v>
      </c>
      <c r="D8" s="231"/>
      <c r="E8" s="231"/>
      <c r="F8" s="151">
        <f t="shared" ref="F8:R8" si="0">SUM(F3:F7)</f>
        <v>11</v>
      </c>
      <c r="G8" s="151">
        <f t="shared" si="0"/>
        <v>4</v>
      </c>
      <c r="H8" s="151">
        <f t="shared" si="0"/>
        <v>18</v>
      </c>
      <c r="I8" s="151">
        <f t="shared" si="0"/>
        <v>3</v>
      </c>
      <c r="J8" s="151">
        <f t="shared" si="0"/>
        <v>15</v>
      </c>
      <c r="K8" s="151">
        <f t="shared" si="0"/>
        <v>0</v>
      </c>
      <c r="L8" s="151">
        <f t="shared" si="0"/>
        <v>0</v>
      </c>
      <c r="M8" s="151">
        <f t="shared" si="0"/>
        <v>2</v>
      </c>
      <c r="N8" s="151">
        <f t="shared" si="0"/>
        <v>0</v>
      </c>
      <c r="O8" s="151">
        <f t="shared" si="0"/>
        <v>2</v>
      </c>
      <c r="P8" s="151">
        <f t="shared" si="0"/>
        <v>0</v>
      </c>
      <c r="Q8" s="151">
        <f t="shared" si="0"/>
        <v>0</v>
      </c>
      <c r="R8" s="151">
        <f t="shared" si="0"/>
        <v>0</v>
      </c>
    </row>
    <row r="9" spans="1:18" s="12" customFormat="1">
      <c r="A9" s="235"/>
      <c r="B9" s="234"/>
      <c r="C9" s="231" t="s">
        <v>73</v>
      </c>
      <c r="D9" s="231"/>
      <c r="E9" s="231"/>
      <c r="F9" s="152">
        <f>F8/3</f>
        <v>3.6666666666666665</v>
      </c>
      <c r="G9" s="152">
        <f t="shared" ref="G9:H9" si="1">G8/3</f>
        <v>1.3333333333333333</v>
      </c>
      <c r="H9" s="152">
        <f t="shared" si="1"/>
        <v>6</v>
      </c>
      <c r="I9" s="152">
        <f t="shared" ref="I9:R9" si="2">I8/3</f>
        <v>1</v>
      </c>
      <c r="J9" s="152">
        <f t="shared" si="2"/>
        <v>5</v>
      </c>
      <c r="K9" s="152">
        <f t="shared" si="2"/>
        <v>0</v>
      </c>
      <c r="L9" s="152">
        <f t="shared" si="2"/>
        <v>0</v>
      </c>
      <c r="M9" s="152">
        <f t="shared" si="2"/>
        <v>0.66666666666666663</v>
      </c>
      <c r="N9" s="152">
        <f t="shared" si="2"/>
        <v>0</v>
      </c>
      <c r="O9" s="152">
        <f t="shared" si="2"/>
        <v>0.66666666666666663</v>
      </c>
      <c r="P9" s="152">
        <f t="shared" si="2"/>
        <v>0</v>
      </c>
      <c r="Q9" s="152">
        <f t="shared" si="2"/>
        <v>0</v>
      </c>
      <c r="R9" s="152">
        <f t="shared" si="2"/>
        <v>0</v>
      </c>
    </row>
    <row r="10" spans="1:18" s="12" customFormat="1">
      <c r="A10" s="235"/>
      <c r="B10" s="234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</row>
    <row r="11" spans="1:18" s="2" customFormat="1">
      <c r="A11" s="235"/>
      <c r="B11" s="234"/>
      <c r="C11" s="232" t="s">
        <v>71</v>
      </c>
      <c r="D11" s="9">
        <v>43422</v>
      </c>
      <c r="E11" s="85" t="s">
        <v>28</v>
      </c>
      <c r="F11" s="85">
        <v>1</v>
      </c>
      <c r="G11" s="85">
        <v>0</v>
      </c>
      <c r="H11" s="85">
        <v>0</v>
      </c>
      <c r="I11" s="85">
        <v>0</v>
      </c>
      <c r="J11" s="85">
        <v>0</v>
      </c>
      <c r="K11" s="85">
        <v>1</v>
      </c>
      <c r="L11" s="85">
        <v>2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</row>
    <row r="12" spans="1:18" s="2" customFormat="1">
      <c r="A12" s="235"/>
      <c r="B12" s="234"/>
      <c r="C12" s="232"/>
      <c r="D12" s="63">
        <v>43429</v>
      </c>
      <c r="E12" s="85" t="s">
        <v>9</v>
      </c>
      <c r="F12" s="85">
        <v>4</v>
      </c>
      <c r="G12" s="85">
        <v>2</v>
      </c>
      <c r="H12" s="85">
        <v>5</v>
      </c>
      <c r="I12" s="85">
        <v>0</v>
      </c>
      <c r="J12" s="85">
        <v>1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1</v>
      </c>
      <c r="Q12" s="85">
        <v>0</v>
      </c>
      <c r="R12" s="85">
        <v>0</v>
      </c>
    </row>
    <row r="13" spans="1:18" s="2" customFormat="1">
      <c r="A13" s="235"/>
      <c r="B13" s="234"/>
      <c r="C13" s="232"/>
      <c r="D13" s="49">
        <v>43440</v>
      </c>
      <c r="E13" s="85" t="s">
        <v>16</v>
      </c>
      <c r="F13" s="85" t="s">
        <v>342</v>
      </c>
      <c r="G13" s="85" t="s">
        <v>342</v>
      </c>
      <c r="H13" s="85" t="s">
        <v>342</v>
      </c>
      <c r="I13" s="85" t="s">
        <v>342</v>
      </c>
      <c r="J13" s="85" t="s">
        <v>342</v>
      </c>
      <c r="K13" s="85" t="s">
        <v>342</v>
      </c>
      <c r="L13" s="85" t="s">
        <v>342</v>
      </c>
      <c r="M13" s="85" t="s">
        <v>342</v>
      </c>
      <c r="N13" s="85" t="s">
        <v>342</v>
      </c>
      <c r="O13" s="85" t="s">
        <v>342</v>
      </c>
      <c r="P13" s="85" t="s">
        <v>342</v>
      </c>
      <c r="Q13" s="85" t="s">
        <v>342</v>
      </c>
      <c r="R13" s="85" t="s">
        <v>342</v>
      </c>
    </row>
    <row r="14" spans="1:18" s="2" customFormat="1">
      <c r="A14" s="235"/>
      <c r="B14" s="234"/>
      <c r="C14" s="232"/>
      <c r="D14" s="63">
        <v>43471</v>
      </c>
      <c r="E14" s="85" t="s">
        <v>11</v>
      </c>
      <c r="F14" s="85" t="s">
        <v>342</v>
      </c>
      <c r="G14" s="85" t="s">
        <v>342</v>
      </c>
      <c r="H14" s="85" t="s">
        <v>342</v>
      </c>
      <c r="I14" s="85" t="s">
        <v>342</v>
      </c>
      <c r="J14" s="85" t="s">
        <v>342</v>
      </c>
      <c r="K14" s="85" t="s">
        <v>342</v>
      </c>
      <c r="L14" s="85" t="s">
        <v>342</v>
      </c>
      <c r="M14" s="85" t="s">
        <v>342</v>
      </c>
      <c r="N14" s="85" t="s">
        <v>342</v>
      </c>
      <c r="O14" s="85" t="s">
        <v>342</v>
      </c>
      <c r="P14" s="85" t="s">
        <v>342</v>
      </c>
      <c r="Q14" s="85" t="s">
        <v>342</v>
      </c>
      <c r="R14" s="85" t="s">
        <v>342</v>
      </c>
    </row>
    <row r="15" spans="1:18" s="13" customFormat="1">
      <c r="A15" s="235"/>
      <c r="B15" s="234"/>
      <c r="C15" s="233" t="s">
        <v>74</v>
      </c>
      <c r="D15" s="233"/>
      <c r="E15" s="233"/>
      <c r="F15" s="153">
        <f>SUM(F11:F14)</f>
        <v>5</v>
      </c>
      <c r="G15" s="153">
        <f t="shared" ref="G15:H15" si="3">SUM(G11:G14)</f>
        <v>2</v>
      </c>
      <c r="H15" s="153">
        <f t="shared" si="3"/>
        <v>5</v>
      </c>
      <c r="I15" s="153">
        <f t="shared" ref="I15:R15" si="4">SUM(I11:I14)</f>
        <v>0</v>
      </c>
      <c r="J15" s="153">
        <f t="shared" si="4"/>
        <v>1</v>
      </c>
      <c r="K15" s="153">
        <f t="shared" si="4"/>
        <v>1</v>
      </c>
      <c r="L15" s="153">
        <f t="shared" si="4"/>
        <v>2</v>
      </c>
      <c r="M15" s="153">
        <f t="shared" si="4"/>
        <v>0</v>
      </c>
      <c r="N15" s="153">
        <f t="shared" si="4"/>
        <v>0</v>
      </c>
      <c r="O15" s="153">
        <f t="shared" si="4"/>
        <v>0</v>
      </c>
      <c r="P15" s="153">
        <f t="shared" si="4"/>
        <v>1</v>
      </c>
      <c r="Q15" s="153">
        <f t="shared" si="4"/>
        <v>0</v>
      </c>
      <c r="R15" s="153">
        <f t="shared" si="4"/>
        <v>0</v>
      </c>
    </row>
    <row r="16" spans="1:18" s="13" customFormat="1">
      <c r="A16" s="235"/>
      <c r="B16" s="234"/>
      <c r="C16" s="233" t="s">
        <v>75</v>
      </c>
      <c r="D16" s="233"/>
      <c r="E16" s="233"/>
      <c r="F16" s="153">
        <f>F15/2</f>
        <v>2.5</v>
      </c>
      <c r="G16" s="153">
        <f t="shared" ref="G16:H16" si="5">G15/2</f>
        <v>1</v>
      </c>
      <c r="H16" s="153">
        <f t="shared" si="5"/>
        <v>2.5</v>
      </c>
      <c r="I16" s="153">
        <f t="shared" ref="I16:R16" si="6">I15/2</f>
        <v>0</v>
      </c>
      <c r="J16" s="153">
        <f t="shared" si="6"/>
        <v>0.5</v>
      </c>
      <c r="K16" s="153">
        <f t="shared" si="6"/>
        <v>0.5</v>
      </c>
      <c r="L16" s="153">
        <f t="shared" si="6"/>
        <v>1</v>
      </c>
      <c r="M16" s="153">
        <f t="shared" si="6"/>
        <v>0</v>
      </c>
      <c r="N16" s="153">
        <f t="shared" si="6"/>
        <v>0</v>
      </c>
      <c r="O16" s="153">
        <f t="shared" si="6"/>
        <v>0</v>
      </c>
      <c r="P16" s="153">
        <f t="shared" si="6"/>
        <v>0.5</v>
      </c>
      <c r="Q16" s="153">
        <f t="shared" si="6"/>
        <v>0</v>
      </c>
      <c r="R16" s="153">
        <f t="shared" si="6"/>
        <v>0</v>
      </c>
    </row>
    <row r="17" spans="1:18" ht="18" customHeight="1">
      <c r="A17" s="235"/>
      <c r="B17" s="234"/>
      <c r="C17" s="201" t="s">
        <v>241</v>
      </c>
      <c r="D17" s="49">
        <v>43478</v>
      </c>
      <c r="E17" s="50" t="s">
        <v>29</v>
      </c>
      <c r="F17" s="130">
        <v>2</v>
      </c>
      <c r="G17" s="130">
        <v>1</v>
      </c>
      <c r="H17" s="130">
        <v>4</v>
      </c>
      <c r="I17" s="130">
        <v>0</v>
      </c>
      <c r="J17" s="130">
        <v>2</v>
      </c>
      <c r="K17" s="130">
        <v>0</v>
      </c>
      <c r="L17" s="130">
        <v>2</v>
      </c>
      <c r="M17" s="130">
        <v>1</v>
      </c>
      <c r="N17" s="130">
        <v>1</v>
      </c>
      <c r="O17" s="130">
        <v>2</v>
      </c>
      <c r="P17" s="130">
        <v>1</v>
      </c>
      <c r="Q17" s="130">
        <v>0</v>
      </c>
      <c r="R17" s="130">
        <v>0</v>
      </c>
    </row>
    <row r="18" spans="1:18">
      <c r="A18" s="235"/>
      <c r="B18" s="234"/>
      <c r="C18" s="201"/>
      <c r="D18" s="106">
        <v>43485</v>
      </c>
      <c r="E18" s="107" t="s">
        <v>16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</row>
    <row r="19" spans="1:18">
      <c r="A19" s="235"/>
      <c r="B19" s="234"/>
      <c r="C19" s="201"/>
      <c r="D19" s="106">
        <v>43492</v>
      </c>
      <c r="E19" s="107" t="s">
        <v>11</v>
      </c>
      <c r="F19" s="130">
        <v>0</v>
      </c>
      <c r="G19" s="130">
        <v>0</v>
      </c>
      <c r="H19" s="130">
        <v>1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v>0</v>
      </c>
    </row>
    <row r="20" spans="1:18">
      <c r="A20" s="235"/>
      <c r="B20" s="234"/>
      <c r="C20" s="229" t="s">
        <v>242</v>
      </c>
      <c r="D20" s="230"/>
      <c r="E20" s="230"/>
      <c r="F20" s="158">
        <f>SUM(F17:F19)</f>
        <v>2</v>
      </c>
      <c r="G20" s="158">
        <f t="shared" ref="G20:R20" si="7">SUM(G17:G19)</f>
        <v>1</v>
      </c>
      <c r="H20" s="158">
        <f t="shared" si="7"/>
        <v>5</v>
      </c>
      <c r="I20" s="158">
        <f t="shared" si="7"/>
        <v>0</v>
      </c>
      <c r="J20" s="158">
        <f t="shared" si="7"/>
        <v>2</v>
      </c>
      <c r="K20" s="158">
        <f t="shared" si="7"/>
        <v>0</v>
      </c>
      <c r="L20" s="158">
        <f t="shared" si="7"/>
        <v>2</v>
      </c>
      <c r="M20" s="158">
        <f t="shared" si="7"/>
        <v>1</v>
      </c>
      <c r="N20" s="158">
        <f t="shared" si="7"/>
        <v>1</v>
      </c>
      <c r="O20" s="158">
        <f t="shared" si="7"/>
        <v>2</v>
      </c>
      <c r="P20" s="158">
        <f t="shared" si="7"/>
        <v>1</v>
      </c>
      <c r="Q20" s="158">
        <f t="shared" si="7"/>
        <v>0</v>
      </c>
      <c r="R20" s="158">
        <f t="shared" si="7"/>
        <v>0</v>
      </c>
    </row>
    <row r="21" spans="1:18">
      <c r="A21" s="235"/>
      <c r="B21" s="234"/>
      <c r="C21" s="229" t="s">
        <v>243</v>
      </c>
      <c r="D21" s="230"/>
      <c r="E21" s="230"/>
      <c r="F21" s="159">
        <f>F20/3</f>
        <v>0.66666666666666663</v>
      </c>
      <c r="G21" s="159">
        <f t="shared" ref="G21:R21" si="8">G20/3</f>
        <v>0.33333333333333331</v>
      </c>
      <c r="H21" s="159">
        <f t="shared" si="8"/>
        <v>1.6666666666666667</v>
      </c>
      <c r="I21" s="159">
        <f t="shared" si="8"/>
        <v>0</v>
      </c>
      <c r="J21" s="159">
        <f t="shared" si="8"/>
        <v>0.66666666666666663</v>
      </c>
      <c r="K21" s="159">
        <f t="shared" si="8"/>
        <v>0</v>
      </c>
      <c r="L21" s="159">
        <f t="shared" si="8"/>
        <v>0.66666666666666663</v>
      </c>
      <c r="M21" s="159">
        <f t="shared" si="8"/>
        <v>0.33333333333333331</v>
      </c>
      <c r="N21" s="159">
        <f t="shared" si="8"/>
        <v>0.33333333333333331</v>
      </c>
      <c r="O21" s="159">
        <f t="shared" si="8"/>
        <v>0.66666666666666663</v>
      </c>
      <c r="P21" s="159">
        <f t="shared" si="8"/>
        <v>0.33333333333333331</v>
      </c>
      <c r="Q21" s="159">
        <f t="shared" si="8"/>
        <v>0</v>
      </c>
      <c r="R21" s="159">
        <f t="shared" si="8"/>
        <v>0</v>
      </c>
    </row>
    <row r="22" spans="1:18">
      <c r="A22" s="235"/>
      <c r="B22" s="234"/>
      <c r="C22" s="140"/>
      <c r="D22" s="141"/>
      <c r="E22" s="140"/>
      <c r="F22" s="142"/>
      <c r="G22" s="142"/>
      <c r="H22" s="142"/>
      <c r="I22" s="143"/>
      <c r="J22" s="142"/>
      <c r="K22" s="142"/>
      <c r="L22" s="142"/>
      <c r="M22" s="142"/>
      <c r="N22" s="142"/>
      <c r="O22" s="142"/>
      <c r="P22" s="142"/>
      <c r="Q22" s="142"/>
      <c r="R22" s="144"/>
    </row>
    <row r="23" spans="1:18">
      <c r="A23" s="235"/>
      <c r="B23" s="234"/>
      <c r="C23" s="201" t="s">
        <v>238</v>
      </c>
      <c r="D23" s="49"/>
      <c r="E23" s="5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>
      <c r="A24" s="235"/>
      <c r="B24" s="234"/>
      <c r="C24" s="202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>
      <c r="A25" s="235"/>
      <c r="B25" s="234"/>
      <c r="C25" s="203" t="s">
        <v>239</v>
      </c>
      <c r="D25" s="204"/>
      <c r="E25" s="204"/>
      <c r="F25" s="138">
        <f>SUM(F23:F24)</f>
        <v>0</v>
      </c>
      <c r="G25" s="138"/>
      <c r="H25" s="138"/>
      <c r="I25" s="138">
        <f t="shared" ref="I25:R25" si="9">SUM(I23:I24)</f>
        <v>0</v>
      </c>
      <c r="J25" s="138">
        <f t="shared" si="9"/>
        <v>0</v>
      </c>
      <c r="K25" s="138">
        <f t="shared" si="9"/>
        <v>0</v>
      </c>
      <c r="L25" s="138">
        <f t="shared" si="9"/>
        <v>0</v>
      </c>
      <c r="M25" s="138">
        <f t="shared" si="9"/>
        <v>0</v>
      </c>
      <c r="N25" s="138">
        <f t="shared" si="9"/>
        <v>0</v>
      </c>
      <c r="O25" s="138">
        <f t="shared" si="9"/>
        <v>0</v>
      </c>
      <c r="P25" s="138">
        <f t="shared" si="9"/>
        <v>0</v>
      </c>
      <c r="Q25" s="138">
        <f t="shared" si="9"/>
        <v>0</v>
      </c>
      <c r="R25" s="138">
        <f t="shared" si="9"/>
        <v>0</v>
      </c>
    </row>
    <row r="26" spans="1:18">
      <c r="A26" s="235"/>
      <c r="B26" s="234"/>
      <c r="C26" s="203" t="s">
        <v>240</v>
      </c>
      <c r="D26" s="204"/>
      <c r="E26" s="204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</row>
    <row r="27" spans="1:18">
      <c r="A27" s="235"/>
      <c r="B27" s="234"/>
      <c r="C27" s="140"/>
      <c r="D27" s="141"/>
      <c r="E27" s="140"/>
      <c r="F27" s="142"/>
      <c r="G27" s="142"/>
      <c r="H27" s="142"/>
      <c r="I27" s="143"/>
      <c r="J27" s="142"/>
      <c r="K27" s="142"/>
      <c r="L27" s="142"/>
      <c r="M27" s="142"/>
      <c r="N27" s="142"/>
      <c r="O27" s="142"/>
      <c r="P27" s="142"/>
      <c r="Q27" s="142"/>
      <c r="R27" s="144"/>
    </row>
    <row r="28" spans="1:18">
      <c r="A28" s="86"/>
      <c r="B28" s="86"/>
      <c r="C28" s="91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</row>
    <row r="29" spans="1:18">
      <c r="A29" s="86"/>
      <c r="B29" s="86"/>
      <c r="C29" s="86"/>
      <c r="D29" s="87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ht="15.95" customHeight="1">
      <c r="A30" s="235" t="s">
        <v>285</v>
      </c>
      <c r="B30" s="234" t="s">
        <v>310</v>
      </c>
      <c r="C30" s="232" t="s">
        <v>70</v>
      </c>
      <c r="D30" s="63">
        <v>43346</v>
      </c>
      <c r="E30" s="85" t="s">
        <v>29</v>
      </c>
      <c r="F30" s="85">
        <v>6</v>
      </c>
      <c r="G30" s="85">
        <v>2</v>
      </c>
      <c r="H30" s="85">
        <v>9</v>
      </c>
      <c r="I30" s="85">
        <v>0</v>
      </c>
      <c r="J30" s="85">
        <v>1</v>
      </c>
      <c r="K30" s="85">
        <v>2</v>
      </c>
      <c r="L30" s="85">
        <v>4</v>
      </c>
      <c r="M30" s="85">
        <v>2</v>
      </c>
      <c r="N30" s="85">
        <v>0</v>
      </c>
      <c r="O30" s="85">
        <v>2</v>
      </c>
      <c r="P30" s="85">
        <v>0</v>
      </c>
      <c r="Q30" s="85">
        <v>5</v>
      </c>
      <c r="R30" s="85">
        <v>0</v>
      </c>
    </row>
    <row r="31" spans="1:18">
      <c r="A31" s="235"/>
      <c r="B31" s="234"/>
      <c r="C31" s="232"/>
      <c r="D31" s="63">
        <v>43366</v>
      </c>
      <c r="E31" s="85" t="s">
        <v>8</v>
      </c>
      <c r="F31" s="85">
        <v>4</v>
      </c>
      <c r="G31" s="85">
        <v>2</v>
      </c>
      <c r="H31" s="85">
        <v>2</v>
      </c>
      <c r="I31" s="85">
        <v>0</v>
      </c>
      <c r="J31" s="85">
        <v>0</v>
      </c>
      <c r="K31" s="85">
        <v>0</v>
      </c>
      <c r="L31" s="85">
        <v>0</v>
      </c>
      <c r="M31" s="85">
        <v>2</v>
      </c>
      <c r="N31" s="85">
        <v>0</v>
      </c>
      <c r="O31" s="85">
        <v>2</v>
      </c>
      <c r="P31" s="85">
        <v>0</v>
      </c>
      <c r="Q31" s="85">
        <v>2</v>
      </c>
      <c r="R31" s="85">
        <v>0</v>
      </c>
    </row>
    <row r="32" spans="1:18" s="2" customFormat="1">
      <c r="A32" s="235"/>
      <c r="B32" s="234"/>
      <c r="C32" s="232"/>
      <c r="D32" s="63">
        <v>43387</v>
      </c>
      <c r="E32" s="85" t="s">
        <v>7</v>
      </c>
      <c r="F32" s="85">
        <v>4</v>
      </c>
      <c r="G32" s="85">
        <v>2</v>
      </c>
      <c r="H32" s="85">
        <v>3</v>
      </c>
      <c r="I32" s="85">
        <v>0</v>
      </c>
      <c r="J32" s="85">
        <v>0</v>
      </c>
      <c r="K32" s="85">
        <v>0</v>
      </c>
      <c r="L32" s="85">
        <v>0</v>
      </c>
      <c r="M32" s="85">
        <v>2</v>
      </c>
      <c r="N32" s="85">
        <v>1</v>
      </c>
      <c r="O32" s="85">
        <v>3</v>
      </c>
      <c r="P32" s="85">
        <v>0</v>
      </c>
      <c r="Q32" s="85">
        <v>3</v>
      </c>
      <c r="R32" s="85">
        <v>0</v>
      </c>
    </row>
    <row r="33" spans="1:18" s="2" customFormat="1">
      <c r="A33" s="235"/>
      <c r="B33" s="234"/>
      <c r="C33" s="232"/>
      <c r="D33" s="63">
        <v>43394</v>
      </c>
      <c r="E33" s="85" t="s">
        <v>12</v>
      </c>
      <c r="F33" s="85">
        <v>9</v>
      </c>
      <c r="G33" s="85">
        <v>3</v>
      </c>
      <c r="H33" s="85">
        <v>9</v>
      </c>
      <c r="I33" s="85">
        <v>0</v>
      </c>
      <c r="J33" s="85">
        <v>0</v>
      </c>
      <c r="K33" s="85">
        <v>3</v>
      </c>
      <c r="L33" s="85">
        <v>6</v>
      </c>
      <c r="M33" s="85">
        <v>4</v>
      </c>
      <c r="N33" s="85">
        <v>1</v>
      </c>
      <c r="O33" s="85">
        <v>5</v>
      </c>
      <c r="P33" s="85">
        <v>1</v>
      </c>
      <c r="Q33" s="85">
        <v>2</v>
      </c>
      <c r="R33" s="85">
        <v>1</v>
      </c>
    </row>
    <row r="34" spans="1:18" s="2" customFormat="1">
      <c r="A34" s="235"/>
      <c r="B34" s="234"/>
      <c r="C34" s="232"/>
      <c r="D34" s="9">
        <v>43401</v>
      </c>
      <c r="E34" s="85" t="s">
        <v>10</v>
      </c>
      <c r="F34" s="85">
        <v>13</v>
      </c>
      <c r="G34" s="85">
        <v>6</v>
      </c>
      <c r="H34" s="85">
        <v>10</v>
      </c>
      <c r="I34" s="85">
        <v>0</v>
      </c>
      <c r="J34" s="85">
        <v>1</v>
      </c>
      <c r="K34" s="85">
        <v>1</v>
      </c>
      <c r="L34" s="85">
        <v>2</v>
      </c>
      <c r="M34" s="85">
        <v>4</v>
      </c>
      <c r="N34" s="85">
        <v>0</v>
      </c>
      <c r="O34" s="85">
        <v>4</v>
      </c>
      <c r="P34" s="85">
        <v>0</v>
      </c>
      <c r="Q34" s="85">
        <v>5</v>
      </c>
      <c r="R34" s="85">
        <v>0</v>
      </c>
    </row>
    <row r="35" spans="1:18" s="12" customFormat="1">
      <c r="A35" s="235"/>
      <c r="B35" s="234"/>
      <c r="C35" s="231" t="s">
        <v>72</v>
      </c>
      <c r="D35" s="231"/>
      <c r="E35" s="231"/>
      <c r="F35" s="151">
        <f t="shared" ref="F35:R35" si="10">SUM(F30:F34)</f>
        <v>36</v>
      </c>
      <c r="G35" s="151">
        <f t="shared" si="10"/>
        <v>15</v>
      </c>
      <c r="H35" s="151">
        <f t="shared" si="10"/>
        <v>33</v>
      </c>
      <c r="I35" s="151">
        <f t="shared" si="10"/>
        <v>0</v>
      </c>
      <c r="J35" s="151">
        <f t="shared" si="10"/>
        <v>2</v>
      </c>
      <c r="K35" s="151">
        <f t="shared" si="10"/>
        <v>6</v>
      </c>
      <c r="L35" s="151">
        <f t="shared" si="10"/>
        <v>12</v>
      </c>
      <c r="M35" s="151">
        <f t="shared" si="10"/>
        <v>14</v>
      </c>
      <c r="N35" s="151">
        <f t="shared" si="10"/>
        <v>2</v>
      </c>
      <c r="O35" s="151">
        <f t="shared" si="10"/>
        <v>16</v>
      </c>
      <c r="P35" s="151">
        <f t="shared" si="10"/>
        <v>1</v>
      </c>
      <c r="Q35" s="151">
        <f t="shared" si="10"/>
        <v>17</v>
      </c>
      <c r="R35" s="151">
        <f t="shared" si="10"/>
        <v>1</v>
      </c>
    </row>
    <row r="36" spans="1:18" s="12" customFormat="1">
      <c r="A36" s="235"/>
      <c r="B36" s="234"/>
      <c r="C36" s="231" t="s">
        <v>73</v>
      </c>
      <c r="D36" s="231"/>
      <c r="E36" s="231"/>
      <c r="F36" s="151">
        <f>F35/5</f>
        <v>7.2</v>
      </c>
      <c r="G36" s="151">
        <f t="shared" ref="G36:H36" si="11">G35/5</f>
        <v>3</v>
      </c>
      <c r="H36" s="151">
        <f t="shared" si="11"/>
        <v>6.6</v>
      </c>
      <c r="I36" s="151">
        <f t="shared" ref="I36:R36" si="12">I35/5</f>
        <v>0</v>
      </c>
      <c r="J36" s="151">
        <f t="shared" si="12"/>
        <v>0.4</v>
      </c>
      <c r="K36" s="151">
        <f t="shared" si="12"/>
        <v>1.2</v>
      </c>
      <c r="L36" s="151">
        <f t="shared" si="12"/>
        <v>2.4</v>
      </c>
      <c r="M36" s="151">
        <f t="shared" si="12"/>
        <v>2.8</v>
      </c>
      <c r="N36" s="151">
        <f t="shared" si="12"/>
        <v>0.4</v>
      </c>
      <c r="O36" s="151">
        <f t="shared" si="12"/>
        <v>3.2</v>
      </c>
      <c r="P36" s="151">
        <f t="shared" si="12"/>
        <v>0.2</v>
      </c>
      <c r="Q36" s="151">
        <f t="shared" si="12"/>
        <v>3.4</v>
      </c>
      <c r="R36" s="151">
        <f t="shared" si="12"/>
        <v>0.2</v>
      </c>
    </row>
    <row r="37" spans="1:18" s="12" customFormat="1">
      <c r="A37" s="235"/>
      <c r="B37" s="234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</row>
    <row r="38" spans="1:18" s="2" customFormat="1">
      <c r="A38" s="235"/>
      <c r="B38" s="234"/>
      <c r="C38" s="232" t="s">
        <v>71</v>
      </c>
      <c r="D38" s="9">
        <v>43422</v>
      </c>
      <c r="E38" s="85" t="s">
        <v>28</v>
      </c>
      <c r="F38" s="85">
        <v>6</v>
      </c>
      <c r="G38" s="85">
        <v>2</v>
      </c>
      <c r="H38" s="85">
        <v>4</v>
      </c>
      <c r="I38" s="85">
        <v>0</v>
      </c>
      <c r="J38" s="85">
        <v>1</v>
      </c>
      <c r="K38" s="85">
        <v>2</v>
      </c>
      <c r="L38" s="85">
        <v>4</v>
      </c>
      <c r="M38" s="85">
        <v>2</v>
      </c>
      <c r="N38" s="85">
        <v>1</v>
      </c>
      <c r="O38" s="85">
        <v>3</v>
      </c>
      <c r="P38" s="85">
        <v>2</v>
      </c>
      <c r="Q38" s="85">
        <v>3</v>
      </c>
      <c r="R38" s="85">
        <v>0</v>
      </c>
    </row>
    <row r="39" spans="1:18" s="2" customFormat="1">
      <c r="A39" s="235"/>
      <c r="B39" s="234"/>
      <c r="C39" s="232"/>
      <c r="D39" s="63">
        <v>43429</v>
      </c>
      <c r="E39" s="85" t="s">
        <v>9</v>
      </c>
      <c r="F39" s="85">
        <v>16</v>
      </c>
      <c r="G39" s="85">
        <v>5</v>
      </c>
      <c r="H39" s="85">
        <v>8</v>
      </c>
      <c r="I39" s="85">
        <v>1</v>
      </c>
      <c r="J39" s="85">
        <v>1</v>
      </c>
      <c r="K39" s="85">
        <v>5</v>
      </c>
      <c r="L39" s="85">
        <v>7</v>
      </c>
      <c r="M39" s="85">
        <v>1</v>
      </c>
      <c r="N39" s="85">
        <v>0</v>
      </c>
      <c r="O39" s="85">
        <v>1</v>
      </c>
      <c r="P39" s="85">
        <v>3</v>
      </c>
      <c r="Q39" s="85">
        <v>2</v>
      </c>
      <c r="R39" s="85">
        <v>0</v>
      </c>
    </row>
    <row r="40" spans="1:18" s="2" customFormat="1">
      <c r="A40" s="235"/>
      <c r="B40" s="234"/>
      <c r="C40" s="232"/>
      <c r="D40" s="49">
        <v>43440</v>
      </c>
      <c r="E40" s="85" t="s">
        <v>16</v>
      </c>
      <c r="F40" s="85">
        <v>10</v>
      </c>
      <c r="G40" s="85">
        <v>5</v>
      </c>
      <c r="H40" s="85">
        <v>13</v>
      </c>
      <c r="I40" s="85">
        <v>0</v>
      </c>
      <c r="J40" s="85">
        <v>2</v>
      </c>
      <c r="K40" s="85">
        <v>0</v>
      </c>
      <c r="L40" s="85">
        <v>4</v>
      </c>
      <c r="M40" s="85">
        <v>1</v>
      </c>
      <c r="N40" s="85">
        <v>1</v>
      </c>
      <c r="O40" s="85">
        <v>2</v>
      </c>
      <c r="P40" s="85">
        <v>1</v>
      </c>
      <c r="Q40" s="85">
        <v>3</v>
      </c>
      <c r="R40" s="85">
        <v>2</v>
      </c>
    </row>
    <row r="41" spans="1:18" s="2" customFormat="1">
      <c r="A41" s="235"/>
      <c r="B41" s="234"/>
      <c r="C41" s="232"/>
      <c r="D41" s="63">
        <v>43471</v>
      </c>
      <c r="E41" s="85" t="s">
        <v>11</v>
      </c>
      <c r="F41" s="85">
        <v>4</v>
      </c>
      <c r="G41" s="85">
        <v>1</v>
      </c>
      <c r="H41" s="85">
        <v>4</v>
      </c>
      <c r="I41" s="85">
        <v>1</v>
      </c>
      <c r="J41" s="85">
        <v>1</v>
      </c>
      <c r="K41" s="85">
        <v>1</v>
      </c>
      <c r="L41" s="85">
        <v>2</v>
      </c>
      <c r="M41" s="85">
        <v>3</v>
      </c>
      <c r="N41" s="85">
        <v>0</v>
      </c>
      <c r="O41" s="85">
        <v>3</v>
      </c>
      <c r="P41" s="85">
        <v>1</v>
      </c>
      <c r="Q41" s="85">
        <v>0</v>
      </c>
      <c r="R41" s="85">
        <v>0</v>
      </c>
    </row>
    <row r="42" spans="1:18" s="13" customFormat="1">
      <c r="A42" s="235"/>
      <c r="B42" s="234"/>
      <c r="C42" s="233" t="s">
        <v>74</v>
      </c>
      <c r="D42" s="233"/>
      <c r="E42" s="233"/>
      <c r="F42" s="153">
        <f>SUM(F38:F41)</f>
        <v>36</v>
      </c>
      <c r="G42" s="153">
        <f t="shared" ref="G42:H42" si="13">SUM(G38:G41)</f>
        <v>13</v>
      </c>
      <c r="H42" s="153">
        <f t="shared" si="13"/>
        <v>29</v>
      </c>
      <c r="I42" s="153">
        <f t="shared" ref="I42:R42" si="14">SUM(I38:I41)</f>
        <v>2</v>
      </c>
      <c r="J42" s="153">
        <f t="shared" si="14"/>
        <v>5</v>
      </c>
      <c r="K42" s="153">
        <f t="shared" si="14"/>
        <v>8</v>
      </c>
      <c r="L42" s="153">
        <f t="shared" si="14"/>
        <v>17</v>
      </c>
      <c r="M42" s="153">
        <f t="shared" si="14"/>
        <v>7</v>
      </c>
      <c r="N42" s="153">
        <f t="shared" si="14"/>
        <v>2</v>
      </c>
      <c r="O42" s="153">
        <f t="shared" si="14"/>
        <v>9</v>
      </c>
      <c r="P42" s="153">
        <f t="shared" si="14"/>
        <v>7</v>
      </c>
      <c r="Q42" s="153">
        <f t="shared" si="14"/>
        <v>8</v>
      </c>
      <c r="R42" s="153">
        <f t="shared" si="14"/>
        <v>2</v>
      </c>
    </row>
    <row r="43" spans="1:18" s="13" customFormat="1">
      <c r="A43" s="235"/>
      <c r="B43" s="234"/>
      <c r="C43" s="233" t="s">
        <v>75</v>
      </c>
      <c r="D43" s="233"/>
      <c r="E43" s="233"/>
      <c r="F43" s="160">
        <f>F42/4</f>
        <v>9</v>
      </c>
      <c r="G43" s="160">
        <f t="shared" ref="G43:H43" si="15">G42/4</f>
        <v>3.25</v>
      </c>
      <c r="H43" s="160">
        <f t="shared" si="15"/>
        <v>7.25</v>
      </c>
      <c r="I43" s="160">
        <f t="shared" ref="I43:R43" si="16">I42/4</f>
        <v>0.5</v>
      </c>
      <c r="J43" s="160">
        <f t="shared" si="16"/>
        <v>1.25</v>
      </c>
      <c r="K43" s="160">
        <f t="shared" si="16"/>
        <v>2</v>
      </c>
      <c r="L43" s="160">
        <f t="shared" si="16"/>
        <v>4.25</v>
      </c>
      <c r="M43" s="160">
        <f t="shared" si="16"/>
        <v>1.75</v>
      </c>
      <c r="N43" s="160">
        <f t="shared" si="16"/>
        <v>0.5</v>
      </c>
      <c r="O43" s="160">
        <f t="shared" si="16"/>
        <v>2.25</v>
      </c>
      <c r="P43" s="160">
        <f t="shared" si="16"/>
        <v>1.75</v>
      </c>
      <c r="Q43" s="160">
        <f t="shared" si="16"/>
        <v>2</v>
      </c>
      <c r="R43" s="160">
        <f t="shared" si="16"/>
        <v>0.5</v>
      </c>
    </row>
    <row r="44" spans="1:18" ht="16.5" customHeight="1">
      <c r="A44" s="235"/>
      <c r="B44" s="234"/>
      <c r="C44" s="201" t="s">
        <v>241</v>
      </c>
      <c r="D44" s="49">
        <v>43478</v>
      </c>
      <c r="E44" s="50" t="s">
        <v>29</v>
      </c>
      <c r="F44" s="130">
        <v>4</v>
      </c>
      <c r="G44" s="130">
        <v>1</v>
      </c>
      <c r="H44" s="130">
        <v>6</v>
      </c>
      <c r="I44" s="130">
        <v>0</v>
      </c>
      <c r="J44" s="130">
        <v>1</v>
      </c>
      <c r="K44" s="130">
        <v>2</v>
      </c>
      <c r="L44" s="130">
        <v>2</v>
      </c>
      <c r="M44" s="130">
        <v>2</v>
      </c>
      <c r="N44" s="130">
        <v>0</v>
      </c>
      <c r="O44" s="130">
        <v>2</v>
      </c>
      <c r="P44" s="130">
        <v>0</v>
      </c>
      <c r="Q44" s="130">
        <v>2</v>
      </c>
      <c r="R44" s="130">
        <v>0</v>
      </c>
    </row>
    <row r="45" spans="1:18">
      <c r="A45" s="235"/>
      <c r="B45" s="234"/>
      <c r="C45" s="201"/>
      <c r="D45" s="106">
        <v>43485</v>
      </c>
      <c r="E45" s="107" t="s">
        <v>16</v>
      </c>
      <c r="F45" s="130">
        <v>9</v>
      </c>
      <c r="G45" s="130">
        <v>3</v>
      </c>
      <c r="H45" s="130">
        <v>5</v>
      </c>
      <c r="I45" s="130">
        <v>1</v>
      </c>
      <c r="J45" s="130">
        <v>2</v>
      </c>
      <c r="K45" s="130">
        <v>2</v>
      </c>
      <c r="L45" s="130">
        <v>4</v>
      </c>
      <c r="M45" s="130">
        <v>4</v>
      </c>
      <c r="N45" s="130">
        <v>0</v>
      </c>
      <c r="O45" s="130">
        <v>4</v>
      </c>
      <c r="P45" s="130">
        <v>3</v>
      </c>
      <c r="Q45" s="130">
        <v>5</v>
      </c>
      <c r="R45" s="130">
        <v>1</v>
      </c>
    </row>
    <row r="46" spans="1:18">
      <c r="A46" s="235"/>
      <c r="B46" s="234"/>
      <c r="C46" s="201"/>
      <c r="D46" s="106">
        <v>43492</v>
      </c>
      <c r="E46" s="107" t="s">
        <v>11</v>
      </c>
      <c r="F46" s="130">
        <v>9</v>
      </c>
      <c r="G46" s="130">
        <v>4</v>
      </c>
      <c r="H46" s="130">
        <v>8</v>
      </c>
      <c r="I46" s="130">
        <v>1</v>
      </c>
      <c r="J46" s="130">
        <v>3</v>
      </c>
      <c r="K46" s="130">
        <v>0</v>
      </c>
      <c r="L46" s="130">
        <v>0</v>
      </c>
      <c r="M46" s="130">
        <v>1</v>
      </c>
      <c r="N46" s="130">
        <v>2</v>
      </c>
      <c r="O46" s="130">
        <v>3</v>
      </c>
      <c r="P46" s="130">
        <v>3</v>
      </c>
      <c r="Q46" s="130">
        <v>2</v>
      </c>
      <c r="R46" s="130">
        <v>0</v>
      </c>
    </row>
    <row r="47" spans="1:18">
      <c r="A47" s="235"/>
      <c r="B47" s="234"/>
      <c r="C47" s="229" t="s">
        <v>242</v>
      </c>
      <c r="D47" s="230"/>
      <c r="E47" s="230"/>
      <c r="F47" s="158">
        <f>SUM(F44:F46)</f>
        <v>22</v>
      </c>
      <c r="G47" s="158">
        <f t="shared" ref="G47:R47" si="17">SUM(G44:G46)</f>
        <v>8</v>
      </c>
      <c r="H47" s="158">
        <f t="shared" si="17"/>
        <v>19</v>
      </c>
      <c r="I47" s="158">
        <f t="shared" si="17"/>
        <v>2</v>
      </c>
      <c r="J47" s="158">
        <f t="shared" si="17"/>
        <v>6</v>
      </c>
      <c r="K47" s="158">
        <f t="shared" si="17"/>
        <v>4</v>
      </c>
      <c r="L47" s="158">
        <f t="shared" si="17"/>
        <v>6</v>
      </c>
      <c r="M47" s="158">
        <f t="shared" si="17"/>
        <v>7</v>
      </c>
      <c r="N47" s="158">
        <f t="shared" si="17"/>
        <v>2</v>
      </c>
      <c r="O47" s="158">
        <f t="shared" si="17"/>
        <v>9</v>
      </c>
      <c r="P47" s="158">
        <f>SUM(P44:P46)</f>
        <v>6</v>
      </c>
      <c r="Q47" s="158">
        <f t="shared" si="17"/>
        <v>9</v>
      </c>
      <c r="R47" s="158">
        <f t="shared" si="17"/>
        <v>1</v>
      </c>
    </row>
    <row r="48" spans="1:18">
      <c r="A48" s="235"/>
      <c r="B48" s="234"/>
      <c r="C48" s="229" t="s">
        <v>243</v>
      </c>
      <c r="D48" s="230"/>
      <c r="E48" s="230"/>
      <c r="F48" s="159">
        <f>F47/3</f>
        <v>7.333333333333333</v>
      </c>
      <c r="G48" s="159">
        <f t="shared" ref="G48:R48" si="18">G47/3</f>
        <v>2.6666666666666665</v>
      </c>
      <c r="H48" s="159">
        <f t="shared" si="18"/>
        <v>6.333333333333333</v>
      </c>
      <c r="I48" s="159">
        <f t="shared" si="18"/>
        <v>0.66666666666666663</v>
      </c>
      <c r="J48" s="159">
        <f t="shared" si="18"/>
        <v>2</v>
      </c>
      <c r="K48" s="159">
        <f t="shared" si="18"/>
        <v>1.3333333333333333</v>
      </c>
      <c r="L48" s="159">
        <f t="shared" si="18"/>
        <v>2</v>
      </c>
      <c r="M48" s="159">
        <f t="shared" si="18"/>
        <v>2.3333333333333335</v>
      </c>
      <c r="N48" s="159">
        <f t="shared" si="18"/>
        <v>0.66666666666666663</v>
      </c>
      <c r="O48" s="159">
        <f t="shared" si="18"/>
        <v>3</v>
      </c>
      <c r="P48" s="159">
        <f t="shared" si="18"/>
        <v>2</v>
      </c>
      <c r="Q48" s="159">
        <f t="shared" si="18"/>
        <v>3</v>
      </c>
      <c r="R48" s="159">
        <f t="shared" si="18"/>
        <v>0.33333333333333331</v>
      </c>
    </row>
    <row r="49" spans="1:18">
      <c r="A49" s="235"/>
      <c r="B49" s="234"/>
      <c r="C49" s="140"/>
      <c r="D49" s="141"/>
      <c r="E49" s="140"/>
      <c r="F49" s="142"/>
      <c r="G49" s="142"/>
      <c r="H49" s="142"/>
      <c r="I49" s="143"/>
      <c r="J49" s="142"/>
      <c r="K49" s="142"/>
      <c r="L49" s="142"/>
      <c r="M49" s="142"/>
      <c r="N49" s="142"/>
      <c r="O49" s="142"/>
      <c r="P49" s="142"/>
      <c r="Q49" s="142"/>
      <c r="R49" s="144"/>
    </row>
    <row r="50" spans="1:18">
      <c r="A50" s="235"/>
      <c r="B50" s="234"/>
      <c r="C50" s="201" t="s">
        <v>238</v>
      </c>
      <c r="D50" s="49"/>
      <c r="E50" s="50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>
      <c r="A51" s="235"/>
      <c r="B51" s="234"/>
      <c r="C51" s="202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</row>
    <row r="52" spans="1:18">
      <c r="A52" s="235"/>
      <c r="B52" s="234"/>
      <c r="C52" s="203" t="s">
        <v>239</v>
      </c>
      <c r="D52" s="204"/>
      <c r="E52" s="204"/>
      <c r="F52" s="138">
        <f>SUM(F50:F51)</f>
        <v>0</v>
      </c>
      <c r="G52" s="138"/>
      <c r="H52" s="138"/>
      <c r="I52" s="138">
        <f t="shared" ref="I52:R52" si="19">SUM(I50:I51)</f>
        <v>0</v>
      </c>
      <c r="J52" s="138">
        <f t="shared" si="19"/>
        <v>0</v>
      </c>
      <c r="K52" s="138">
        <f t="shared" si="19"/>
        <v>0</v>
      </c>
      <c r="L52" s="138">
        <f t="shared" si="19"/>
        <v>0</v>
      </c>
      <c r="M52" s="138">
        <f t="shared" si="19"/>
        <v>0</v>
      </c>
      <c r="N52" s="138">
        <f t="shared" si="19"/>
        <v>0</v>
      </c>
      <c r="O52" s="138">
        <f t="shared" si="19"/>
        <v>0</v>
      </c>
      <c r="P52" s="138">
        <f t="shared" si="19"/>
        <v>0</v>
      </c>
      <c r="Q52" s="138">
        <f t="shared" si="19"/>
        <v>0</v>
      </c>
      <c r="R52" s="138">
        <f t="shared" si="19"/>
        <v>0</v>
      </c>
    </row>
    <row r="53" spans="1:18">
      <c r="A53" s="235"/>
      <c r="B53" s="234"/>
      <c r="C53" s="203" t="s">
        <v>240</v>
      </c>
      <c r="D53" s="204"/>
      <c r="E53" s="204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</row>
    <row r="54" spans="1:18">
      <c r="A54" s="235"/>
      <c r="B54" s="234"/>
      <c r="C54" s="140"/>
      <c r="D54" s="141"/>
      <c r="E54" s="140"/>
      <c r="F54" s="142"/>
      <c r="G54" s="142"/>
      <c r="H54" s="142"/>
      <c r="I54" s="143"/>
      <c r="J54" s="142"/>
      <c r="K54" s="142"/>
      <c r="L54" s="142"/>
      <c r="M54" s="142"/>
      <c r="N54" s="142"/>
      <c r="O54" s="142"/>
      <c r="P54" s="142"/>
      <c r="Q54" s="142"/>
      <c r="R54" s="144"/>
    </row>
    <row r="55" spans="1:18">
      <c r="A55" s="86"/>
      <c r="B55" s="86"/>
      <c r="C55" s="125"/>
      <c r="D55" s="126"/>
      <c r="E55" s="125"/>
      <c r="F55" s="127"/>
      <c r="G55" s="127"/>
      <c r="H55" s="127"/>
      <c r="I55" s="128"/>
      <c r="J55" s="127"/>
      <c r="K55" s="127"/>
      <c r="L55" s="127"/>
      <c r="M55" s="127"/>
      <c r="N55" s="127"/>
      <c r="O55" s="127"/>
      <c r="P55" s="127"/>
      <c r="Q55" s="127"/>
      <c r="R55" s="129"/>
    </row>
    <row r="56" spans="1:18">
      <c r="A56" s="86"/>
      <c r="B56" s="86"/>
      <c r="C56" s="86"/>
      <c r="D56" s="87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</row>
    <row r="57" spans="1:18" ht="15.95" customHeight="1">
      <c r="A57" s="235" t="s">
        <v>285</v>
      </c>
      <c r="B57" s="234" t="s">
        <v>311</v>
      </c>
      <c r="C57" s="232" t="s">
        <v>70</v>
      </c>
      <c r="D57" s="63">
        <v>43346</v>
      </c>
      <c r="E57" s="85" t="s">
        <v>29</v>
      </c>
      <c r="F57" s="85">
        <v>6</v>
      </c>
      <c r="G57" s="85">
        <v>3</v>
      </c>
      <c r="H57" s="85">
        <v>10</v>
      </c>
      <c r="I57" s="85">
        <v>0</v>
      </c>
      <c r="J57" s="85">
        <v>3</v>
      </c>
      <c r="K57" s="85">
        <v>0</v>
      </c>
      <c r="L57" s="85">
        <v>0</v>
      </c>
      <c r="M57" s="85">
        <v>1</v>
      </c>
      <c r="N57" s="85">
        <v>1</v>
      </c>
      <c r="O57" s="85">
        <v>2</v>
      </c>
      <c r="P57" s="85">
        <v>0</v>
      </c>
      <c r="Q57" s="85">
        <v>1</v>
      </c>
      <c r="R57" s="85">
        <v>1</v>
      </c>
    </row>
    <row r="58" spans="1:18">
      <c r="A58" s="235"/>
      <c r="B58" s="234"/>
      <c r="C58" s="232"/>
      <c r="D58" s="63">
        <v>43366</v>
      </c>
      <c r="E58" s="85" t="s">
        <v>8</v>
      </c>
      <c r="F58" s="85">
        <v>4</v>
      </c>
      <c r="G58" s="85">
        <v>0</v>
      </c>
      <c r="H58" s="85">
        <v>5</v>
      </c>
      <c r="I58" s="85">
        <v>0</v>
      </c>
      <c r="J58" s="85">
        <v>4</v>
      </c>
      <c r="K58" s="85">
        <v>4</v>
      </c>
      <c r="L58" s="85">
        <v>5</v>
      </c>
      <c r="M58" s="85">
        <v>5</v>
      </c>
      <c r="N58" s="85">
        <v>0</v>
      </c>
      <c r="O58" s="85">
        <v>5</v>
      </c>
      <c r="P58" s="85">
        <v>3</v>
      </c>
      <c r="Q58" s="85">
        <v>0</v>
      </c>
      <c r="R58" s="85">
        <v>1</v>
      </c>
    </row>
    <row r="59" spans="1:18" s="2" customFormat="1">
      <c r="A59" s="235"/>
      <c r="B59" s="234"/>
      <c r="C59" s="232"/>
      <c r="D59" s="63">
        <v>43387</v>
      </c>
      <c r="E59" s="85" t="s">
        <v>7</v>
      </c>
      <c r="F59" s="85">
        <v>2</v>
      </c>
      <c r="G59" s="85">
        <v>1</v>
      </c>
      <c r="H59" s="85">
        <v>6</v>
      </c>
      <c r="I59" s="85">
        <v>0</v>
      </c>
      <c r="J59" s="85">
        <v>5</v>
      </c>
      <c r="K59" s="85">
        <v>0</v>
      </c>
      <c r="L59" s="85">
        <v>0</v>
      </c>
      <c r="M59" s="85">
        <v>2</v>
      </c>
      <c r="N59" s="85">
        <v>0</v>
      </c>
      <c r="O59" s="85">
        <v>2</v>
      </c>
      <c r="P59" s="85">
        <v>0</v>
      </c>
      <c r="Q59" s="85">
        <v>0</v>
      </c>
      <c r="R59" s="85">
        <v>0</v>
      </c>
    </row>
    <row r="60" spans="1:18" s="2" customFormat="1">
      <c r="A60" s="235"/>
      <c r="B60" s="234"/>
      <c r="C60" s="232"/>
      <c r="D60" s="63">
        <v>43394</v>
      </c>
      <c r="E60" s="85" t="s">
        <v>12</v>
      </c>
      <c r="F60" s="85">
        <v>13</v>
      </c>
      <c r="G60" s="85">
        <v>5</v>
      </c>
      <c r="H60" s="85">
        <v>13</v>
      </c>
      <c r="I60" s="85">
        <v>3</v>
      </c>
      <c r="J60" s="85">
        <v>9</v>
      </c>
      <c r="K60" s="85">
        <v>0</v>
      </c>
      <c r="L60" s="85">
        <v>0</v>
      </c>
      <c r="M60" s="85">
        <v>0</v>
      </c>
      <c r="N60" s="85">
        <v>1</v>
      </c>
      <c r="O60" s="85">
        <v>1</v>
      </c>
      <c r="P60" s="85">
        <v>0</v>
      </c>
      <c r="Q60" s="85">
        <v>2</v>
      </c>
      <c r="R60" s="85">
        <v>0</v>
      </c>
    </row>
    <row r="61" spans="1:18" s="2" customFormat="1">
      <c r="A61" s="235"/>
      <c r="B61" s="234"/>
      <c r="C61" s="232"/>
      <c r="D61" s="9">
        <v>43401</v>
      </c>
      <c r="E61" s="85" t="s">
        <v>10</v>
      </c>
      <c r="F61" s="85">
        <v>6</v>
      </c>
      <c r="G61" s="85">
        <v>2</v>
      </c>
      <c r="H61" s="85">
        <v>6</v>
      </c>
      <c r="I61" s="85">
        <v>2</v>
      </c>
      <c r="J61" s="85">
        <v>6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1</v>
      </c>
      <c r="Q61" s="85">
        <v>2</v>
      </c>
      <c r="R61" s="85">
        <v>0</v>
      </c>
    </row>
    <row r="62" spans="1:18" s="12" customFormat="1">
      <c r="A62" s="235"/>
      <c r="B62" s="234"/>
      <c r="C62" s="231" t="s">
        <v>72</v>
      </c>
      <c r="D62" s="231"/>
      <c r="E62" s="231"/>
      <c r="F62" s="151">
        <f t="shared" ref="F62:R62" si="20">SUM(F57:F61)</f>
        <v>31</v>
      </c>
      <c r="G62" s="151">
        <f t="shared" si="20"/>
        <v>11</v>
      </c>
      <c r="H62" s="151">
        <f t="shared" si="20"/>
        <v>40</v>
      </c>
      <c r="I62" s="151">
        <f t="shared" si="20"/>
        <v>5</v>
      </c>
      <c r="J62" s="151">
        <f t="shared" si="20"/>
        <v>27</v>
      </c>
      <c r="K62" s="151">
        <f t="shared" si="20"/>
        <v>4</v>
      </c>
      <c r="L62" s="151">
        <f t="shared" si="20"/>
        <v>5</v>
      </c>
      <c r="M62" s="151">
        <f t="shared" si="20"/>
        <v>8</v>
      </c>
      <c r="N62" s="151">
        <f t="shared" si="20"/>
        <v>2</v>
      </c>
      <c r="O62" s="151">
        <f t="shared" si="20"/>
        <v>10</v>
      </c>
      <c r="P62" s="151">
        <f t="shared" si="20"/>
        <v>4</v>
      </c>
      <c r="Q62" s="151">
        <f t="shared" si="20"/>
        <v>5</v>
      </c>
      <c r="R62" s="151">
        <f t="shared" si="20"/>
        <v>2</v>
      </c>
    </row>
    <row r="63" spans="1:18" s="12" customFormat="1">
      <c r="A63" s="235"/>
      <c r="B63" s="234"/>
      <c r="C63" s="231" t="s">
        <v>73</v>
      </c>
      <c r="D63" s="231"/>
      <c r="E63" s="231"/>
      <c r="F63" s="151">
        <f>F62/5</f>
        <v>6.2</v>
      </c>
      <c r="G63" s="151">
        <f t="shared" ref="G63:H63" si="21">G62/5</f>
        <v>2.2000000000000002</v>
      </c>
      <c r="H63" s="151">
        <f t="shared" si="21"/>
        <v>8</v>
      </c>
      <c r="I63" s="151">
        <f t="shared" ref="I63:R63" si="22">I62/5</f>
        <v>1</v>
      </c>
      <c r="J63" s="151">
        <f t="shared" si="22"/>
        <v>5.4</v>
      </c>
      <c r="K63" s="151">
        <f t="shared" si="22"/>
        <v>0.8</v>
      </c>
      <c r="L63" s="151">
        <f t="shared" si="22"/>
        <v>1</v>
      </c>
      <c r="M63" s="151">
        <f t="shared" si="22"/>
        <v>1.6</v>
      </c>
      <c r="N63" s="151">
        <f t="shared" si="22"/>
        <v>0.4</v>
      </c>
      <c r="O63" s="151">
        <f t="shared" si="22"/>
        <v>2</v>
      </c>
      <c r="P63" s="151">
        <f t="shared" si="22"/>
        <v>0.8</v>
      </c>
      <c r="Q63" s="151">
        <f t="shared" si="22"/>
        <v>1</v>
      </c>
      <c r="R63" s="151">
        <f t="shared" si="22"/>
        <v>0.4</v>
      </c>
    </row>
    <row r="64" spans="1:18" s="12" customFormat="1">
      <c r="A64" s="235"/>
      <c r="B64" s="234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</row>
    <row r="65" spans="1:18" s="2" customFormat="1">
      <c r="A65" s="235"/>
      <c r="B65" s="234"/>
      <c r="C65" s="232" t="s">
        <v>71</v>
      </c>
      <c r="D65" s="9">
        <v>43422</v>
      </c>
      <c r="E65" s="85" t="s">
        <v>28</v>
      </c>
      <c r="F65" s="85">
        <v>2</v>
      </c>
      <c r="G65" s="85">
        <v>1</v>
      </c>
      <c r="H65" s="85">
        <v>1</v>
      </c>
      <c r="I65" s="85">
        <v>0</v>
      </c>
      <c r="J65" s="85">
        <v>0</v>
      </c>
      <c r="K65" s="85">
        <v>0</v>
      </c>
      <c r="L65" s="85">
        <v>0</v>
      </c>
      <c r="M65" s="85">
        <v>2</v>
      </c>
      <c r="N65" s="85">
        <v>0</v>
      </c>
      <c r="O65" s="85">
        <v>2</v>
      </c>
      <c r="P65" s="85">
        <v>0</v>
      </c>
      <c r="Q65" s="85">
        <v>0</v>
      </c>
      <c r="R65" s="85">
        <v>0</v>
      </c>
    </row>
    <row r="66" spans="1:18" s="2" customFormat="1">
      <c r="A66" s="235"/>
      <c r="B66" s="234"/>
      <c r="C66" s="232"/>
      <c r="D66" s="63">
        <v>43429</v>
      </c>
      <c r="E66" s="85" t="s">
        <v>9</v>
      </c>
      <c r="F66" s="85">
        <v>5</v>
      </c>
      <c r="G66" s="85">
        <v>2</v>
      </c>
      <c r="H66" s="85">
        <v>7</v>
      </c>
      <c r="I66" s="85">
        <v>1</v>
      </c>
      <c r="J66" s="85">
        <v>5</v>
      </c>
      <c r="K66" s="85">
        <v>0</v>
      </c>
      <c r="L66" s="85">
        <v>0</v>
      </c>
      <c r="M66" s="85">
        <v>2</v>
      </c>
      <c r="N66" s="85">
        <v>1</v>
      </c>
      <c r="O66" s="85">
        <v>3</v>
      </c>
      <c r="P66" s="85">
        <v>2</v>
      </c>
      <c r="Q66" s="85">
        <v>1</v>
      </c>
      <c r="R66" s="85">
        <v>0</v>
      </c>
    </row>
    <row r="67" spans="1:18" s="2" customFormat="1">
      <c r="A67" s="235"/>
      <c r="B67" s="234"/>
      <c r="C67" s="232"/>
      <c r="D67" s="49">
        <v>43440</v>
      </c>
      <c r="E67" s="85" t="s">
        <v>16</v>
      </c>
      <c r="F67" s="85">
        <v>3</v>
      </c>
      <c r="G67" s="85">
        <v>0</v>
      </c>
      <c r="H67" s="85">
        <v>8</v>
      </c>
      <c r="I67" s="85">
        <v>0</v>
      </c>
      <c r="J67" s="85">
        <v>5</v>
      </c>
      <c r="K67" s="85">
        <v>3</v>
      </c>
      <c r="L67" s="85">
        <v>4</v>
      </c>
      <c r="M67" s="85">
        <v>1</v>
      </c>
      <c r="N67" s="85">
        <v>0</v>
      </c>
      <c r="O67" s="85">
        <v>1</v>
      </c>
      <c r="P67" s="85">
        <v>1</v>
      </c>
      <c r="Q67" s="85">
        <v>0</v>
      </c>
      <c r="R67" s="85">
        <v>0</v>
      </c>
    </row>
    <row r="68" spans="1:18" s="2" customFormat="1">
      <c r="A68" s="235"/>
      <c r="B68" s="234"/>
      <c r="C68" s="232"/>
      <c r="D68" s="63">
        <v>43471</v>
      </c>
      <c r="E68" s="85" t="s">
        <v>11</v>
      </c>
      <c r="F68" s="85">
        <v>12</v>
      </c>
      <c r="G68" s="85">
        <v>4</v>
      </c>
      <c r="H68" s="85">
        <v>8</v>
      </c>
      <c r="I68" s="85">
        <v>3</v>
      </c>
      <c r="J68" s="85">
        <v>6</v>
      </c>
      <c r="K68" s="85">
        <v>1</v>
      </c>
      <c r="L68" s="85">
        <v>2</v>
      </c>
      <c r="M68" s="85">
        <v>2</v>
      </c>
      <c r="N68" s="85">
        <v>0</v>
      </c>
      <c r="O68" s="85">
        <v>2</v>
      </c>
      <c r="P68" s="85">
        <v>1</v>
      </c>
      <c r="Q68" s="85">
        <v>1</v>
      </c>
      <c r="R68" s="85">
        <v>0</v>
      </c>
    </row>
    <row r="69" spans="1:18" s="13" customFormat="1">
      <c r="A69" s="235"/>
      <c r="B69" s="234"/>
      <c r="C69" s="233" t="s">
        <v>74</v>
      </c>
      <c r="D69" s="233"/>
      <c r="E69" s="233"/>
      <c r="F69" s="153">
        <f>SUM(F65:F68)</f>
        <v>22</v>
      </c>
      <c r="G69" s="153">
        <f t="shared" ref="G69:H69" si="23">SUM(G65:G68)</f>
        <v>7</v>
      </c>
      <c r="H69" s="153">
        <f t="shared" si="23"/>
        <v>24</v>
      </c>
      <c r="I69" s="153">
        <f t="shared" ref="I69:R69" si="24">SUM(I65:I68)</f>
        <v>4</v>
      </c>
      <c r="J69" s="153">
        <f t="shared" si="24"/>
        <v>16</v>
      </c>
      <c r="K69" s="153">
        <f t="shared" si="24"/>
        <v>4</v>
      </c>
      <c r="L69" s="153">
        <f t="shared" si="24"/>
        <v>6</v>
      </c>
      <c r="M69" s="153">
        <f t="shared" si="24"/>
        <v>7</v>
      </c>
      <c r="N69" s="153">
        <f t="shared" si="24"/>
        <v>1</v>
      </c>
      <c r="O69" s="153">
        <f t="shared" si="24"/>
        <v>8</v>
      </c>
      <c r="P69" s="153">
        <f t="shared" si="24"/>
        <v>4</v>
      </c>
      <c r="Q69" s="153">
        <f t="shared" si="24"/>
        <v>2</v>
      </c>
      <c r="R69" s="153">
        <f t="shared" si="24"/>
        <v>0</v>
      </c>
    </row>
    <row r="70" spans="1:18" s="13" customFormat="1">
      <c r="A70" s="235"/>
      <c r="B70" s="234"/>
      <c r="C70" s="233" t="s">
        <v>75</v>
      </c>
      <c r="D70" s="233"/>
      <c r="E70" s="233"/>
      <c r="F70" s="160">
        <f>F69/4</f>
        <v>5.5</v>
      </c>
      <c r="G70" s="160">
        <f t="shared" ref="G70:H70" si="25">G69/4</f>
        <v>1.75</v>
      </c>
      <c r="H70" s="160">
        <f t="shared" si="25"/>
        <v>6</v>
      </c>
      <c r="I70" s="160">
        <f t="shared" ref="I70:R70" si="26">I69/4</f>
        <v>1</v>
      </c>
      <c r="J70" s="160">
        <f t="shared" si="26"/>
        <v>4</v>
      </c>
      <c r="K70" s="160">
        <f t="shared" si="26"/>
        <v>1</v>
      </c>
      <c r="L70" s="160">
        <f t="shared" si="26"/>
        <v>1.5</v>
      </c>
      <c r="M70" s="160">
        <f t="shared" si="26"/>
        <v>1.75</v>
      </c>
      <c r="N70" s="160">
        <f t="shared" si="26"/>
        <v>0.25</v>
      </c>
      <c r="O70" s="160">
        <f t="shared" si="26"/>
        <v>2</v>
      </c>
      <c r="P70" s="160">
        <f t="shared" si="26"/>
        <v>1</v>
      </c>
      <c r="Q70" s="160">
        <f t="shared" si="26"/>
        <v>0.5</v>
      </c>
      <c r="R70" s="160">
        <f t="shared" si="26"/>
        <v>0</v>
      </c>
    </row>
    <row r="71" spans="1:18" ht="16.5" customHeight="1">
      <c r="A71" s="235"/>
      <c r="B71" s="234"/>
      <c r="C71" s="201" t="s">
        <v>241</v>
      </c>
      <c r="D71" s="49">
        <v>43478</v>
      </c>
      <c r="E71" s="50" t="s">
        <v>29</v>
      </c>
      <c r="F71" s="130">
        <v>3</v>
      </c>
      <c r="G71" s="130">
        <v>1</v>
      </c>
      <c r="H71" s="130">
        <v>10</v>
      </c>
      <c r="I71" s="130">
        <v>1</v>
      </c>
      <c r="J71" s="130">
        <v>8</v>
      </c>
      <c r="K71" s="130">
        <v>0</v>
      </c>
      <c r="L71" s="130">
        <v>0</v>
      </c>
      <c r="M71" s="130">
        <v>2</v>
      </c>
      <c r="N71" s="130">
        <v>0</v>
      </c>
      <c r="O71" s="130">
        <v>2</v>
      </c>
      <c r="P71" s="130">
        <v>0</v>
      </c>
      <c r="Q71" s="130">
        <v>1</v>
      </c>
      <c r="R71" s="130">
        <v>0</v>
      </c>
    </row>
    <row r="72" spans="1:18">
      <c r="A72" s="235"/>
      <c r="B72" s="234"/>
      <c r="C72" s="201"/>
      <c r="D72" s="106">
        <v>43485</v>
      </c>
      <c r="E72" s="107" t="s">
        <v>16</v>
      </c>
      <c r="F72" s="130">
        <v>19</v>
      </c>
      <c r="G72" s="130">
        <v>7</v>
      </c>
      <c r="H72" s="130">
        <v>18</v>
      </c>
      <c r="I72" s="130">
        <v>4</v>
      </c>
      <c r="J72" s="130">
        <v>12</v>
      </c>
      <c r="K72" s="130">
        <v>1</v>
      </c>
      <c r="L72" s="130">
        <v>2</v>
      </c>
      <c r="M72" s="130">
        <v>1</v>
      </c>
      <c r="N72" s="130">
        <v>0</v>
      </c>
      <c r="O72" s="130">
        <v>1</v>
      </c>
      <c r="P72" s="130">
        <v>0</v>
      </c>
      <c r="Q72" s="130">
        <v>3</v>
      </c>
      <c r="R72" s="130">
        <v>0</v>
      </c>
    </row>
    <row r="73" spans="1:18">
      <c r="A73" s="235"/>
      <c r="B73" s="234"/>
      <c r="C73" s="201"/>
      <c r="D73" s="106">
        <v>43492</v>
      </c>
      <c r="E73" s="107" t="s">
        <v>11</v>
      </c>
      <c r="F73" s="130">
        <v>4</v>
      </c>
      <c r="G73" s="130">
        <v>1</v>
      </c>
      <c r="H73" s="130">
        <v>7</v>
      </c>
      <c r="I73" s="130">
        <v>0</v>
      </c>
      <c r="J73" s="130">
        <v>4</v>
      </c>
      <c r="K73" s="130">
        <v>2</v>
      </c>
      <c r="L73" s="130">
        <v>3</v>
      </c>
      <c r="M73" s="130">
        <v>1</v>
      </c>
      <c r="N73" s="130">
        <v>2</v>
      </c>
      <c r="O73" s="130">
        <v>3</v>
      </c>
      <c r="P73" s="130">
        <v>1</v>
      </c>
      <c r="Q73" s="130">
        <v>2</v>
      </c>
      <c r="R73" s="130">
        <v>0</v>
      </c>
    </row>
    <row r="74" spans="1:18">
      <c r="A74" s="235"/>
      <c r="B74" s="234"/>
      <c r="C74" s="229" t="s">
        <v>242</v>
      </c>
      <c r="D74" s="230"/>
      <c r="E74" s="230"/>
      <c r="F74" s="158">
        <f>SUM(F71:F73)</f>
        <v>26</v>
      </c>
      <c r="G74" s="158">
        <f t="shared" ref="G74:R74" si="27">SUM(G71:G73)</f>
        <v>9</v>
      </c>
      <c r="H74" s="158">
        <f t="shared" si="27"/>
        <v>35</v>
      </c>
      <c r="I74" s="158">
        <f t="shared" si="27"/>
        <v>5</v>
      </c>
      <c r="J74" s="158">
        <f t="shared" si="27"/>
        <v>24</v>
      </c>
      <c r="K74" s="158">
        <f t="shared" si="27"/>
        <v>3</v>
      </c>
      <c r="L74" s="158">
        <f t="shared" si="27"/>
        <v>5</v>
      </c>
      <c r="M74" s="158">
        <f t="shared" si="27"/>
        <v>4</v>
      </c>
      <c r="N74" s="158">
        <f t="shared" si="27"/>
        <v>2</v>
      </c>
      <c r="O74" s="158">
        <f t="shared" si="27"/>
        <v>6</v>
      </c>
      <c r="P74" s="158">
        <f t="shared" si="27"/>
        <v>1</v>
      </c>
      <c r="Q74" s="158">
        <f t="shared" si="27"/>
        <v>6</v>
      </c>
      <c r="R74" s="158">
        <f t="shared" si="27"/>
        <v>0</v>
      </c>
    </row>
    <row r="75" spans="1:18">
      <c r="A75" s="235"/>
      <c r="B75" s="234"/>
      <c r="C75" s="229" t="s">
        <v>243</v>
      </c>
      <c r="D75" s="230"/>
      <c r="E75" s="230"/>
      <c r="F75" s="159">
        <f>F74/3</f>
        <v>8.6666666666666661</v>
      </c>
      <c r="G75" s="159">
        <f t="shared" ref="G75:R75" si="28">G74/3</f>
        <v>3</v>
      </c>
      <c r="H75" s="159">
        <f t="shared" si="28"/>
        <v>11.666666666666666</v>
      </c>
      <c r="I75" s="159">
        <f t="shared" si="28"/>
        <v>1.6666666666666667</v>
      </c>
      <c r="J75" s="159">
        <f t="shared" si="28"/>
        <v>8</v>
      </c>
      <c r="K75" s="159">
        <f t="shared" si="28"/>
        <v>1</v>
      </c>
      <c r="L75" s="159">
        <f t="shared" si="28"/>
        <v>1.6666666666666667</v>
      </c>
      <c r="M75" s="159">
        <f t="shared" si="28"/>
        <v>1.3333333333333333</v>
      </c>
      <c r="N75" s="159">
        <f t="shared" si="28"/>
        <v>0.66666666666666663</v>
      </c>
      <c r="O75" s="159">
        <f t="shared" si="28"/>
        <v>2</v>
      </c>
      <c r="P75" s="159">
        <f t="shared" si="28"/>
        <v>0.33333333333333331</v>
      </c>
      <c r="Q75" s="159">
        <f t="shared" si="28"/>
        <v>2</v>
      </c>
      <c r="R75" s="159">
        <f t="shared" si="28"/>
        <v>0</v>
      </c>
    </row>
    <row r="76" spans="1:18">
      <c r="A76" s="235"/>
      <c r="B76" s="234"/>
      <c r="C76" s="140"/>
      <c r="D76" s="141"/>
      <c r="E76" s="140"/>
      <c r="F76" s="142"/>
      <c r="G76" s="142"/>
      <c r="H76" s="142"/>
      <c r="I76" s="143"/>
      <c r="J76" s="142"/>
      <c r="K76" s="142"/>
      <c r="L76" s="142"/>
      <c r="M76" s="142"/>
      <c r="N76" s="142"/>
      <c r="O76" s="142"/>
      <c r="P76" s="142"/>
      <c r="Q76" s="142"/>
      <c r="R76" s="144"/>
    </row>
    <row r="77" spans="1:18">
      <c r="A77" s="235"/>
      <c r="B77" s="234"/>
      <c r="C77" s="201" t="s">
        <v>238</v>
      </c>
      <c r="D77" s="49"/>
      <c r="E77" s="50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1:18">
      <c r="A78" s="235"/>
      <c r="B78" s="234"/>
      <c r="C78" s="202"/>
      <c r="D78" s="49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</row>
    <row r="79" spans="1:18">
      <c r="A79" s="235"/>
      <c r="B79" s="234"/>
      <c r="C79" s="203" t="s">
        <v>239</v>
      </c>
      <c r="D79" s="204"/>
      <c r="E79" s="204"/>
      <c r="F79" s="138">
        <f>SUM(F77:F78)</f>
        <v>0</v>
      </c>
      <c r="G79" s="138"/>
      <c r="H79" s="138"/>
      <c r="I79" s="138">
        <f t="shared" ref="I79:R79" si="29">SUM(I77:I78)</f>
        <v>0</v>
      </c>
      <c r="J79" s="138">
        <f t="shared" si="29"/>
        <v>0</v>
      </c>
      <c r="K79" s="138">
        <f t="shared" si="29"/>
        <v>0</v>
      </c>
      <c r="L79" s="138">
        <f t="shared" si="29"/>
        <v>0</v>
      </c>
      <c r="M79" s="138">
        <f t="shared" si="29"/>
        <v>0</v>
      </c>
      <c r="N79" s="138">
        <f t="shared" si="29"/>
        <v>0</v>
      </c>
      <c r="O79" s="138">
        <f t="shared" si="29"/>
        <v>0</v>
      </c>
      <c r="P79" s="138">
        <f t="shared" si="29"/>
        <v>0</v>
      </c>
      <c r="Q79" s="138">
        <f t="shared" si="29"/>
        <v>0</v>
      </c>
      <c r="R79" s="138">
        <f t="shared" si="29"/>
        <v>0</v>
      </c>
    </row>
    <row r="80" spans="1:18">
      <c r="A80" s="235"/>
      <c r="B80" s="234"/>
      <c r="C80" s="203" t="s">
        <v>240</v>
      </c>
      <c r="D80" s="204"/>
      <c r="E80" s="204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</row>
    <row r="81" spans="1:18">
      <c r="A81" s="235"/>
      <c r="B81" s="234"/>
      <c r="C81" s="140"/>
      <c r="D81" s="141"/>
      <c r="E81" s="140"/>
      <c r="F81" s="142"/>
      <c r="G81" s="142"/>
      <c r="H81" s="142"/>
      <c r="I81" s="143"/>
      <c r="J81" s="142"/>
      <c r="K81" s="142"/>
      <c r="L81" s="142"/>
      <c r="M81" s="142"/>
      <c r="N81" s="142"/>
      <c r="O81" s="142"/>
      <c r="P81" s="142"/>
      <c r="Q81" s="142"/>
      <c r="R81" s="144"/>
    </row>
    <row r="82" spans="1:18">
      <c r="A82" s="86"/>
      <c r="B82" s="86"/>
      <c r="C82" s="86"/>
      <c r="D82" s="87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</row>
    <row r="83" spans="1:18">
      <c r="A83" s="86"/>
      <c r="B83" s="86"/>
      <c r="C83" s="86"/>
      <c r="D83" s="87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</row>
    <row r="84" spans="1:18" ht="15.95" customHeight="1">
      <c r="A84" s="235" t="s">
        <v>285</v>
      </c>
      <c r="B84" s="234" t="s">
        <v>312</v>
      </c>
      <c r="C84" s="232" t="s">
        <v>70</v>
      </c>
      <c r="D84" s="63">
        <v>43346</v>
      </c>
      <c r="E84" s="85" t="s">
        <v>29</v>
      </c>
      <c r="F84" s="85">
        <v>0</v>
      </c>
      <c r="G84" s="85">
        <v>0</v>
      </c>
      <c r="H84" s="85">
        <v>0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1</v>
      </c>
      <c r="O84" s="85">
        <v>1</v>
      </c>
      <c r="P84" s="85">
        <v>0</v>
      </c>
      <c r="Q84" s="85">
        <v>0</v>
      </c>
      <c r="R84" s="85">
        <v>0</v>
      </c>
    </row>
    <row r="85" spans="1:18">
      <c r="A85" s="235"/>
      <c r="B85" s="234"/>
      <c r="C85" s="232"/>
      <c r="D85" s="63">
        <v>43366</v>
      </c>
      <c r="E85" s="85" t="s">
        <v>8</v>
      </c>
      <c r="F85" s="85">
        <v>1</v>
      </c>
      <c r="G85" s="85">
        <v>0</v>
      </c>
      <c r="H85" s="85">
        <v>0</v>
      </c>
      <c r="I85" s="85">
        <v>0</v>
      </c>
      <c r="J85" s="85">
        <v>0</v>
      </c>
      <c r="K85" s="85">
        <v>1</v>
      </c>
      <c r="L85" s="85">
        <v>1</v>
      </c>
      <c r="M85" s="85">
        <v>2</v>
      </c>
      <c r="N85" s="85">
        <v>0</v>
      </c>
      <c r="O85" s="85">
        <v>2</v>
      </c>
      <c r="P85" s="85">
        <v>1</v>
      </c>
      <c r="Q85" s="85">
        <v>0</v>
      </c>
      <c r="R85" s="85">
        <v>0</v>
      </c>
    </row>
    <row r="86" spans="1:18" s="2" customFormat="1">
      <c r="A86" s="235"/>
      <c r="B86" s="234"/>
      <c r="C86" s="232"/>
      <c r="D86" s="63">
        <v>43387</v>
      </c>
      <c r="E86" s="85" t="s">
        <v>7</v>
      </c>
      <c r="F86" s="85">
        <v>4</v>
      </c>
      <c r="G86" s="85">
        <v>2</v>
      </c>
      <c r="H86" s="85">
        <v>3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1</v>
      </c>
      <c r="O86" s="85">
        <v>1</v>
      </c>
      <c r="P86" s="85">
        <v>0</v>
      </c>
      <c r="Q86" s="85">
        <v>0</v>
      </c>
      <c r="R86" s="85">
        <v>0</v>
      </c>
    </row>
    <row r="87" spans="1:18" s="2" customFormat="1">
      <c r="A87" s="235"/>
      <c r="B87" s="234"/>
      <c r="C87" s="232"/>
      <c r="D87" s="63">
        <v>43394</v>
      </c>
      <c r="E87" s="85" t="s">
        <v>12</v>
      </c>
      <c r="F87" s="85" t="s">
        <v>342</v>
      </c>
      <c r="G87" s="85" t="s">
        <v>342</v>
      </c>
      <c r="H87" s="85" t="s">
        <v>342</v>
      </c>
      <c r="I87" s="85" t="s">
        <v>342</v>
      </c>
      <c r="J87" s="85" t="s">
        <v>342</v>
      </c>
      <c r="K87" s="85" t="s">
        <v>342</v>
      </c>
      <c r="L87" s="85" t="s">
        <v>342</v>
      </c>
      <c r="M87" s="85" t="s">
        <v>342</v>
      </c>
      <c r="N87" s="85" t="s">
        <v>342</v>
      </c>
      <c r="O87" s="85" t="s">
        <v>342</v>
      </c>
      <c r="P87" s="85" t="s">
        <v>342</v>
      </c>
      <c r="Q87" s="85" t="s">
        <v>342</v>
      </c>
      <c r="R87" s="85" t="s">
        <v>342</v>
      </c>
    </row>
    <row r="88" spans="1:18" s="2" customFormat="1">
      <c r="A88" s="235"/>
      <c r="B88" s="234"/>
      <c r="C88" s="232"/>
      <c r="D88" s="9">
        <v>43401</v>
      </c>
      <c r="E88" s="85" t="s">
        <v>10</v>
      </c>
      <c r="F88" s="85" t="s">
        <v>342</v>
      </c>
      <c r="G88" s="85" t="s">
        <v>342</v>
      </c>
      <c r="H88" s="85" t="s">
        <v>342</v>
      </c>
      <c r="I88" s="85" t="s">
        <v>342</v>
      </c>
      <c r="J88" s="85" t="s">
        <v>342</v>
      </c>
      <c r="K88" s="85" t="s">
        <v>342</v>
      </c>
      <c r="L88" s="85" t="s">
        <v>342</v>
      </c>
      <c r="M88" s="85" t="s">
        <v>342</v>
      </c>
      <c r="N88" s="85" t="s">
        <v>342</v>
      </c>
      <c r="O88" s="85" t="s">
        <v>342</v>
      </c>
      <c r="P88" s="85" t="s">
        <v>342</v>
      </c>
      <c r="Q88" s="85" t="s">
        <v>342</v>
      </c>
      <c r="R88" s="85" t="s">
        <v>342</v>
      </c>
    </row>
    <row r="89" spans="1:18" s="12" customFormat="1">
      <c r="A89" s="235"/>
      <c r="B89" s="234"/>
      <c r="C89" s="231" t="s">
        <v>72</v>
      </c>
      <c r="D89" s="231"/>
      <c r="E89" s="231"/>
      <c r="F89" s="151">
        <f t="shared" ref="F89:R89" si="30">SUM(F84:F88)</f>
        <v>5</v>
      </c>
      <c r="G89" s="151"/>
      <c r="H89" s="151"/>
      <c r="I89" s="151">
        <f t="shared" si="30"/>
        <v>0</v>
      </c>
      <c r="J89" s="151">
        <f t="shared" si="30"/>
        <v>0</v>
      </c>
      <c r="K89" s="151">
        <f t="shared" si="30"/>
        <v>1</v>
      </c>
      <c r="L89" s="151">
        <f t="shared" si="30"/>
        <v>1</v>
      </c>
      <c r="M89" s="151">
        <f t="shared" si="30"/>
        <v>2</v>
      </c>
      <c r="N89" s="151">
        <f t="shared" si="30"/>
        <v>2</v>
      </c>
      <c r="O89" s="151">
        <f t="shared" si="30"/>
        <v>4</v>
      </c>
      <c r="P89" s="151">
        <f t="shared" si="30"/>
        <v>1</v>
      </c>
      <c r="Q89" s="151">
        <f t="shared" si="30"/>
        <v>0</v>
      </c>
      <c r="R89" s="151">
        <f t="shared" si="30"/>
        <v>0</v>
      </c>
    </row>
    <row r="90" spans="1:18" s="12" customFormat="1">
      <c r="A90" s="235"/>
      <c r="B90" s="234"/>
      <c r="C90" s="231" t="s">
        <v>73</v>
      </c>
      <c r="D90" s="231"/>
      <c r="E90" s="231"/>
      <c r="F90" s="152">
        <f>F89/3</f>
        <v>1.6666666666666667</v>
      </c>
      <c r="G90" s="152"/>
      <c r="H90" s="152"/>
      <c r="I90" s="152">
        <f t="shared" ref="I90:R90" si="31">I89/3</f>
        <v>0</v>
      </c>
      <c r="J90" s="152">
        <f t="shared" si="31"/>
        <v>0</v>
      </c>
      <c r="K90" s="152">
        <f t="shared" si="31"/>
        <v>0.33333333333333331</v>
      </c>
      <c r="L90" s="152">
        <f t="shared" si="31"/>
        <v>0.33333333333333331</v>
      </c>
      <c r="M90" s="152">
        <f t="shared" si="31"/>
        <v>0.66666666666666663</v>
      </c>
      <c r="N90" s="152">
        <f t="shared" si="31"/>
        <v>0.66666666666666663</v>
      </c>
      <c r="O90" s="152">
        <f t="shared" si="31"/>
        <v>1.3333333333333333</v>
      </c>
      <c r="P90" s="152">
        <f t="shared" si="31"/>
        <v>0.33333333333333331</v>
      </c>
      <c r="Q90" s="152">
        <f t="shared" si="31"/>
        <v>0</v>
      </c>
      <c r="R90" s="152">
        <f t="shared" si="31"/>
        <v>0</v>
      </c>
    </row>
    <row r="91" spans="1:18" s="12" customFormat="1">
      <c r="A91" s="235"/>
      <c r="B91" s="234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</row>
    <row r="92" spans="1:18" s="2" customFormat="1">
      <c r="A92" s="235"/>
      <c r="B92" s="234"/>
      <c r="C92" s="232" t="s">
        <v>71</v>
      </c>
      <c r="D92" s="9">
        <v>43422</v>
      </c>
      <c r="E92" s="85" t="s">
        <v>28</v>
      </c>
      <c r="F92" s="85">
        <v>8</v>
      </c>
      <c r="G92" s="85">
        <v>3</v>
      </c>
      <c r="H92" s="85">
        <v>4</v>
      </c>
      <c r="I92" s="85">
        <v>0</v>
      </c>
      <c r="J92" s="85">
        <v>0</v>
      </c>
      <c r="K92" s="85">
        <v>2</v>
      </c>
      <c r="L92" s="85">
        <v>2</v>
      </c>
      <c r="M92" s="85">
        <v>1</v>
      </c>
      <c r="N92" s="85">
        <v>1</v>
      </c>
      <c r="O92" s="85">
        <v>2</v>
      </c>
      <c r="P92" s="85">
        <v>1</v>
      </c>
      <c r="Q92" s="85">
        <v>1</v>
      </c>
      <c r="R92" s="85">
        <v>0</v>
      </c>
    </row>
    <row r="93" spans="1:18" s="2" customFormat="1">
      <c r="A93" s="235"/>
      <c r="B93" s="234"/>
      <c r="C93" s="232"/>
      <c r="D93" s="63">
        <v>43429</v>
      </c>
      <c r="E93" s="85" t="s">
        <v>9</v>
      </c>
      <c r="F93" s="85">
        <v>0</v>
      </c>
      <c r="G93" s="85">
        <v>0</v>
      </c>
      <c r="H93" s="85">
        <v>0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1</v>
      </c>
      <c r="O93" s="85">
        <v>1</v>
      </c>
      <c r="P93" s="85">
        <v>1</v>
      </c>
      <c r="Q93" s="85">
        <v>0</v>
      </c>
      <c r="R93" s="85">
        <v>0</v>
      </c>
    </row>
    <row r="94" spans="1:18" s="2" customFormat="1">
      <c r="A94" s="235"/>
      <c r="B94" s="234"/>
      <c r="C94" s="232"/>
      <c r="D94" s="49">
        <v>43440</v>
      </c>
      <c r="E94" s="85" t="s">
        <v>16</v>
      </c>
      <c r="F94" s="85">
        <v>2</v>
      </c>
      <c r="G94" s="85">
        <v>1</v>
      </c>
      <c r="H94" s="85">
        <v>1</v>
      </c>
      <c r="I94" s="85">
        <v>0</v>
      </c>
      <c r="J94" s="85">
        <v>0</v>
      </c>
      <c r="K94" s="85">
        <v>0</v>
      </c>
      <c r="L94" s="85">
        <v>0</v>
      </c>
      <c r="M94" s="85">
        <v>4</v>
      </c>
      <c r="N94" s="85">
        <v>0</v>
      </c>
      <c r="O94" s="85">
        <v>4</v>
      </c>
      <c r="P94" s="85">
        <v>1</v>
      </c>
      <c r="Q94" s="85">
        <v>2</v>
      </c>
      <c r="R94" s="85">
        <v>0</v>
      </c>
    </row>
    <row r="95" spans="1:18" s="2" customFormat="1">
      <c r="A95" s="235"/>
      <c r="B95" s="234"/>
      <c r="C95" s="232"/>
      <c r="D95" s="63">
        <v>43471</v>
      </c>
      <c r="E95" s="85" t="s">
        <v>11</v>
      </c>
      <c r="F95" s="85">
        <v>2</v>
      </c>
      <c r="G95" s="85">
        <v>1</v>
      </c>
      <c r="H95" s="85">
        <v>7</v>
      </c>
      <c r="I95" s="85">
        <v>0</v>
      </c>
      <c r="J95" s="85">
        <v>2</v>
      </c>
      <c r="K95" s="85">
        <v>0</v>
      </c>
      <c r="L95" s="85">
        <v>0</v>
      </c>
      <c r="M95" s="85">
        <v>4</v>
      </c>
      <c r="N95" s="85">
        <v>1</v>
      </c>
      <c r="O95" s="85">
        <v>5</v>
      </c>
      <c r="P95" s="85">
        <v>1</v>
      </c>
      <c r="Q95" s="85">
        <v>1</v>
      </c>
      <c r="R95" s="85">
        <v>0</v>
      </c>
    </row>
    <row r="96" spans="1:18" s="13" customFormat="1">
      <c r="A96" s="235"/>
      <c r="B96" s="234"/>
      <c r="C96" s="233" t="s">
        <v>74</v>
      </c>
      <c r="D96" s="233"/>
      <c r="E96" s="233"/>
      <c r="F96" s="153">
        <f>SUM(F92:F95)</f>
        <v>12</v>
      </c>
      <c r="G96" s="153">
        <f t="shared" ref="G96:H96" si="32">SUM(G92:G95)</f>
        <v>5</v>
      </c>
      <c r="H96" s="153">
        <f t="shared" si="32"/>
        <v>12</v>
      </c>
      <c r="I96" s="153">
        <f t="shared" ref="I96:R96" si="33">SUM(I92:I95)</f>
        <v>0</v>
      </c>
      <c r="J96" s="153">
        <f t="shared" si="33"/>
        <v>2</v>
      </c>
      <c r="K96" s="153">
        <f t="shared" si="33"/>
        <v>2</v>
      </c>
      <c r="L96" s="153">
        <f t="shared" si="33"/>
        <v>2</v>
      </c>
      <c r="M96" s="153">
        <f t="shared" si="33"/>
        <v>9</v>
      </c>
      <c r="N96" s="153">
        <f t="shared" si="33"/>
        <v>3</v>
      </c>
      <c r="O96" s="153">
        <f t="shared" si="33"/>
        <v>12</v>
      </c>
      <c r="P96" s="153">
        <f t="shared" si="33"/>
        <v>4</v>
      </c>
      <c r="Q96" s="153">
        <f t="shared" si="33"/>
        <v>4</v>
      </c>
      <c r="R96" s="153">
        <f t="shared" si="33"/>
        <v>0</v>
      </c>
    </row>
    <row r="97" spans="1:18" s="13" customFormat="1">
      <c r="A97" s="235"/>
      <c r="B97" s="234"/>
      <c r="C97" s="233" t="s">
        <v>75</v>
      </c>
      <c r="D97" s="233"/>
      <c r="E97" s="233"/>
      <c r="F97" s="160">
        <f>F96/4</f>
        <v>3</v>
      </c>
      <c r="G97" s="160">
        <f t="shared" ref="G97:H97" si="34">G96/4</f>
        <v>1.25</v>
      </c>
      <c r="H97" s="160">
        <f t="shared" si="34"/>
        <v>3</v>
      </c>
      <c r="I97" s="160">
        <f t="shared" ref="I97:R97" si="35">I96/4</f>
        <v>0</v>
      </c>
      <c r="J97" s="160">
        <f t="shared" si="35"/>
        <v>0.5</v>
      </c>
      <c r="K97" s="160">
        <f t="shared" si="35"/>
        <v>0.5</v>
      </c>
      <c r="L97" s="160">
        <f t="shared" si="35"/>
        <v>0.5</v>
      </c>
      <c r="M97" s="160">
        <f t="shared" si="35"/>
        <v>2.25</v>
      </c>
      <c r="N97" s="160">
        <f t="shared" si="35"/>
        <v>0.75</v>
      </c>
      <c r="O97" s="160">
        <f t="shared" si="35"/>
        <v>3</v>
      </c>
      <c r="P97" s="160">
        <f t="shared" si="35"/>
        <v>1</v>
      </c>
      <c r="Q97" s="160">
        <f t="shared" si="35"/>
        <v>1</v>
      </c>
      <c r="R97" s="160">
        <f t="shared" si="35"/>
        <v>0</v>
      </c>
    </row>
    <row r="98" spans="1:18" ht="16.5" customHeight="1">
      <c r="A98" s="235"/>
      <c r="B98" s="234"/>
      <c r="C98" s="201" t="s">
        <v>241</v>
      </c>
      <c r="D98" s="49">
        <v>43478</v>
      </c>
      <c r="E98" s="50" t="s">
        <v>29</v>
      </c>
      <c r="F98" s="130">
        <v>9</v>
      </c>
      <c r="G98" s="130">
        <v>4</v>
      </c>
      <c r="H98" s="130">
        <v>8</v>
      </c>
      <c r="I98" s="130">
        <v>0</v>
      </c>
      <c r="J98" s="130">
        <v>0</v>
      </c>
      <c r="K98" s="130">
        <v>1</v>
      </c>
      <c r="L98" s="130">
        <v>1</v>
      </c>
      <c r="M98" s="130">
        <v>2</v>
      </c>
      <c r="N98" s="130">
        <v>3</v>
      </c>
      <c r="O98" s="130">
        <v>5</v>
      </c>
      <c r="P98" s="130">
        <v>2</v>
      </c>
      <c r="Q98" s="130">
        <v>0</v>
      </c>
      <c r="R98" s="130">
        <v>0</v>
      </c>
    </row>
    <row r="99" spans="1:18">
      <c r="A99" s="235"/>
      <c r="B99" s="234"/>
      <c r="C99" s="201"/>
      <c r="D99" s="106">
        <v>43485</v>
      </c>
      <c r="E99" s="107" t="s">
        <v>16</v>
      </c>
      <c r="F99" s="130">
        <v>3</v>
      </c>
      <c r="G99" s="130">
        <v>1</v>
      </c>
      <c r="H99" s="130">
        <v>3</v>
      </c>
      <c r="I99" s="130">
        <v>0</v>
      </c>
      <c r="J99" s="130">
        <v>0</v>
      </c>
      <c r="K99" s="130">
        <v>1</v>
      </c>
      <c r="L99" s="130">
        <v>2</v>
      </c>
      <c r="M99" s="130">
        <v>0</v>
      </c>
      <c r="N99" s="130">
        <v>1</v>
      </c>
      <c r="O99" s="130">
        <v>1</v>
      </c>
      <c r="P99" s="130">
        <v>0</v>
      </c>
      <c r="Q99" s="130">
        <v>0</v>
      </c>
      <c r="R99" s="130">
        <v>0</v>
      </c>
    </row>
    <row r="100" spans="1:18">
      <c r="A100" s="235"/>
      <c r="B100" s="234"/>
      <c r="C100" s="201"/>
      <c r="D100" s="106">
        <v>43492</v>
      </c>
      <c r="E100" s="107" t="s">
        <v>11</v>
      </c>
      <c r="F100" s="130">
        <v>2</v>
      </c>
      <c r="G100" s="130">
        <v>1</v>
      </c>
      <c r="H100" s="130">
        <v>4</v>
      </c>
      <c r="I100" s="130">
        <v>0</v>
      </c>
      <c r="J100" s="130">
        <v>0</v>
      </c>
      <c r="K100" s="130">
        <v>0</v>
      </c>
      <c r="L100" s="130">
        <v>2</v>
      </c>
      <c r="M100" s="130">
        <v>1</v>
      </c>
      <c r="N100" s="130">
        <v>2</v>
      </c>
      <c r="O100" s="130">
        <v>3</v>
      </c>
      <c r="P100" s="130">
        <v>0</v>
      </c>
      <c r="Q100" s="130">
        <v>1</v>
      </c>
      <c r="R100" s="130">
        <v>0</v>
      </c>
    </row>
    <row r="101" spans="1:18">
      <c r="A101" s="235"/>
      <c r="B101" s="234"/>
      <c r="C101" s="229" t="s">
        <v>242</v>
      </c>
      <c r="D101" s="230"/>
      <c r="E101" s="230"/>
      <c r="F101" s="158">
        <f>SUM(F98:F100)</f>
        <v>14</v>
      </c>
      <c r="G101" s="158">
        <f t="shared" ref="G101:R101" si="36">SUM(G98:G100)</f>
        <v>6</v>
      </c>
      <c r="H101" s="158">
        <f t="shared" si="36"/>
        <v>15</v>
      </c>
      <c r="I101" s="158">
        <f t="shared" si="36"/>
        <v>0</v>
      </c>
      <c r="J101" s="158">
        <f t="shared" si="36"/>
        <v>0</v>
      </c>
      <c r="K101" s="158">
        <f t="shared" si="36"/>
        <v>2</v>
      </c>
      <c r="L101" s="158">
        <f t="shared" si="36"/>
        <v>5</v>
      </c>
      <c r="M101" s="158">
        <f t="shared" si="36"/>
        <v>3</v>
      </c>
      <c r="N101" s="158">
        <f t="shared" si="36"/>
        <v>6</v>
      </c>
      <c r="O101" s="158">
        <f t="shared" si="36"/>
        <v>9</v>
      </c>
      <c r="P101" s="158">
        <f t="shared" si="36"/>
        <v>2</v>
      </c>
      <c r="Q101" s="158">
        <f t="shared" si="36"/>
        <v>1</v>
      </c>
      <c r="R101" s="158">
        <f t="shared" si="36"/>
        <v>0</v>
      </c>
    </row>
    <row r="102" spans="1:18">
      <c r="A102" s="235"/>
      <c r="B102" s="234"/>
      <c r="C102" s="229" t="s">
        <v>243</v>
      </c>
      <c r="D102" s="230"/>
      <c r="E102" s="230"/>
      <c r="F102" s="159">
        <f>F101/3</f>
        <v>4.666666666666667</v>
      </c>
      <c r="G102" s="159">
        <f t="shared" ref="G102:R102" si="37">G101/3</f>
        <v>2</v>
      </c>
      <c r="H102" s="159">
        <f t="shared" si="37"/>
        <v>5</v>
      </c>
      <c r="I102" s="159">
        <f t="shared" si="37"/>
        <v>0</v>
      </c>
      <c r="J102" s="159">
        <f t="shared" si="37"/>
        <v>0</v>
      </c>
      <c r="K102" s="159">
        <f t="shared" si="37"/>
        <v>0.66666666666666663</v>
      </c>
      <c r="L102" s="159">
        <f t="shared" si="37"/>
        <v>1.6666666666666667</v>
      </c>
      <c r="M102" s="159">
        <f t="shared" si="37"/>
        <v>1</v>
      </c>
      <c r="N102" s="159">
        <f t="shared" si="37"/>
        <v>2</v>
      </c>
      <c r="O102" s="159">
        <f t="shared" si="37"/>
        <v>3</v>
      </c>
      <c r="P102" s="159">
        <f t="shared" si="37"/>
        <v>0.66666666666666663</v>
      </c>
      <c r="Q102" s="159">
        <f t="shared" si="37"/>
        <v>0.33333333333333331</v>
      </c>
      <c r="R102" s="159">
        <f t="shared" si="37"/>
        <v>0</v>
      </c>
    </row>
    <row r="103" spans="1:18">
      <c r="A103" s="235"/>
      <c r="B103" s="234"/>
      <c r="C103" s="140"/>
      <c r="D103" s="141"/>
      <c r="E103" s="140"/>
      <c r="F103" s="142"/>
      <c r="G103" s="142"/>
      <c r="H103" s="142"/>
      <c r="I103" s="143"/>
      <c r="J103" s="142"/>
      <c r="K103" s="142"/>
      <c r="L103" s="142"/>
      <c r="M103" s="142"/>
      <c r="N103" s="142"/>
      <c r="O103" s="142"/>
      <c r="P103" s="142"/>
      <c r="Q103" s="142"/>
      <c r="R103" s="144"/>
    </row>
    <row r="104" spans="1:18">
      <c r="A104" s="235"/>
      <c r="B104" s="234"/>
      <c r="C104" s="201" t="s">
        <v>238</v>
      </c>
      <c r="D104" s="49"/>
      <c r="E104" s="50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</row>
    <row r="105" spans="1:18">
      <c r="A105" s="235"/>
      <c r="B105" s="234"/>
      <c r="C105" s="202"/>
      <c r="D105" s="49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spans="1:18">
      <c r="A106" s="235"/>
      <c r="B106" s="234"/>
      <c r="C106" s="203" t="s">
        <v>239</v>
      </c>
      <c r="D106" s="204"/>
      <c r="E106" s="204"/>
      <c r="F106" s="138">
        <f>SUM(F104:F105)</f>
        <v>0</v>
      </c>
      <c r="G106" s="138"/>
      <c r="H106" s="138"/>
      <c r="I106" s="138">
        <f t="shared" ref="I106:R106" si="38">SUM(I104:I105)</f>
        <v>0</v>
      </c>
      <c r="J106" s="138">
        <f t="shared" si="38"/>
        <v>0</v>
      </c>
      <c r="K106" s="138">
        <f t="shared" si="38"/>
        <v>0</v>
      </c>
      <c r="L106" s="138">
        <f t="shared" si="38"/>
        <v>0</v>
      </c>
      <c r="M106" s="138">
        <f t="shared" si="38"/>
        <v>0</v>
      </c>
      <c r="N106" s="138">
        <f t="shared" si="38"/>
        <v>0</v>
      </c>
      <c r="O106" s="138">
        <f t="shared" si="38"/>
        <v>0</v>
      </c>
      <c r="P106" s="138">
        <f t="shared" si="38"/>
        <v>0</v>
      </c>
      <c r="Q106" s="138">
        <f t="shared" si="38"/>
        <v>0</v>
      </c>
      <c r="R106" s="138">
        <f t="shared" si="38"/>
        <v>0</v>
      </c>
    </row>
    <row r="107" spans="1:18">
      <c r="A107" s="235"/>
      <c r="B107" s="234"/>
      <c r="C107" s="203" t="s">
        <v>240</v>
      </c>
      <c r="D107" s="204"/>
      <c r="E107" s="204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</row>
    <row r="108" spans="1:18">
      <c r="A108" s="235"/>
      <c r="B108" s="234"/>
      <c r="C108" s="140"/>
      <c r="D108" s="141"/>
      <c r="E108" s="140"/>
      <c r="F108" s="142"/>
      <c r="G108" s="142"/>
      <c r="H108" s="142"/>
      <c r="I108" s="143"/>
      <c r="J108" s="142"/>
      <c r="K108" s="142"/>
      <c r="L108" s="142"/>
      <c r="M108" s="142"/>
      <c r="N108" s="142"/>
      <c r="O108" s="142"/>
      <c r="P108" s="142"/>
      <c r="Q108" s="142"/>
      <c r="R108" s="144"/>
    </row>
    <row r="109" spans="1:18">
      <c r="A109" s="86"/>
      <c r="B109" s="86"/>
      <c r="C109" s="86"/>
      <c r="D109" s="87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1:18">
      <c r="A110" s="86"/>
      <c r="B110" s="86"/>
      <c r="C110" s="86"/>
      <c r="D110" s="87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1:18" ht="15.95" customHeight="1">
      <c r="A111" s="235" t="s">
        <v>285</v>
      </c>
      <c r="B111" s="234" t="s">
        <v>313</v>
      </c>
      <c r="C111" s="232" t="s">
        <v>70</v>
      </c>
      <c r="D111" s="63">
        <v>43346</v>
      </c>
      <c r="E111" s="85" t="s">
        <v>29</v>
      </c>
      <c r="F111" s="85">
        <v>2</v>
      </c>
      <c r="G111" s="85">
        <v>0</v>
      </c>
      <c r="H111" s="85">
        <v>5</v>
      </c>
      <c r="I111" s="85">
        <v>0</v>
      </c>
      <c r="J111" s="85">
        <v>2</v>
      </c>
      <c r="K111" s="85">
        <v>2</v>
      </c>
      <c r="L111" s="85">
        <v>6</v>
      </c>
      <c r="M111" s="85">
        <v>0</v>
      </c>
      <c r="N111" s="85">
        <v>0</v>
      </c>
      <c r="O111" s="85">
        <v>0</v>
      </c>
      <c r="P111" s="85">
        <v>2</v>
      </c>
      <c r="Q111" s="85">
        <v>2</v>
      </c>
      <c r="R111" s="85">
        <v>0</v>
      </c>
    </row>
    <row r="112" spans="1:18">
      <c r="A112" s="235"/>
      <c r="B112" s="234"/>
      <c r="C112" s="232"/>
      <c r="D112" s="63">
        <v>43366</v>
      </c>
      <c r="E112" s="85" t="s">
        <v>8</v>
      </c>
      <c r="F112" s="85" t="s">
        <v>342</v>
      </c>
      <c r="G112" s="85" t="s">
        <v>342</v>
      </c>
      <c r="H112" s="85" t="s">
        <v>342</v>
      </c>
      <c r="I112" s="85" t="s">
        <v>342</v>
      </c>
      <c r="J112" s="85" t="s">
        <v>342</v>
      </c>
      <c r="K112" s="85" t="s">
        <v>342</v>
      </c>
      <c r="L112" s="85" t="s">
        <v>342</v>
      </c>
      <c r="M112" s="85" t="s">
        <v>342</v>
      </c>
      <c r="N112" s="85" t="s">
        <v>342</v>
      </c>
      <c r="O112" s="85" t="s">
        <v>342</v>
      </c>
      <c r="P112" s="85" t="s">
        <v>342</v>
      </c>
      <c r="Q112" s="85" t="s">
        <v>342</v>
      </c>
      <c r="R112" s="85" t="s">
        <v>342</v>
      </c>
    </row>
    <row r="113" spans="1:18" s="2" customFormat="1">
      <c r="A113" s="235"/>
      <c r="B113" s="234"/>
      <c r="C113" s="232"/>
      <c r="D113" s="63">
        <v>43387</v>
      </c>
      <c r="E113" s="85" t="s">
        <v>7</v>
      </c>
      <c r="F113" s="85">
        <v>4</v>
      </c>
      <c r="G113" s="85">
        <v>1</v>
      </c>
      <c r="H113" s="85">
        <v>2</v>
      </c>
      <c r="I113" s="85">
        <v>0</v>
      </c>
      <c r="J113" s="85">
        <v>0</v>
      </c>
      <c r="K113" s="85">
        <v>2</v>
      </c>
      <c r="L113" s="85">
        <v>4</v>
      </c>
      <c r="M113" s="85">
        <v>1</v>
      </c>
      <c r="N113" s="85">
        <v>1</v>
      </c>
      <c r="O113" s="85">
        <v>2</v>
      </c>
      <c r="P113" s="85">
        <v>0</v>
      </c>
      <c r="Q113" s="85">
        <v>1</v>
      </c>
      <c r="R113" s="85">
        <v>0</v>
      </c>
    </row>
    <row r="114" spans="1:18" s="2" customFormat="1">
      <c r="A114" s="235"/>
      <c r="B114" s="234"/>
      <c r="C114" s="232"/>
      <c r="D114" s="63">
        <v>43394</v>
      </c>
      <c r="E114" s="85" t="s">
        <v>12</v>
      </c>
      <c r="F114" s="85">
        <v>7</v>
      </c>
      <c r="G114" s="85">
        <v>3</v>
      </c>
      <c r="H114" s="85">
        <v>4</v>
      </c>
      <c r="I114" s="85">
        <v>1</v>
      </c>
      <c r="J114" s="85">
        <v>2</v>
      </c>
      <c r="K114" s="85">
        <v>0</v>
      </c>
      <c r="L114" s="85">
        <v>0</v>
      </c>
      <c r="M114" s="85">
        <v>6</v>
      </c>
      <c r="N114" s="85">
        <v>0</v>
      </c>
      <c r="O114" s="85">
        <v>6</v>
      </c>
      <c r="P114" s="85">
        <v>2</v>
      </c>
      <c r="Q114" s="85">
        <v>1</v>
      </c>
      <c r="R114" s="85">
        <v>0</v>
      </c>
    </row>
    <row r="115" spans="1:18" s="2" customFormat="1">
      <c r="A115" s="235"/>
      <c r="B115" s="234"/>
      <c r="C115" s="232"/>
      <c r="D115" s="9">
        <v>43401</v>
      </c>
      <c r="E115" s="85" t="s">
        <v>10</v>
      </c>
      <c r="F115" s="85">
        <v>0</v>
      </c>
      <c r="G115" s="85">
        <v>0</v>
      </c>
      <c r="H115" s="85">
        <v>4</v>
      </c>
      <c r="I115" s="85">
        <v>0</v>
      </c>
      <c r="J115" s="85">
        <v>0</v>
      </c>
      <c r="K115" s="85">
        <v>1</v>
      </c>
      <c r="L115" s="85">
        <v>0</v>
      </c>
      <c r="M115" s="85">
        <v>0</v>
      </c>
      <c r="N115" s="85">
        <v>0</v>
      </c>
      <c r="O115" s="85">
        <v>1</v>
      </c>
      <c r="P115" s="85">
        <v>0</v>
      </c>
      <c r="Q115" s="85">
        <v>1</v>
      </c>
      <c r="R115" s="85">
        <v>0</v>
      </c>
    </row>
    <row r="116" spans="1:18" s="12" customFormat="1">
      <c r="A116" s="235"/>
      <c r="B116" s="234"/>
      <c r="C116" s="231" t="s">
        <v>72</v>
      </c>
      <c r="D116" s="231"/>
      <c r="E116" s="231"/>
      <c r="F116" s="151">
        <f t="shared" ref="F116:R116" si="39">SUM(F111:F115)</f>
        <v>13</v>
      </c>
      <c r="G116" s="151">
        <f t="shared" si="39"/>
        <v>4</v>
      </c>
      <c r="H116" s="151">
        <f t="shared" si="39"/>
        <v>15</v>
      </c>
      <c r="I116" s="151">
        <f t="shared" si="39"/>
        <v>1</v>
      </c>
      <c r="J116" s="151">
        <f t="shared" si="39"/>
        <v>4</v>
      </c>
      <c r="K116" s="151">
        <f t="shared" si="39"/>
        <v>5</v>
      </c>
      <c r="L116" s="151">
        <f t="shared" si="39"/>
        <v>10</v>
      </c>
      <c r="M116" s="151">
        <f t="shared" si="39"/>
        <v>7</v>
      </c>
      <c r="N116" s="151">
        <f t="shared" si="39"/>
        <v>1</v>
      </c>
      <c r="O116" s="151">
        <f t="shared" si="39"/>
        <v>9</v>
      </c>
      <c r="P116" s="151">
        <f t="shared" si="39"/>
        <v>4</v>
      </c>
      <c r="Q116" s="151">
        <f t="shared" si="39"/>
        <v>5</v>
      </c>
      <c r="R116" s="151">
        <f t="shared" si="39"/>
        <v>0</v>
      </c>
    </row>
    <row r="117" spans="1:18" s="12" customFormat="1">
      <c r="A117" s="235"/>
      <c r="B117" s="234"/>
      <c r="C117" s="231" t="s">
        <v>73</v>
      </c>
      <c r="D117" s="231"/>
      <c r="E117" s="231"/>
      <c r="F117" s="152">
        <f>F116/4</f>
        <v>3.25</v>
      </c>
      <c r="G117" s="152">
        <f t="shared" ref="G117:H117" si="40">G116/4</f>
        <v>1</v>
      </c>
      <c r="H117" s="152">
        <f t="shared" si="40"/>
        <v>3.75</v>
      </c>
      <c r="I117" s="152">
        <f t="shared" ref="I117:R117" si="41">I116/4</f>
        <v>0.25</v>
      </c>
      <c r="J117" s="152">
        <f t="shared" si="41"/>
        <v>1</v>
      </c>
      <c r="K117" s="152">
        <f t="shared" si="41"/>
        <v>1.25</v>
      </c>
      <c r="L117" s="152">
        <f t="shared" si="41"/>
        <v>2.5</v>
      </c>
      <c r="M117" s="152">
        <f t="shared" si="41"/>
        <v>1.75</v>
      </c>
      <c r="N117" s="152">
        <f t="shared" si="41"/>
        <v>0.25</v>
      </c>
      <c r="O117" s="152">
        <f t="shared" si="41"/>
        <v>2.25</v>
      </c>
      <c r="P117" s="152">
        <f t="shared" si="41"/>
        <v>1</v>
      </c>
      <c r="Q117" s="152">
        <f t="shared" si="41"/>
        <v>1.25</v>
      </c>
      <c r="R117" s="152">
        <f t="shared" si="41"/>
        <v>0</v>
      </c>
    </row>
    <row r="118" spans="1:18" s="12" customFormat="1">
      <c r="A118" s="235"/>
      <c r="B118" s="234"/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</row>
    <row r="119" spans="1:18" s="2" customFormat="1">
      <c r="A119" s="235"/>
      <c r="B119" s="234"/>
      <c r="C119" s="232" t="s">
        <v>71</v>
      </c>
      <c r="D119" s="9">
        <v>43422</v>
      </c>
      <c r="E119" s="85" t="s">
        <v>28</v>
      </c>
      <c r="F119" s="85">
        <v>6</v>
      </c>
      <c r="G119" s="85">
        <v>2</v>
      </c>
      <c r="H119" s="85">
        <v>4</v>
      </c>
      <c r="I119" s="85">
        <v>1</v>
      </c>
      <c r="J119" s="85">
        <v>2</v>
      </c>
      <c r="K119" s="85">
        <v>1</v>
      </c>
      <c r="L119" s="85">
        <v>3</v>
      </c>
      <c r="M119" s="85">
        <v>3</v>
      </c>
      <c r="N119" s="85">
        <v>0</v>
      </c>
      <c r="O119" s="85">
        <v>3</v>
      </c>
      <c r="P119" s="85">
        <v>1</v>
      </c>
      <c r="Q119" s="85">
        <v>1</v>
      </c>
      <c r="R119" s="85">
        <v>0</v>
      </c>
    </row>
    <row r="120" spans="1:18" s="2" customFormat="1">
      <c r="A120" s="235"/>
      <c r="B120" s="234"/>
      <c r="C120" s="232"/>
      <c r="D120" s="63">
        <v>43429</v>
      </c>
      <c r="E120" s="85" t="s">
        <v>9</v>
      </c>
      <c r="F120" s="85">
        <v>3</v>
      </c>
      <c r="G120" s="85">
        <v>0</v>
      </c>
      <c r="H120" s="85">
        <v>3</v>
      </c>
      <c r="I120" s="85">
        <v>0</v>
      </c>
      <c r="J120" s="85">
        <v>3</v>
      </c>
      <c r="K120" s="85">
        <v>3</v>
      </c>
      <c r="L120" s="85">
        <v>4</v>
      </c>
      <c r="M120" s="85">
        <v>3</v>
      </c>
      <c r="N120" s="85">
        <v>1</v>
      </c>
      <c r="O120" s="85">
        <v>4</v>
      </c>
      <c r="P120" s="85">
        <v>1</v>
      </c>
      <c r="Q120" s="85">
        <v>3</v>
      </c>
      <c r="R120" s="85">
        <v>0</v>
      </c>
    </row>
    <row r="121" spans="1:18" s="2" customFormat="1">
      <c r="A121" s="235"/>
      <c r="B121" s="234"/>
      <c r="C121" s="232"/>
      <c r="D121" s="49">
        <v>43440</v>
      </c>
      <c r="E121" s="85" t="s">
        <v>16</v>
      </c>
      <c r="F121" s="85">
        <v>2</v>
      </c>
      <c r="G121" s="85">
        <v>1</v>
      </c>
      <c r="H121" s="85">
        <v>3</v>
      </c>
      <c r="I121" s="85">
        <v>0</v>
      </c>
      <c r="J121" s="85">
        <v>2</v>
      </c>
      <c r="K121" s="85">
        <v>0</v>
      </c>
      <c r="L121" s="85">
        <v>0</v>
      </c>
      <c r="M121" s="85">
        <v>3</v>
      </c>
      <c r="N121" s="85">
        <v>0</v>
      </c>
      <c r="O121" s="85">
        <v>3</v>
      </c>
      <c r="P121" s="85">
        <v>4</v>
      </c>
      <c r="Q121" s="85">
        <v>1</v>
      </c>
      <c r="R121" s="85">
        <v>0</v>
      </c>
    </row>
    <row r="122" spans="1:18" s="2" customFormat="1">
      <c r="A122" s="235"/>
      <c r="B122" s="234"/>
      <c r="C122" s="232"/>
      <c r="D122" s="63">
        <v>43471</v>
      </c>
      <c r="E122" s="85" t="s">
        <v>11</v>
      </c>
      <c r="F122" s="85">
        <v>10</v>
      </c>
      <c r="G122" s="85">
        <v>2</v>
      </c>
      <c r="H122" s="85">
        <v>7</v>
      </c>
      <c r="I122" s="85">
        <v>0</v>
      </c>
      <c r="J122" s="85">
        <v>3</v>
      </c>
      <c r="K122" s="85">
        <v>6</v>
      </c>
      <c r="L122" s="85">
        <v>9</v>
      </c>
      <c r="M122" s="85">
        <v>1</v>
      </c>
      <c r="N122" s="85">
        <v>2</v>
      </c>
      <c r="O122" s="85">
        <v>3</v>
      </c>
      <c r="P122" s="85">
        <v>0</v>
      </c>
      <c r="Q122" s="85">
        <v>1</v>
      </c>
      <c r="R122" s="85">
        <v>0</v>
      </c>
    </row>
    <row r="123" spans="1:18" s="13" customFormat="1">
      <c r="A123" s="235"/>
      <c r="B123" s="234"/>
      <c r="C123" s="233" t="s">
        <v>74</v>
      </c>
      <c r="D123" s="233"/>
      <c r="E123" s="233"/>
      <c r="F123" s="153">
        <f>SUM(F119:F122)</f>
        <v>21</v>
      </c>
      <c r="G123" s="153">
        <f t="shared" ref="G123:H123" si="42">SUM(G119:G122)</f>
        <v>5</v>
      </c>
      <c r="H123" s="153">
        <f t="shared" si="42"/>
        <v>17</v>
      </c>
      <c r="I123" s="153">
        <f t="shared" ref="I123:R123" si="43">SUM(I119:I122)</f>
        <v>1</v>
      </c>
      <c r="J123" s="153">
        <f t="shared" si="43"/>
        <v>10</v>
      </c>
      <c r="K123" s="153">
        <f t="shared" si="43"/>
        <v>10</v>
      </c>
      <c r="L123" s="153">
        <f t="shared" si="43"/>
        <v>16</v>
      </c>
      <c r="M123" s="153">
        <f t="shared" si="43"/>
        <v>10</v>
      </c>
      <c r="N123" s="153">
        <f t="shared" si="43"/>
        <v>3</v>
      </c>
      <c r="O123" s="153">
        <f t="shared" si="43"/>
        <v>13</v>
      </c>
      <c r="P123" s="153">
        <f t="shared" si="43"/>
        <v>6</v>
      </c>
      <c r="Q123" s="153">
        <f t="shared" si="43"/>
        <v>6</v>
      </c>
      <c r="R123" s="153">
        <f t="shared" si="43"/>
        <v>0</v>
      </c>
    </row>
    <row r="124" spans="1:18" s="13" customFormat="1">
      <c r="A124" s="235"/>
      <c r="B124" s="234"/>
      <c r="C124" s="233" t="s">
        <v>75</v>
      </c>
      <c r="D124" s="233"/>
      <c r="E124" s="233"/>
      <c r="F124" s="160">
        <f>F123/4</f>
        <v>5.25</v>
      </c>
      <c r="G124" s="160">
        <f t="shared" ref="G124:H124" si="44">G123/4</f>
        <v>1.25</v>
      </c>
      <c r="H124" s="160">
        <f t="shared" si="44"/>
        <v>4.25</v>
      </c>
      <c r="I124" s="160">
        <f t="shared" ref="I124:R124" si="45">I123/4</f>
        <v>0.25</v>
      </c>
      <c r="J124" s="160">
        <f t="shared" si="45"/>
        <v>2.5</v>
      </c>
      <c r="K124" s="160">
        <f t="shared" si="45"/>
        <v>2.5</v>
      </c>
      <c r="L124" s="160">
        <f t="shared" si="45"/>
        <v>4</v>
      </c>
      <c r="M124" s="160">
        <f t="shared" si="45"/>
        <v>2.5</v>
      </c>
      <c r="N124" s="160">
        <f t="shared" si="45"/>
        <v>0.75</v>
      </c>
      <c r="O124" s="160">
        <f t="shared" si="45"/>
        <v>3.25</v>
      </c>
      <c r="P124" s="160">
        <f t="shared" si="45"/>
        <v>1.5</v>
      </c>
      <c r="Q124" s="160">
        <f t="shared" si="45"/>
        <v>1.5</v>
      </c>
      <c r="R124" s="160">
        <f t="shared" si="45"/>
        <v>0</v>
      </c>
    </row>
    <row r="125" spans="1:18" s="2" customFormat="1" ht="16.5" customHeight="1">
      <c r="A125" s="235"/>
      <c r="B125" s="234"/>
      <c r="C125" s="201" t="s">
        <v>241</v>
      </c>
      <c r="D125" s="49">
        <v>43478</v>
      </c>
      <c r="E125" s="50" t="s">
        <v>29</v>
      </c>
      <c r="F125" s="130">
        <v>11</v>
      </c>
      <c r="G125" s="130">
        <v>3</v>
      </c>
      <c r="H125" s="130">
        <v>9</v>
      </c>
      <c r="I125" s="130">
        <v>2</v>
      </c>
      <c r="J125" s="130">
        <v>3</v>
      </c>
      <c r="K125" s="130">
        <v>3</v>
      </c>
      <c r="L125" s="130">
        <v>4</v>
      </c>
      <c r="M125" s="130">
        <v>3</v>
      </c>
      <c r="N125" s="130">
        <v>1</v>
      </c>
      <c r="O125" s="130">
        <v>4</v>
      </c>
      <c r="P125" s="130">
        <v>2</v>
      </c>
      <c r="Q125" s="130">
        <v>2</v>
      </c>
      <c r="R125" s="130">
        <v>0</v>
      </c>
    </row>
    <row r="126" spans="1:18" s="2" customFormat="1">
      <c r="A126" s="235"/>
      <c r="B126" s="234"/>
      <c r="C126" s="201"/>
      <c r="D126" s="106">
        <v>43485</v>
      </c>
      <c r="E126" s="107" t="s">
        <v>16</v>
      </c>
      <c r="F126" s="130">
        <v>6</v>
      </c>
      <c r="G126" s="130">
        <v>2</v>
      </c>
      <c r="H126" s="130">
        <v>5</v>
      </c>
      <c r="I126" s="130">
        <v>2</v>
      </c>
      <c r="J126" s="130">
        <v>3</v>
      </c>
      <c r="K126" s="130">
        <v>0</v>
      </c>
      <c r="L126" s="130">
        <v>0</v>
      </c>
      <c r="M126" s="130">
        <v>1</v>
      </c>
      <c r="N126" s="130">
        <v>2</v>
      </c>
      <c r="O126" s="130">
        <v>3</v>
      </c>
      <c r="P126" s="130">
        <v>2</v>
      </c>
      <c r="Q126" s="130">
        <v>2</v>
      </c>
      <c r="R126" s="130">
        <v>0</v>
      </c>
    </row>
    <row r="127" spans="1:18" s="2" customFormat="1">
      <c r="A127" s="235"/>
      <c r="B127" s="234"/>
      <c r="C127" s="201"/>
      <c r="D127" s="106">
        <v>43492</v>
      </c>
      <c r="E127" s="107" t="s">
        <v>11</v>
      </c>
      <c r="F127" s="130">
        <v>12</v>
      </c>
      <c r="G127" s="130">
        <v>4</v>
      </c>
      <c r="H127" s="130">
        <v>6</v>
      </c>
      <c r="I127" s="130">
        <v>3</v>
      </c>
      <c r="J127" s="130">
        <v>4</v>
      </c>
      <c r="K127" s="130">
        <v>1</v>
      </c>
      <c r="L127" s="130">
        <v>2</v>
      </c>
      <c r="M127" s="130">
        <v>3</v>
      </c>
      <c r="N127" s="130">
        <v>0</v>
      </c>
      <c r="O127" s="130">
        <v>3</v>
      </c>
      <c r="P127" s="130">
        <v>0</v>
      </c>
      <c r="Q127" s="130">
        <v>2</v>
      </c>
      <c r="R127" s="130">
        <v>0</v>
      </c>
    </row>
    <row r="128" spans="1:18" s="2" customFormat="1">
      <c r="A128" s="235"/>
      <c r="B128" s="234"/>
      <c r="C128" s="229" t="s">
        <v>242</v>
      </c>
      <c r="D128" s="230"/>
      <c r="E128" s="230"/>
      <c r="F128" s="158">
        <f>SUM(F125:F127)</f>
        <v>29</v>
      </c>
      <c r="G128" s="158">
        <f t="shared" ref="G128:R128" si="46">SUM(G125:G127)</f>
        <v>9</v>
      </c>
      <c r="H128" s="158">
        <f t="shared" si="46"/>
        <v>20</v>
      </c>
      <c r="I128" s="158">
        <f t="shared" si="46"/>
        <v>7</v>
      </c>
      <c r="J128" s="158">
        <f t="shared" si="46"/>
        <v>10</v>
      </c>
      <c r="K128" s="158">
        <f t="shared" si="46"/>
        <v>4</v>
      </c>
      <c r="L128" s="158">
        <f t="shared" si="46"/>
        <v>6</v>
      </c>
      <c r="M128" s="158">
        <f t="shared" si="46"/>
        <v>7</v>
      </c>
      <c r="N128" s="158">
        <f t="shared" si="46"/>
        <v>3</v>
      </c>
      <c r="O128" s="158">
        <f t="shared" si="46"/>
        <v>10</v>
      </c>
      <c r="P128" s="158">
        <f t="shared" si="46"/>
        <v>4</v>
      </c>
      <c r="Q128" s="158">
        <f t="shared" si="46"/>
        <v>6</v>
      </c>
      <c r="R128" s="158">
        <f t="shared" si="46"/>
        <v>0</v>
      </c>
    </row>
    <row r="129" spans="1:18" s="2" customFormat="1">
      <c r="A129" s="235"/>
      <c r="B129" s="234"/>
      <c r="C129" s="229" t="s">
        <v>243</v>
      </c>
      <c r="D129" s="230"/>
      <c r="E129" s="230"/>
      <c r="F129" s="159">
        <f>F128/3</f>
        <v>9.6666666666666661</v>
      </c>
      <c r="G129" s="159">
        <f t="shared" ref="G129:R129" si="47">G128/3</f>
        <v>3</v>
      </c>
      <c r="H129" s="159">
        <f t="shared" si="47"/>
        <v>6.666666666666667</v>
      </c>
      <c r="I129" s="159">
        <f t="shared" si="47"/>
        <v>2.3333333333333335</v>
      </c>
      <c r="J129" s="159">
        <f t="shared" si="47"/>
        <v>3.3333333333333335</v>
      </c>
      <c r="K129" s="159">
        <f t="shared" si="47"/>
        <v>1.3333333333333333</v>
      </c>
      <c r="L129" s="159">
        <f t="shared" si="47"/>
        <v>2</v>
      </c>
      <c r="M129" s="159">
        <f t="shared" si="47"/>
        <v>2.3333333333333335</v>
      </c>
      <c r="N129" s="159">
        <f t="shared" si="47"/>
        <v>1</v>
      </c>
      <c r="O129" s="159">
        <f t="shared" si="47"/>
        <v>3.3333333333333335</v>
      </c>
      <c r="P129" s="159">
        <f t="shared" si="47"/>
        <v>1.3333333333333333</v>
      </c>
      <c r="Q129" s="159">
        <f t="shared" si="47"/>
        <v>2</v>
      </c>
      <c r="R129" s="159">
        <f t="shared" si="47"/>
        <v>0</v>
      </c>
    </row>
    <row r="130" spans="1:18" s="2" customFormat="1">
      <c r="A130" s="235"/>
      <c r="B130" s="234"/>
      <c r="C130" s="140"/>
      <c r="D130" s="141"/>
      <c r="E130" s="140"/>
      <c r="F130" s="142"/>
      <c r="G130" s="142"/>
      <c r="H130" s="142"/>
      <c r="I130" s="143"/>
      <c r="J130" s="142"/>
      <c r="K130" s="142"/>
      <c r="L130" s="142"/>
      <c r="M130" s="142"/>
      <c r="N130" s="142"/>
      <c r="O130" s="142"/>
      <c r="P130" s="142"/>
      <c r="Q130" s="142"/>
      <c r="R130" s="144"/>
    </row>
    <row r="131" spans="1:18" s="2" customFormat="1">
      <c r="A131" s="235"/>
      <c r="B131" s="234"/>
      <c r="C131" s="201" t="s">
        <v>238</v>
      </c>
      <c r="D131" s="49"/>
      <c r="E131" s="50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</row>
    <row r="132" spans="1:18" s="2" customFormat="1">
      <c r="A132" s="235"/>
      <c r="B132" s="234"/>
      <c r="C132" s="202"/>
      <c r="D132" s="49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1:18" s="2" customFormat="1">
      <c r="A133" s="235"/>
      <c r="B133" s="234"/>
      <c r="C133" s="203" t="s">
        <v>239</v>
      </c>
      <c r="D133" s="204"/>
      <c r="E133" s="204"/>
      <c r="F133" s="138">
        <f>SUM(F131:F132)</f>
        <v>0</v>
      </c>
      <c r="G133" s="138"/>
      <c r="H133" s="138"/>
      <c r="I133" s="138">
        <f t="shared" ref="I133:R133" si="48">SUM(I131:I132)</f>
        <v>0</v>
      </c>
      <c r="J133" s="138">
        <f t="shared" si="48"/>
        <v>0</v>
      </c>
      <c r="K133" s="138">
        <f t="shared" si="48"/>
        <v>0</v>
      </c>
      <c r="L133" s="138">
        <f t="shared" si="48"/>
        <v>0</v>
      </c>
      <c r="M133" s="138">
        <f t="shared" si="48"/>
        <v>0</v>
      </c>
      <c r="N133" s="138">
        <f t="shared" si="48"/>
        <v>0</v>
      </c>
      <c r="O133" s="138">
        <f t="shared" si="48"/>
        <v>0</v>
      </c>
      <c r="P133" s="138">
        <f t="shared" si="48"/>
        <v>0</v>
      </c>
      <c r="Q133" s="138">
        <f t="shared" si="48"/>
        <v>0</v>
      </c>
      <c r="R133" s="138">
        <f t="shared" si="48"/>
        <v>0</v>
      </c>
    </row>
    <row r="134" spans="1:18" s="2" customFormat="1">
      <c r="A134" s="235"/>
      <c r="B134" s="234"/>
      <c r="C134" s="203" t="s">
        <v>240</v>
      </c>
      <c r="D134" s="204"/>
      <c r="E134" s="204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</row>
    <row r="135" spans="1:18" s="2" customFormat="1">
      <c r="A135" s="235"/>
      <c r="B135" s="234"/>
      <c r="C135" s="140"/>
      <c r="D135" s="141"/>
      <c r="E135" s="140"/>
      <c r="F135" s="142"/>
      <c r="G135" s="142"/>
      <c r="H135" s="142"/>
      <c r="I135" s="143"/>
      <c r="J135" s="142"/>
      <c r="K135" s="142"/>
      <c r="L135" s="142"/>
      <c r="M135" s="142"/>
      <c r="N135" s="142"/>
      <c r="O135" s="142"/>
      <c r="P135" s="142"/>
      <c r="Q135" s="142"/>
      <c r="R135" s="144"/>
    </row>
    <row r="136" spans="1:18" s="2" customFormat="1">
      <c r="A136" s="82"/>
      <c r="B136" s="82"/>
      <c r="C136" s="82"/>
      <c r="D136" s="83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</row>
    <row r="137" spans="1:18" s="2" customFormat="1">
      <c r="A137" s="82"/>
      <c r="B137" s="82"/>
      <c r="C137" s="82"/>
      <c r="D137" s="83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</row>
    <row r="138" spans="1:18" ht="15.95" customHeight="1">
      <c r="A138" s="235" t="s">
        <v>285</v>
      </c>
      <c r="B138" s="234" t="s">
        <v>314</v>
      </c>
      <c r="C138" s="232" t="s">
        <v>70</v>
      </c>
      <c r="D138" s="63">
        <v>43346</v>
      </c>
      <c r="E138" s="85" t="s">
        <v>29</v>
      </c>
      <c r="F138" s="85" t="s">
        <v>342</v>
      </c>
      <c r="G138" s="85" t="s">
        <v>342</v>
      </c>
      <c r="H138" s="85" t="s">
        <v>342</v>
      </c>
      <c r="I138" s="85" t="s">
        <v>342</v>
      </c>
      <c r="J138" s="85" t="s">
        <v>342</v>
      </c>
      <c r="K138" s="85" t="s">
        <v>342</v>
      </c>
      <c r="L138" s="85" t="s">
        <v>342</v>
      </c>
      <c r="M138" s="85" t="s">
        <v>342</v>
      </c>
      <c r="N138" s="85" t="s">
        <v>342</v>
      </c>
      <c r="O138" s="85" t="s">
        <v>342</v>
      </c>
      <c r="P138" s="85" t="s">
        <v>342</v>
      </c>
      <c r="Q138" s="85" t="s">
        <v>342</v>
      </c>
      <c r="R138" s="85" t="s">
        <v>342</v>
      </c>
    </row>
    <row r="139" spans="1:18">
      <c r="A139" s="235"/>
      <c r="B139" s="234"/>
      <c r="C139" s="232"/>
      <c r="D139" s="63">
        <v>43366</v>
      </c>
      <c r="E139" s="85" t="s">
        <v>8</v>
      </c>
      <c r="F139" s="85" t="s">
        <v>342</v>
      </c>
      <c r="G139" s="85" t="s">
        <v>342</v>
      </c>
      <c r="H139" s="85" t="s">
        <v>342</v>
      </c>
      <c r="I139" s="85" t="s">
        <v>342</v>
      </c>
      <c r="J139" s="85" t="s">
        <v>342</v>
      </c>
      <c r="K139" s="85" t="s">
        <v>342</v>
      </c>
      <c r="L139" s="85" t="s">
        <v>342</v>
      </c>
      <c r="M139" s="85" t="s">
        <v>342</v>
      </c>
      <c r="N139" s="85" t="s">
        <v>342</v>
      </c>
      <c r="O139" s="85" t="s">
        <v>342</v>
      </c>
      <c r="P139" s="85" t="s">
        <v>342</v>
      </c>
      <c r="Q139" s="85" t="s">
        <v>342</v>
      </c>
      <c r="R139" s="85" t="s">
        <v>342</v>
      </c>
    </row>
    <row r="140" spans="1:18" s="2" customFormat="1">
      <c r="A140" s="235"/>
      <c r="B140" s="234"/>
      <c r="C140" s="232"/>
      <c r="D140" s="63">
        <v>43387</v>
      </c>
      <c r="E140" s="85" t="s">
        <v>7</v>
      </c>
      <c r="F140" s="85" t="s">
        <v>342</v>
      </c>
      <c r="G140" s="85" t="s">
        <v>342</v>
      </c>
      <c r="H140" s="85" t="s">
        <v>342</v>
      </c>
      <c r="I140" s="85" t="s">
        <v>342</v>
      </c>
      <c r="J140" s="85" t="s">
        <v>342</v>
      </c>
      <c r="K140" s="85" t="s">
        <v>342</v>
      </c>
      <c r="L140" s="85" t="s">
        <v>342</v>
      </c>
      <c r="M140" s="85" t="s">
        <v>342</v>
      </c>
      <c r="N140" s="85" t="s">
        <v>342</v>
      </c>
      <c r="O140" s="85" t="s">
        <v>342</v>
      </c>
      <c r="P140" s="85" t="s">
        <v>342</v>
      </c>
      <c r="Q140" s="85" t="s">
        <v>342</v>
      </c>
      <c r="R140" s="85" t="s">
        <v>342</v>
      </c>
    </row>
    <row r="141" spans="1:18" s="2" customFormat="1">
      <c r="A141" s="235"/>
      <c r="B141" s="234"/>
      <c r="C141" s="232"/>
      <c r="D141" s="63">
        <v>43394</v>
      </c>
      <c r="E141" s="85" t="s">
        <v>12</v>
      </c>
      <c r="F141" s="85" t="s">
        <v>342</v>
      </c>
      <c r="G141" s="85" t="s">
        <v>342</v>
      </c>
      <c r="H141" s="85" t="s">
        <v>342</v>
      </c>
      <c r="I141" s="85" t="s">
        <v>342</v>
      </c>
      <c r="J141" s="85" t="s">
        <v>342</v>
      </c>
      <c r="K141" s="85" t="s">
        <v>342</v>
      </c>
      <c r="L141" s="85" t="s">
        <v>342</v>
      </c>
      <c r="M141" s="85" t="s">
        <v>342</v>
      </c>
      <c r="N141" s="85" t="s">
        <v>342</v>
      </c>
      <c r="O141" s="85" t="s">
        <v>342</v>
      </c>
      <c r="P141" s="85" t="s">
        <v>342</v>
      </c>
      <c r="Q141" s="85" t="s">
        <v>342</v>
      </c>
      <c r="R141" s="85" t="s">
        <v>342</v>
      </c>
    </row>
    <row r="142" spans="1:18" s="2" customFormat="1">
      <c r="A142" s="235"/>
      <c r="B142" s="234"/>
      <c r="C142" s="232"/>
      <c r="D142" s="9">
        <v>43401</v>
      </c>
      <c r="E142" s="85" t="s">
        <v>10</v>
      </c>
      <c r="F142" s="85" t="s">
        <v>342</v>
      </c>
      <c r="G142" s="85" t="s">
        <v>342</v>
      </c>
      <c r="H142" s="85" t="s">
        <v>342</v>
      </c>
      <c r="I142" s="85" t="s">
        <v>342</v>
      </c>
      <c r="J142" s="85" t="s">
        <v>342</v>
      </c>
      <c r="K142" s="85" t="s">
        <v>342</v>
      </c>
      <c r="L142" s="85" t="s">
        <v>342</v>
      </c>
      <c r="M142" s="85" t="s">
        <v>342</v>
      </c>
      <c r="N142" s="85" t="s">
        <v>342</v>
      </c>
      <c r="O142" s="85" t="s">
        <v>342</v>
      </c>
      <c r="P142" s="85" t="s">
        <v>342</v>
      </c>
      <c r="Q142" s="85" t="s">
        <v>342</v>
      </c>
      <c r="R142" s="85" t="s">
        <v>342</v>
      </c>
    </row>
    <row r="143" spans="1:18" s="12" customFormat="1">
      <c r="A143" s="235"/>
      <c r="B143" s="234"/>
      <c r="C143" s="231" t="s">
        <v>72</v>
      </c>
      <c r="D143" s="231"/>
      <c r="E143" s="231"/>
      <c r="F143" s="151">
        <f t="shared" ref="F143:R143" si="49">SUM(F138:F142)</f>
        <v>0</v>
      </c>
      <c r="G143" s="151"/>
      <c r="H143" s="151"/>
      <c r="I143" s="151">
        <f t="shared" si="49"/>
        <v>0</v>
      </c>
      <c r="J143" s="151">
        <f t="shared" si="49"/>
        <v>0</v>
      </c>
      <c r="K143" s="151">
        <f t="shared" si="49"/>
        <v>0</v>
      </c>
      <c r="L143" s="151">
        <f t="shared" si="49"/>
        <v>0</v>
      </c>
      <c r="M143" s="151">
        <f t="shared" si="49"/>
        <v>0</v>
      </c>
      <c r="N143" s="151">
        <f t="shared" si="49"/>
        <v>0</v>
      </c>
      <c r="O143" s="151">
        <f t="shared" si="49"/>
        <v>0</v>
      </c>
      <c r="P143" s="151">
        <f t="shared" si="49"/>
        <v>0</v>
      </c>
      <c r="Q143" s="151">
        <f t="shared" si="49"/>
        <v>0</v>
      </c>
      <c r="R143" s="151">
        <f t="shared" si="49"/>
        <v>0</v>
      </c>
    </row>
    <row r="144" spans="1:18" s="12" customFormat="1">
      <c r="A144" s="235"/>
      <c r="B144" s="234"/>
      <c r="C144" s="231" t="s">
        <v>73</v>
      </c>
      <c r="D144" s="231"/>
      <c r="E144" s="231"/>
      <c r="F144" s="152">
        <f>F143/6</f>
        <v>0</v>
      </c>
      <c r="G144" s="152"/>
      <c r="H144" s="152"/>
      <c r="I144" s="152">
        <f t="shared" ref="I144:R144" si="50">I143/6</f>
        <v>0</v>
      </c>
      <c r="J144" s="152">
        <f t="shared" si="50"/>
        <v>0</v>
      </c>
      <c r="K144" s="152">
        <f t="shared" si="50"/>
        <v>0</v>
      </c>
      <c r="L144" s="152">
        <f t="shared" si="50"/>
        <v>0</v>
      </c>
      <c r="M144" s="152">
        <f t="shared" si="50"/>
        <v>0</v>
      </c>
      <c r="N144" s="152">
        <f t="shared" si="50"/>
        <v>0</v>
      </c>
      <c r="O144" s="152">
        <f t="shared" si="50"/>
        <v>0</v>
      </c>
      <c r="P144" s="152">
        <f t="shared" si="50"/>
        <v>0</v>
      </c>
      <c r="Q144" s="152">
        <f t="shared" si="50"/>
        <v>0</v>
      </c>
      <c r="R144" s="152">
        <f t="shared" si="50"/>
        <v>0</v>
      </c>
    </row>
    <row r="145" spans="1:18" s="12" customFormat="1">
      <c r="A145" s="235"/>
      <c r="B145" s="234"/>
      <c r="C145" s="236"/>
      <c r="D145" s="236"/>
      <c r="E145" s="236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</row>
    <row r="146" spans="1:18" s="2" customFormat="1">
      <c r="A146" s="235"/>
      <c r="B146" s="234"/>
      <c r="C146" s="232" t="s">
        <v>71</v>
      </c>
      <c r="D146" s="9">
        <v>43422</v>
      </c>
      <c r="E146" s="85" t="s">
        <v>28</v>
      </c>
      <c r="F146" s="85" t="s">
        <v>342</v>
      </c>
      <c r="G146" s="85" t="s">
        <v>342</v>
      </c>
      <c r="H146" s="85" t="s">
        <v>342</v>
      </c>
      <c r="I146" s="85" t="s">
        <v>342</v>
      </c>
      <c r="J146" s="85" t="s">
        <v>342</v>
      </c>
      <c r="K146" s="85" t="s">
        <v>342</v>
      </c>
      <c r="L146" s="85" t="s">
        <v>342</v>
      </c>
      <c r="M146" s="85" t="s">
        <v>342</v>
      </c>
      <c r="N146" s="85" t="s">
        <v>342</v>
      </c>
      <c r="O146" s="85" t="s">
        <v>342</v>
      </c>
      <c r="P146" s="85" t="s">
        <v>342</v>
      </c>
      <c r="Q146" s="85" t="s">
        <v>342</v>
      </c>
      <c r="R146" s="85" t="s">
        <v>342</v>
      </c>
    </row>
    <row r="147" spans="1:18" s="2" customFormat="1">
      <c r="A147" s="235"/>
      <c r="B147" s="234"/>
      <c r="C147" s="232"/>
      <c r="D147" s="63">
        <v>43429</v>
      </c>
      <c r="E147" s="85" t="s">
        <v>9</v>
      </c>
      <c r="F147" s="85" t="s">
        <v>342</v>
      </c>
      <c r="G147" s="85" t="s">
        <v>342</v>
      </c>
      <c r="H147" s="85" t="s">
        <v>342</v>
      </c>
      <c r="I147" s="85" t="s">
        <v>342</v>
      </c>
      <c r="J147" s="85" t="s">
        <v>342</v>
      </c>
      <c r="K147" s="85" t="s">
        <v>342</v>
      </c>
      <c r="L147" s="85" t="s">
        <v>342</v>
      </c>
      <c r="M147" s="85" t="s">
        <v>342</v>
      </c>
      <c r="N147" s="85" t="s">
        <v>342</v>
      </c>
      <c r="O147" s="85" t="s">
        <v>342</v>
      </c>
      <c r="P147" s="85" t="s">
        <v>342</v>
      </c>
      <c r="Q147" s="85" t="s">
        <v>342</v>
      </c>
      <c r="R147" s="85" t="s">
        <v>342</v>
      </c>
    </row>
    <row r="148" spans="1:18" s="2" customFormat="1">
      <c r="A148" s="235"/>
      <c r="B148" s="234"/>
      <c r="C148" s="232"/>
      <c r="D148" s="49">
        <v>43440</v>
      </c>
      <c r="E148" s="85" t="s">
        <v>16</v>
      </c>
      <c r="F148" s="85" t="s">
        <v>342</v>
      </c>
      <c r="G148" s="85" t="s">
        <v>342</v>
      </c>
      <c r="H148" s="85" t="s">
        <v>342</v>
      </c>
      <c r="I148" s="85" t="s">
        <v>342</v>
      </c>
      <c r="J148" s="85" t="s">
        <v>342</v>
      </c>
      <c r="K148" s="85" t="s">
        <v>342</v>
      </c>
      <c r="L148" s="85" t="s">
        <v>342</v>
      </c>
      <c r="M148" s="85" t="s">
        <v>342</v>
      </c>
      <c r="N148" s="85" t="s">
        <v>342</v>
      </c>
      <c r="O148" s="85" t="s">
        <v>342</v>
      </c>
      <c r="P148" s="85" t="s">
        <v>342</v>
      </c>
      <c r="Q148" s="85" t="s">
        <v>342</v>
      </c>
      <c r="R148" s="85" t="s">
        <v>342</v>
      </c>
    </row>
    <row r="149" spans="1:18" s="2" customFormat="1">
      <c r="A149" s="235"/>
      <c r="B149" s="234"/>
      <c r="C149" s="232"/>
      <c r="D149" s="63">
        <v>43471</v>
      </c>
      <c r="E149" s="85" t="s">
        <v>11</v>
      </c>
      <c r="F149" s="85" t="s">
        <v>342</v>
      </c>
      <c r="G149" s="85" t="s">
        <v>342</v>
      </c>
      <c r="H149" s="85" t="s">
        <v>342</v>
      </c>
      <c r="I149" s="85" t="s">
        <v>342</v>
      </c>
      <c r="J149" s="85" t="s">
        <v>342</v>
      </c>
      <c r="K149" s="85" t="s">
        <v>342</v>
      </c>
      <c r="L149" s="85" t="s">
        <v>342</v>
      </c>
      <c r="M149" s="85" t="s">
        <v>342</v>
      </c>
      <c r="N149" s="85" t="s">
        <v>342</v>
      </c>
      <c r="O149" s="85" t="s">
        <v>342</v>
      </c>
      <c r="P149" s="85" t="s">
        <v>342</v>
      </c>
      <c r="Q149" s="85" t="s">
        <v>342</v>
      </c>
      <c r="R149" s="85" t="s">
        <v>342</v>
      </c>
    </row>
    <row r="150" spans="1:18" s="13" customFormat="1">
      <c r="A150" s="235"/>
      <c r="B150" s="234"/>
      <c r="C150" s="233" t="s">
        <v>74</v>
      </c>
      <c r="D150" s="233"/>
      <c r="E150" s="233"/>
      <c r="F150" s="153">
        <f>SUM(F146:F149)</f>
        <v>0</v>
      </c>
      <c r="G150" s="153"/>
      <c r="H150" s="153"/>
      <c r="I150" s="153">
        <f t="shared" ref="I150:R150" si="51">SUM(I146:I149)</f>
        <v>0</v>
      </c>
      <c r="J150" s="153">
        <f t="shared" si="51"/>
        <v>0</v>
      </c>
      <c r="K150" s="153">
        <f t="shared" si="51"/>
        <v>0</v>
      </c>
      <c r="L150" s="153">
        <f t="shared" si="51"/>
        <v>0</v>
      </c>
      <c r="M150" s="153">
        <f t="shared" si="51"/>
        <v>0</v>
      </c>
      <c r="N150" s="153">
        <f t="shared" si="51"/>
        <v>0</v>
      </c>
      <c r="O150" s="153">
        <f t="shared" si="51"/>
        <v>0</v>
      </c>
      <c r="P150" s="153">
        <f t="shared" si="51"/>
        <v>0</v>
      </c>
      <c r="Q150" s="153">
        <f t="shared" si="51"/>
        <v>0</v>
      </c>
      <c r="R150" s="153">
        <f t="shared" si="51"/>
        <v>0</v>
      </c>
    </row>
    <row r="151" spans="1:18" s="13" customFormat="1">
      <c r="A151" s="235"/>
      <c r="B151" s="234"/>
      <c r="C151" s="233" t="s">
        <v>75</v>
      </c>
      <c r="D151" s="233"/>
      <c r="E151" s="233"/>
      <c r="F151" s="160">
        <f>F150/4</f>
        <v>0</v>
      </c>
      <c r="G151" s="160"/>
      <c r="H151" s="160"/>
      <c r="I151" s="160">
        <f t="shared" ref="I151:R151" si="52">I150/4</f>
        <v>0</v>
      </c>
      <c r="J151" s="160">
        <f t="shared" si="52"/>
        <v>0</v>
      </c>
      <c r="K151" s="160">
        <f t="shared" si="52"/>
        <v>0</v>
      </c>
      <c r="L151" s="160">
        <f t="shared" si="52"/>
        <v>0</v>
      </c>
      <c r="M151" s="160">
        <f t="shared" si="52"/>
        <v>0</v>
      </c>
      <c r="N151" s="160">
        <f t="shared" si="52"/>
        <v>0</v>
      </c>
      <c r="O151" s="160">
        <f t="shared" si="52"/>
        <v>0</v>
      </c>
      <c r="P151" s="160">
        <f t="shared" si="52"/>
        <v>0</v>
      </c>
      <c r="Q151" s="160">
        <f t="shared" si="52"/>
        <v>0</v>
      </c>
      <c r="R151" s="160">
        <f t="shared" si="52"/>
        <v>0</v>
      </c>
    </row>
    <row r="152" spans="1:18" ht="16.5" customHeight="1">
      <c r="A152" s="235"/>
      <c r="B152" s="234"/>
      <c r="C152" s="201" t="s">
        <v>241</v>
      </c>
      <c r="D152" s="49">
        <v>43478</v>
      </c>
      <c r="E152" s="50" t="s">
        <v>29</v>
      </c>
      <c r="F152" s="85" t="s">
        <v>342</v>
      </c>
      <c r="G152" s="85" t="s">
        <v>342</v>
      </c>
      <c r="H152" s="85" t="s">
        <v>342</v>
      </c>
      <c r="I152" s="85" t="s">
        <v>342</v>
      </c>
      <c r="J152" s="85" t="s">
        <v>342</v>
      </c>
      <c r="K152" s="85" t="s">
        <v>342</v>
      </c>
      <c r="L152" s="85" t="s">
        <v>342</v>
      </c>
      <c r="M152" s="85" t="s">
        <v>342</v>
      </c>
      <c r="N152" s="85" t="s">
        <v>342</v>
      </c>
      <c r="O152" s="85" t="s">
        <v>342</v>
      </c>
      <c r="P152" s="85" t="s">
        <v>342</v>
      </c>
      <c r="Q152" s="85" t="s">
        <v>342</v>
      </c>
      <c r="R152" s="85" t="s">
        <v>342</v>
      </c>
    </row>
    <row r="153" spans="1:18">
      <c r="A153" s="235"/>
      <c r="B153" s="234"/>
      <c r="C153" s="201"/>
      <c r="D153" s="106">
        <v>43485</v>
      </c>
      <c r="E153" s="107" t="s">
        <v>16</v>
      </c>
      <c r="F153" s="85" t="s">
        <v>342</v>
      </c>
      <c r="G153" s="85" t="s">
        <v>342</v>
      </c>
      <c r="H153" s="85" t="s">
        <v>342</v>
      </c>
      <c r="I153" s="85" t="s">
        <v>342</v>
      </c>
      <c r="J153" s="85" t="s">
        <v>342</v>
      </c>
      <c r="K153" s="85" t="s">
        <v>342</v>
      </c>
      <c r="L153" s="85" t="s">
        <v>342</v>
      </c>
      <c r="M153" s="85" t="s">
        <v>342</v>
      </c>
      <c r="N153" s="85" t="s">
        <v>342</v>
      </c>
      <c r="O153" s="85" t="s">
        <v>342</v>
      </c>
      <c r="P153" s="85" t="s">
        <v>342</v>
      </c>
      <c r="Q153" s="85" t="s">
        <v>342</v>
      </c>
      <c r="R153" s="85" t="s">
        <v>342</v>
      </c>
    </row>
    <row r="154" spans="1:18">
      <c r="A154" s="235"/>
      <c r="B154" s="234"/>
      <c r="C154" s="201"/>
      <c r="D154" s="106">
        <v>43492</v>
      </c>
      <c r="E154" s="107" t="s">
        <v>11</v>
      </c>
      <c r="F154" s="85" t="s">
        <v>342</v>
      </c>
      <c r="G154" s="85" t="s">
        <v>342</v>
      </c>
      <c r="H154" s="85" t="s">
        <v>342</v>
      </c>
      <c r="I154" s="85" t="s">
        <v>342</v>
      </c>
      <c r="J154" s="85" t="s">
        <v>342</v>
      </c>
      <c r="K154" s="85" t="s">
        <v>342</v>
      </c>
      <c r="L154" s="85" t="s">
        <v>342</v>
      </c>
      <c r="M154" s="85" t="s">
        <v>342</v>
      </c>
      <c r="N154" s="85" t="s">
        <v>342</v>
      </c>
      <c r="O154" s="85" t="s">
        <v>342</v>
      </c>
      <c r="P154" s="85" t="s">
        <v>342</v>
      </c>
      <c r="Q154" s="85" t="s">
        <v>342</v>
      </c>
      <c r="R154" s="85" t="s">
        <v>342</v>
      </c>
    </row>
    <row r="155" spans="1:18">
      <c r="A155" s="235"/>
      <c r="B155" s="234"/>
      <c r="C155" s="229" t="s">
        <v>242</v>
      </c>
      <c r="D155" s="230"/>
      <c r="E155" s="230"/>
      <c r="F155" s="158">
        <f>SUM(F152:F154)</f>
        <v>0</v>
      </c>
      <c r="G155" s="158">
        <f t="shared" ref="G155:R155" si="53">SUM(G152:G154)</f>
        <v>0</v>
      </c>
      <c r="H155" s="158">
        <f t="shared" si="53"/>
        <v>0</v>
      </c>
      <c r="I155" s="158">
        <f t="shared" si="53"/>
        <v>0</v>
      </c>
      <c r="J155" s="158">
        <f t="shared" si="53"/>
        <v>0</v>
      </c>
      <c r="K155" s="158">
        <f t="shared" si="53"/>
        <v>0</v>
      </c>
      <c r="L155" s="158">
        <f t="shared" si="53"/>
        <v>0</v>
      </c>
      <c r="M155" s="158">
        <f t="shared" si="53"/>
        <v>0</v>
      </c>
      <c r="N155" s="158">
        <f t="shared" si="53"/>
        <v>0</v>
      </c>
      <c r="O155" s="158">
        <f t="shared" si="53"/>
        <v>0</v>
      </c>
      <c r="P155" s="158">
        <f t="shared" si="53"/>
        <v>0</v>
      </c>
      <c r="Q155" s="158">
        <f t="shared" si="53"/>
        <v>0</v>
      </c>
      <c r="R155" s="158">
        <f t="shared" si="53"/>
        <v>0</v>
      </c>
    </row>
    <row r="156" spans="1:18">
      <c r="A156" s="235"/>
      <c r="B156" s="234"/>
      <c r="C156" s="229" t="s">
        <v>243</v>
      </c>
      <c r="D156" s="230"/>
      <c r="E156" s="230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</row>
    <row r="157" spans="1:18">
      <c r="A157" s="235"/>
      <c r="B157" s="234"/>
      <c r="C157" s="140"/>
      <c r="D157" s="141"/>
      <c r="E157" s="140"/>
      <c r="F157" s="142"/>
      <c r="G157" s="142"/>
      <c r="H157" s="142"/>
      <c r="I157" s="143"/>
      <c r="J157" s="142"/>
      <c r="K157" s="142"/>
      <c r="L157" s="142"/>
      <c r="M157" s="142"/>
      <c r="N157" s="142"/>
      <c r="O157" s="142"/>
      <c r="P157" s="142"/>
      <c r="Q157" s="142"/>
      <c r="R157" s="144"/>
    </row>
    <row r="158" spans="1:18">
      <c r="A158" s="235"/>
      <c r="B158" s="234"/>
      <c r="C158" s="201" t="s">
        <v>238</v>
      </c>
      <c r="D158" s="49"/>
      <c r="E158" s="50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</row>
    <row r="159" spans="1:18">
      <c r="A159" s="235"/>
      <c r="B159" s="234"/>
      <c r="C159" s="202"/>
      <c r="D159" s="49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</row>
    <row r="160" spans="1:18">
      <c r="A160" s="235"/>
      <c r="B160" s="234"/>
      <c r="C160" s="203" t="s">
        <v>239</v>
      </c>
      <c r="D160" s="204"/>
      <c r="E160" s="204"/>
      <c r="F160" s="138">
        <f>SUM(F158:F159)</f>
        <v>0</v>
      </c>
      <c r="G160" s="138"/>
      <c r="H160" s="138"/>
      <c r="I160" s="138">
        <f t="shared" ref="I160:R160" si="54">SUM(I158:I159)</f>
        <v>0</v>
      </c>
      <c r="J160" s="138">
        <f t="shared" si="54"/>
        <v>0</v>
      </c>
      <c r="K160" s="138">
        <f t="shared" si="54"/>
        <v>0</v>
      </c>
      <c r="L160" s="138">
        <f t="shared" si="54"/>
        <v>0</v>
      </c>
      <c r="M160" s="138">
        <f t="shared" si="54"/>
        <v>0</v>
      </c>
      <c r="N160" s="138">
        <f t="shared" si="54"/>
        <v>0</v>
      </c>
      <c r="O160" s="138">
        <f t="shared" si="54"/>
        <v>0</v>
      </c>
      <c r="P160" s="138">
        <f t="shared" si="54"/>
        <v>0</v>
      </c>
      <c r="Q160" s="138">
        <f t="shared" si="54"/>
        <v>0</v>
      </c>
      <c r="R160" s="138">
        <f t="shared" si="54"/>
        <v>0</v>
      </c>
    </row>
    <row r="161" spans="1:18">
      <c r="A161" s="235"/>
      <c r="B161" s="234"/>
      <c r="C161" s="203" t="s">
        <v>240</v>
      </c>
      <c r="D161" s="204"/>
      <c r="E161" s="204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</row>
    <row r="162" spans="1:18">
      <c r="A162" s="235"/>
      <c r="B162" s="234"/>
      <c r="C162" s="140"/>
      <c r="D162" s="141"/>
      <c r="E162" s="140"/>
      <c r="F162" s="142"/>
      <c r="G162" s="142"/>
      <c r="H162" s="142"/>
      <c r="I162" s="143"/>
      <c r="J162" s="142"/>
      <c r="K162" s="142"/>
      <c r="L162" s="142"/>
      <c r="M162" s="142"/>
      <c r="N162" s="142"/>
      <c r="O162" s="142"/>
      <c r="P162" s="142"/>
      <c r="Q162" s="142"/>
      <c r="R162" s="144"/>
    </row>
    <row r="163" spans="1:18">
      <c r="A163" s="86"/>
      <c r="B163" s="86"/>
      <c r="C163" s="86"/>
      <c r="D163" s="87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</row>
    <row r="164" spans="1:18">
      <c r="A164" s="86"/>
      <c r="B164" s="86"/>
      <c r="C164" s="86"/>
      <c r="D164" s="87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</row>
    <row r="165" spans="1:18" ht="15.95" customHeight="1">
      <c r="A165" s="235" t="s">
        <v>285</v>
      </c>
      <c r="B165" s="234" t="s">
        <v>315</v>
      </c>
      <c r="C165" s="232" t="s">
        <v>70</v>
      </c>
      <c r="D165" s="63">
        <v>43346</v>
      </c>
      <c r="E165" s="85" t="s">
        <v>29</v>
      </c>
      <c r="F165" s="85" t="s">
        <v>342</v>
      </c>
      <c r="G165" s="85" t="s">
        <v>342</v>
      </c>
      <c r="H165" s="85" t="s">
        <v>342</v>
      </c>
      <c r="I165" s="85" t="s">
        <v>342</v>
      </c>
      <c r="J165" s="85" t="s">
        <v>342</v>
      </c>
      <c r="K165" s="85" t="s">
        <v>342</v>
      </c>
      <c r="L165" s="85" t="s">
        <v>342</v>
      </c>
      <c r="M165" s="85" t="s">
        <v>342</v>
      </c>
      <c r="N165" s="85" t="s">
        <v>342</v>
      </c>
      <c r="O165" s="85" t="s">
        <v>342</v>
      </c>
      <c r="P165" s="85" t="s">
        <v>342</v>
      </c>
      <c r="Q165" s="85" t="s">
        <v>342</v>
      </c>
      <c r="R165" s="85" t="s">
        <v>342</v>
      </c>
    </row>
    <row r="166" spans="1:18">
      <c r="A166" s="235"/>
      <c r="B166" s="234"/>
      <c r="C166" s="232"/>
      <c r="D166" s="63">
        <v>43366</v>
      </c>
      <c r="E166" s="85" t="s">
        <v>8</v>
      </c>
      <c r="F166" s="85" t="s">
        <v>342</v>
      </c>
      <c r="G166" s="85" t="s">
        <v>342</v>
      </c>
      <c r="H166" s="85" t="s">
        <v>342</v>
      </c>
      <c r="I166" s="85" t="s">
        <v>342</v>
      </c>
      <c r="J166" s="85" t="s">
        <v>342</v>
      </c>
      <c r="K166" s="85" t="s">
        <v>342</v>
      </c>
      <c r="L166" s="85" t="s">
        <v>342</v>
      </c>
      <c r="M166" s="85" t="s">
        <v>342</v>
      </c>
      <c r="N166" s="85" t="s">
        <v>342</v>
      </c>
      <c r="O166" s="85" t="s">
        <v>342</v>
      </c>
      <c r="P166" s="85" t="s">
        <v>342</v>
      </c>
      <c r="Q166" s="85" t="s">
        <v>342</v>
      </c>
      <c r="R166" s="85" t="s">
        <v>342</v>
      </c>
    </row>
    <row r="167" spans="1:18" s="2" customFormat="1">
      <c r="A167" s="235"/>
      <c r="B167" s="234"/>
      <c r="C167" s="232"/>
      <c r="D167" s="63">
        <v>43387</v>
      </c>
      <c r="E167" s="85" t="s">
        <v>7</v>
      </c>
      <c r="F167" s="85" t="s">
        <v>342</v>
      </c>
      <c r="G167" s="85" t="s">
        <v>342</v>
      </c>
      <c r="H167" s="85" t="s">
        <v>342</v>
      </c>
      <c r="I167" s="85" t="s">
        <v>342</v>
      </c>
      <c r="J167" s="85" t="s">
        <v>342</v>
      </c>
      <c r="K167" s="85" t="s">
        <v>342</v>
      </c>
      <c r="L167" s="85" t="s">
        <v>342</v>
      </c>
      <c r="M167" s="85" t="s">
        <v>342</v>
      </c>
      <c r="N167" s="85" t="s">
        <v>342</v>
      </c>
      <c r="O167" s="85" t="s">
        <v>342</v>
      </c>
      <c r="P167" s="85" t="s">
        <v>342</v>
      </c>
      <c r="Q167" s="85" t="s">
        <v>342</v>
      </c>
      <c r="R167" s="85" t="s">
        <v>342</v>
      </c>
    </row>
    <row r="168" spans="1:18" s="2" customFormat="1">
      <c r="A168" s="235"/>
      <c r="B168" s="234"/>
      <c r="C168" s="232"/>
      <c r="D168" s="63">
        <v>43394</v>
      </c>
      <c r="E168" s="85" t="s">
        <v>12</v>
      </c>
      <c r="F168" s="85">
        <v>0</v>
      </c>
      <c r="G168" s="85">
        <v>0</v>
      </c>
      <c r="H168" s="85">
        <v>1</v>
      </c>
      <c r="I168" s="85">
        <v>0</v>
      </c>
      <c r="J168" s="85">
        <v>1</v>
      </c>
      <c r="K168" s="85">
        <v>0</v>
      </c>
      <c r="L168" s="85">
        <v>0</v>
      </c>
      <c r="M168" s="85">
        <v>0</v>
      </c>
      <c r="N168" s="85">
        <v>0</v>
      </c>
      <c r="O168" s="85">
        <v>0</v>
      </c>
      <c r="P168" s="85">
        <v>0</v>
      </c>
      <c r="Q168" s="85">
        <v>0</v>
      </c>
      <c r="R168" s="85">
        <v>0</v>
      </c>
    </row>
    <row r="169" spans="1:18" s="2" customFormat="1">
      <c r="A169" s="235"/>
      <c r="B169" s="234"/>
      <c r="C169" s="232"/>
      <c r="D169" s="9">
        <v>43401</v>
      </c>
      <c r="E169" s="85" t="s">
        <v>10</v>
      </c>
      <c r="F169" s="85" t="s">
        <v>342</v>
      </c>
      <c r="G169" s="85" t="s">
        <v>342</v>
      </c>
      <c r="H169" s="85" t="s">
        <v>342</v>
      </c>
      <c r="I169" s="85" t="s">
        <v>342</v>
      </c>
      <c r="J169" s="85" t="s">
        <v>342</v>
      </c>
      <c r="K169" s="85" t="s">
        <v>342</v>
      </c>
      <c r="L169" s="85" t="s">
        <v>342</v>
      </c>
      <c r="M169" s="85" t="s">
        <v>342</v>
      </c>
      <c r="N169" s="85" t="s">
        <v>342</v>
      </c>
      <c r="O169" s="85" t="s">
        <v>342</v>
      </c>
      <c r="P169" s="85" t="s">
        <v>342</v>
      </c>
      <c r="Q169" s="85" t="s">
        <v>342</v>
      </c>
      <c r="R169" s="85" t="s">
        <v>342</v>
      </c>
    </row>
    <row r="170" spans="1:18" s="12" customFormat="1">
      <c r="A170" s="235"/>
      <c r="B170" s="234"/>
      <c r="C170" s="231" t="s">
        <v>72</v>
      </c>
      <c r="D170" s="231"/>
      <c r="E170" s="231"/>
      <c r="F170" s="151">
        <f t="shared" ref="F170:R170" si="55">SUM(F165:F169)</f>
        <v>0</v>
      </c>
      <c r="G170" s="151">
        <f t="shared" si="55"/>
        <v>0</v>
      </c>
      <c r="H170" s="151">
        <f t="shared" si="55"/>
        <v>1</v>
      </c>
      <c r="I170" s="151">
        <f t="shared" si="55"/>
        <v>0</v>
      </c>
      <c r="J170" s="151">
        <f t="shared" si="55"/>
        <v>1</v>
      </c>
      <c r="K170" s="151">
        <f t="shared" si="55"/>
        <v>0</v>
      </c>
      <c r="L170" s="151">
        <f t="shared" si="55"/>
        <v>0</v>
      </c>
      <c r="M170" s="151">
        <f t="shared" si="55"/>
        <v>0</v>
      </c>
      <c r="N170" s="151">
        <f t="shared" si="55"/>
        <v>0</v>
      </c>
      <c r="O170" s="151">
        <f t="shared" si="55"/>
        <v>0</v>
      </c>
      <c r="P170" s="151">
        <f t="shared" si="55"/>
        <v>0</v>
      </c>
      <c r="Q170" s="151">
        <f t="shared" si="55"/>
        <v>0</v>
      </c>
      <c r="R170" s="151">
        <f t="shared" si="55"/>
        <v>0</v>
      </c>
    </row>
    <row r="171" spans="1:18" s="12" customFormat="1">
      <c r="A171" s="235"/>
      <c r="B171" s="234"/>
      <c r="C171" s="231" t="s">
        <v>73</v>
      </c>
      <c r="D171" s="231"/>
      <c r="E171" s="231"/>
      <c r="F171" s="151">
        <f>F170/1</f>
        <v>0</v>
      </c>
      <c r="G171" s="151">
        <f t="shared" ref="G171:H171" si="56">G170/1</f>
        <v>0</v>
      </c>
      <c r="H171" s="151">
        <f t="shared" si="56"/>
        <v>1</v>
      </c>
      <c r="I171" s="151">
        <f t="shared" ref="I171:R171" si="57">I170/1</f>
        <v>0</v>
      </c>
      <c r="J171" s="151">
        <f t="shared" si="57"/>
        <v>1</v>
      </c>
      <c r="K171" s="151">
        <f t="shared" si="57"/>
        <v>0</v>
      </c>
      <c r="L171" s="151">
        <f t="shared" si="57"/>
        <v>0</v>
      </c>
      <c r="M171" s="151">
        <f t="shared" si="57"/>
        <v>0</v>
      </c>
      <c r="N171" s="151">
        <f t="shared" si="57"/>
        <v>0</v>
      </c>
      <c r="O171" s="151">
        <f t="shared" si="57"/>
        <v>0</v>
      </c>
      <c r="P171" s="151">
        <f t="shared" si="57"/>
        <v>0</v>
      </c>
      <c r="Q171" s="151">
        <f t="shared" si="57"/>
        <v>0</v>
      </c>
      <c r="R171" s="151">
        <f t="shared" si="57"/>
        <v>0</v>
      </c>
    </row>
    <row r="172" spans="1:18" s="12" customFormat="1">
      <c r="A172" s="235"/>
      <c r="B172" s="234"/>
      <c r="C172" s="236"/>
      <c r="D172" s="236"/>
      <c r="E172" s="236"/>
      <c r="F172" s="236"/>
      <c r="G172" s="236"/>
      <c r="H172" s="236"/>
      <c r="I172" s="236"/>
      <c r="J172" s="236"/>
      <c r="K172" s="236"/>
      <c r="L172" s="236"/>
      <c r="M172" s="236"/>
      <c r="N172" s="236"/>
      <c r="O172" s="236"/>
      <c r="P172" s="236"/>
      <c r="Q172" s="236"/>
      <c r="R172" s="236"/>
    </row>
    <row r="173" spans="1:18" s="2" customFormat="1">
      <c r="A173" s="235"/>
      <c r="B173" s="234"/>
      <c r="C173" s="232" t="s">
        <v>71</v>
      </c>
      <c r="D173" s="9">
        <v>43422</v>
      </c>
      <c r="E173" s="85" t="s">
        <v>28</v>
      </c>
      <c r="F173" s="85" t="s">
        <v>342</v>
      </c>
      <c r="G173" s="85" t="s">
        <v>342</v>
      </c>
      <c r="H173" s="85" t="s">
        <v>342</v>
      </c>
      <c r="I173" s="85" t="s">
        <v>342</v>
      </c>
      <c r="J173" s="85" t="s">
        <v>342</v>
      </c>
      <c r="K173" s="85" t="s">
        <v>342</v>
      </c>
      <c r="L173" s="85" t="s">
        <v>342</v>
      </c>
      <c r="M173" s="85" t="s">
        <v>342</v>
      </c>
      <c r="N173" s="85" t="s">
        <v>342</v>
      </c>
      <c r="O173" s="85" t="s">
        <v>342</v>
      </c>
      <c r="P173" s="85" t="s">
        <v>342</v>
      </c>
      <c r="Q173" s="85" t="s">
        <v>342</v>
      </c>
      <c r="R173" s="85" t="s">
        <v>342</v>
      </c>
    </row>
    <row r="174" spans="1:18" s="2" customFormat="1">
      <c r="A174" s="235"/>
      <c r="B174" s="234"/>
      <c r="C174" s="232"/>
      <c r="D174" s="63">
        <v>43429</v>
      </c>
      <c r="E174" s="85" t="s">
        <v>9</v>
      </c>
      <c r="F174" s="85" t="s">
        <v>342</v>
      </c>
      <c r="G174" s="85" t="s">
        <v>342</v>
      </c>
      <c r="H174" s="85" t="s">
        <v>342</v>
      </c>
      <c r="I174" s="85" t="s">
        <v>342</v>
      </c>
      <c r="J174" s="85" t="s">
        <v>342</v>
      </c>
      <c r="K174" s="85" t="s">
        <v>342</v>
      </c>
      <c r="L174" s="85" t="s">
        <v>342</v>
      </c>
      <c r="M174" s="85" t="s">
        <v>342</v>
      </c>
      <c r="N174" s="85" t="s">
        <v>342</v>
      </c>
      <c r="O174" s="85" t="s">
        <v>342</v>
      </c>
      <c r="P174" s="85" t="s">
        <v>342</v>
      </c>
      <c r="Q174" s="85" t="s">
        <v>342</v>
      </c>
      <c r="R174" s="85" t="s">
        <v>342</v>
      </c>
    </row>
    <row r="175" spans="1:18" s="2" customFormat="1">
      <c r="A175" s="235"/>
      <c r="B175" s="234"/>
      <c r="C175" s="232"/>
      <c r="D175" s="49">
        <v>43440</v>
      </c>
      <c r="E175" s="85" t="s">
        <v>16</v>
      </c>
      <c r="F175" s="85" t="s">
        <v>342</v>
      </c>
      <c r="G175" s="85" t="s">
        <v>342</v>
      </c>
      <c r="H175" s="85" t="s">
        <v>342</v>
      </c>
      <c r="I175" s="85" t="s">
        <v>342</v>
      </c>
      <c r="J175" s="85" t="s">
        <v>342</v>
      </c>
      <c r="K175" s="85" t="s">
        <v>342</v>
      </c>
      <c r="L175" s="85" t="s">
        <v>342</v>
      </c>
      <c r="M175" s="85" t="s">
        <v>342</v>
      </c>
      <c r="N175" s="85" t="s">
        <v>342</v>
      </c>
      <c r="O175" s="85" t="s">
        <v>342</v>
      </c>
      <c r="P175" s="85" t="s">
        <v>342</v>
      </c>
      <c r="Q175" s="85" t="s">
        <v>342</v>
      </c>
      <c r="R175" s="85" t="s">
        <v>342</v>
      </c>
    </row>
    <row r="176" spans="1:18" s="2" customFormat="1">
      <c r="A176" s="235"/>
      <c r="B176" s="234"/>
      <c r="C176" s="232"/>
      <c r="D176" s="63">
        <v>43471</v>
      </c>
      <c r="E176" s="85" t="s">
        <v>11</v>
      </c>
      <c r="F176" s="85" t="s">
        <v>342</v>
      </c>
      <c r="G176" s="85" t="s">
        <v>342</v>
      </c>
      <c r="H176" s="85" t="s">
        <v>342</v>
      </c>
      <c r="I176" s="85" t="s">
        <v>342</v>
      </c>
      <c r="J176" s="85" t="s">
        <v>342</v>
      </c>
      <c r="K176" s="85" t="s">
        <v>342</v>
      </c>
      <c r="L176" s="85" t="s">
        <v>342</v>
      </c>
      <c r="M176" s="85" t="s">
        <v>342</v>
      </c>
      <c r="N176" s="85" t="s">
        <v>342</v>
      </c>
      <c r="O176" s="85" t="s">
        <v>342</v>
      </c>
      <c r="P176" s="85" t="s">
        <v>342</v>
      </c>
      <c r="Q176" s="85" t="s">
        <v>342</v>
      </c>
      <c r="R176" s="85" t="s">
        <v>342</v>
      </c>
    </row>
    <row r="177" spans="1:18" s="13" customFormat="1">
      <c r="A177" s="235"/>
      <c r="B177" s="234"/>
      <c r="C177" s="233" t="s">
        <v>74</v>
      </c>
      <c r="D177" s="233"/>
      <c r="E177" s="233"/>
      <c r="F177" s="153">
        <f>SUM(F173:F176)</f>
        <v>0</v>
      </c>
      <c r="G177" s="153"/>
      <c r="H177" s="153"/>
      <c r="I177" s="153">
        <f t="shared" ref="I177:R177" si="58">SUM(I173:I176)</f>
        <v>0</v>
      </c>
      <c r="J177" s="153">
        <f t="shared" si="58"/>
        <v>0</v>
      </c>
      <c r="K177" s="153">
        <f t="shared" si="58"/>
        <v>0</v>
      </c>
      <c r="L177" s="153">
        <f t="shared" si="58"/>
        <v>0</v>
      </c>
      <c r="M177" s="153">
        <f t="shared" si="58"/>
        <v>0</v>
      </c>
      <c r="N177" s="153">
        <f t="shared" si="58"/>
        <v>0</v>
      </c>
      <c r="O177" s="153">
        <f t="shared" si="58"/>
        <v>0</v>
      </c>
      <c r="P177" s="153">
        <f t="shared" si="58"/>
        <v>0</v>
      </c>
      <c r="Q177" s="153">
        <f t="shared" si="58"/>
        <v>0</v>
      </c>
      <c r="R177" s="153">
        <f t="shared" si="58"/>
        <v>0</v>
      </c>
    </row>
    <row r="178" spans="1:18" s="13" customFormat="1">
      <c r="A178" s="235"/>
      <c r="B178" s="234"/>
      <c r="C178" s="233" t="s">
        <v>75</v>
      </c>
      <c r="D178" s="233"/>
      <c r="E178" s="233"/>
      <c r="F178" s="160">
        <f>F177/4</f>
        <v>0</v>
      </c>
      <c r="G178" s="160"/>
      <c r="H178" s="160"/>
      <c r="I178" s="160">
        <f t="shared" ref="I178:R178" si="59">I177/4</f>
        <v>0</v>
      </c>
      <c r="J178" s="160">
        <f t="shared" si="59"/>
        <v>0</v>
      </c>
      <c r="K178" s="160">
        <f t="shared" si="59"/>
        <v>0</v>
      </c>
      <c r="L178" s="160">
        <f t="shared" si="59"/>
        <v>0</v>
      </c>
      <c r="M178" s="160">
        <f t="shared" si="59"/>
        <v>0</v>
      </c>
      <c r="N178" s="160">
        <f t="shared" si="59"/>
        <v>0</v>
      </c>
      <c r="O178" s="160">
        <f t="shared" si="59"/>
        <v>0</v>
      </c>
      <c r="P178" s="160">
        <f t="shared" si="59"/>
        <v>0</v>
      </c>
      <c r="Q178" s="160">
        <f t="shared" si="59"/>
        <v>0</v>
      </c>
      <c r="R178" s="160">
        <f t="shared" si="59"/>
        <v>0</v>
      </c>
    </row>
    <row r="179" spans="1:18" ht="16.5" customHeight="1">
      <c r="A179" s="235"/>
      <c r="B179" s="234"/>
      <c r="C179" s="201" t="s">
        <v>241</v>
      </c>
      <c r="D179" s="49">
        <v>43478</v>
      </c>
      <c r="E179" s="50" t="s">
        <v>29</v>
      </c>
      <c r="F179" s="85" t="s">
        <v>342</v>
      </c>
      <c r="G179" s="85" t="s">
        <v>342</v>
      </c>
      <c r="H179" s="85" t="s">
        <v>342</v>
      </c>
      <c r="I179" s="85" t="s">
        <v>342</v>
      </c>
      <c r="J179" s="85" t="s">
        <v>342</v>
      </c>
      <c r="K179" s="85" t="s">
        <v>342</v>
      </c>
      <c r="L179" s="85" t="s">
        <v>342</v>
      </c>
      <c r="M179" s="85" t="s">
        <v>342</v>
      </c>
      <c r="N179" s="85" t="s">
        <v>342</v>
      </c>
      <c r="O179" s="85" t="s">
        <v>342</v>
      </c>
      <c r="P179" s="85" t="s">
        <v>342</v>
      </c>
      <c r="Q179" s="85" t="s">
        <v>342</v>
      </c>
      <c r="R179" s="85" t="s">
        <v>342</v>
      </c>
    </row>
    <row r="180" spans="1:18">
      <c r="A180" s="235"/>
      <c r="B180" s="234"/>
      <c r="C180" s="201"/>
      <c r="D180" s="106">
        <v>43485</v>
      </c>
      <c r="E180" s="107" t="s">
        <v>16</v>
      </c>
      <c r="F180" s="85" t="s">
        <v>342</v>
      </c>
      <c r="G180" s="85" t="s">
        <v>342</v>
      </c>
      <c r="H180" s="85" t="s">
        <v>342</v>
      </c>
      <c r="I180" s="85" t="s">
        <v>342</v>
      </c>
      <c r="J180" s="85" t="s">
        <v>342</v>
      </c>
      <c r="K180" s="85" t="s">
        <v>342</v>
      </c>
      <c r="L180" s="85" t="s">
        <v>342</v>
      </c>
      <c r="M180" s="85" t="s">
        <v>342</v>
      </c>
      <c r="N180" s="85" t="s">
        <v>342</v>
      </c>
      <c r="O180" s="85" t="s">
        <v>342</v>
      </c>
      <c r="P180" s="85" t="s">
        <v>342</v>
      </c>
      <c r="Q180" s="85" t="s">
        <v>342</v>
      </c>
      <c r="R180" s="85" t="s">
        <v>342</v>
      </c>
    </row>
    <row r="181" spans="1:18">
      <c r="A181" s="235"/>
      <c r="B181" s="234"/>
      <c r="C181" s="201"/>
      <c r="D181" s="106">
        <v>43492</v>
      </c>
      <c r="E181" s="107" t="s">
        <v>11</v>
      </c>
      <c r="F181" s="85" t="s">
        <v>342</v>
      </c>
      <c r="G181" s="85" t="s">
        <v>342</v>
      </c>
      <c r="H181" s="85" t="s">
        <v>342</v>
      </c>
      <c r="I181" s="85" t="s">
        <v>342</v>
      </c>
      <c r="J181" s="85" t="s">
        <v>342</v>
      </c>
      <c r="K181" s="85" t="s">
        <v>342</v>
      </c>
      <c r="L181" s="85" t="s">
        <v>342</v>
      </c>
      <c r="M181" s="85" t="s">
        <v>342</v>
      </c>
      <c r="N181" s="85" t="s">
        <v>342</v>
      </c>
      <c r="O181" s="85" t="s">
        <v>342</v>
      </c>
      <c r="P181" s="85" t="s">
        <v>342</v>
      </c>
      <c r="Q181" s="85" t="s">
        <v>342</v>
      </c>
      <c r="R181" s="85" t="s">
        <v>342</v>
      </c>
    </row>
    <row r="182" spans="1:18">
      <c r="A182" s="235"/>
      <c r="B182" s="234"/>
      <c r="C182" s="229" t="s">
        <v>242</v>
      </c>
      <c r="D182" s="230"/>
      <c r="E182" s="230"/>
      <c r="F182" s="158">
        <f>SUM(F179:F181)</f>
        <v>0</v>
      </c>
      <c r="G182" s="158">
        <f t="shared" ref="G182:R182" si="60">SUM(G179:G181)</f>
        <v>0</v>
      </c>
      <c r="H182" s="158">
        <f t="shared" si="60"/>
        <v>0</v>
      </c>
      <c r="I182" s="158">
        <f t="shared" si="60"/>
        <v>0</v>
      </c>
      <c r="J182" s="158">
        <f t="shared" si="60"/>
        <v>0</v>
      </c>
      <c r="K182" s="158">
        <f t="shared" si="60"/>
        <v>0</v>
      </c>
      <c r="L182" s="158">
        <f t="shared" si="60"/>
        <v>0</v>
      </c>
      <c r="M182" s="158">
        <f t="shared" si="60"/>
        <v>0</v>
      </c>
      <c r="N182" s="158">
        <f t="shared" si="60"/>
        <v>0</v>
      </c>
      <c r="O182" s="158">
        <f t="shared" si="60"/>
        <v>0</v>
      </c>
      <c r="P182" s="158">
        <f t="shared" si="60"/>
        <v>0</v>
      </c>
      <c r="Q182" s="158">
        <f t="shared" si="60"/>
        <v>0</v>
      </c>
      <c r="R182" s="158">
        <f t="shared" si="60"/>
        <v>0</v>
      </c>
    </row>
    <row r="183" spans="1:18">
      <c r="A183" s="235"/>
      <c r="B183" s="234"/>
      <c r="C183" s="229" t="s">
        <v>243</v>
      </c>
      <c r="D183" s="230"/>
      <c r="E183" s="230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</row>
    <row r="184" spans="1:18">
      <c r="A184" s="235"/>
      <c r="B184" s="234"/>
      <c r="C184" s="140"/>
      <c r="D184" s="141"/>
      <c r="E184" s="140"/>
      <c r="F184" s="142"/>
      <c r="G184" s="142"/>
      <c r="H184" s="142"/>
      <c r="I184" s="143"/>
      <c r="J184" s="142"/>
      <c r="K184" s="142"/>
      <c r="L184" s="142"/>
      <c r="M184" s="142"/>
      <c r="N184" s="142"/>
      <c r="O184" s="142"/>
      <c r="P184" s="142"/>
      <c r="Q184" s="142"/>
      <c r="R184" s="144"/>
    </row>
    <row r="185" spans="1:18">
      <c r="A185" s="235"/>
      <c r="B185" s="234"/>
      <c r="C185" s="201" t="s">
        <v>238</v>
      </c>
      <c r="D185" s="49"/>
      <c r="E185" s="50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  <row r="186" spans="1:18">
      <c r="A186" s="235"/>
      <c r="B186" s="234"/>
      <c r="C186" s="202"/>
      <c r="D186" s="49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</row>
    <row r="187" spans="1:18">
      <c r="A187" s="235"/>
      <c r="B187" s="234"/>
      <c r="C187" s="203" t="s">
        <v>239</v>
      </c>
      <c r="D187" s="204"/>
      <c r="E187" s="204"/>
      <c r="F187" s="138">
        <f>SUM(F185:F186)</f>
        <v>0</v>
      </c>
      <c r="G187" s="138"/>
      <c r="H187" s="138"/>
      <c r="I187" s="138">
        <f t="shared" ref="I187:R187" si="61">SUM(I185:I186)</f>
        <v>0</v>
      </c>
      <c r="J187" s="138">
        <f t="shared" si="61"/>
        <v>0</v>
      </c>
      <c r="K187" s="138">
        <f t="shared" si="61"/>
        <v>0</v>
      </c>
      <c r="L187" s="138">
        <f t="shared" si="61"/>
        <v>0</v>
      </c>
      <c r="M187" s="138">
        <f t="shared" si="61"/>
        <v>0</v>
      </c>
      <c r="N187" s="138">
        <f t="shared" si="61"/>
        <v>0</v>
      </c>
      <c r="O187" s="138">
        <f t="shared" si="61"/>
        <v>0</v>
      </c>
      <c r="P187" s="138">
        <f t="shared" si="61"/>
        <v>0</v>
      </c>
      <c r="Q187" s="138">
        <f t="shared" si="61"/>
        <v>0</v>
      </c>
      <c r="R187" s="138">
        <f t="shared" si="61"/>
        <v>0</v>
      </c>
    </row>
    <row r="188" spans="1:18">
      <c r="A188" s="235"/>
      <c r="B188" s="234"/>
      <c r="C188" s="203" t="s">
        <v>240</v>
      </c>
      <c r="D188" s="204"/>
      <c r="E188" s="204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</row>
    <row r="189" spans="1:18">
      <c r="A189" s="235"/>
      <c r="B189" s="234"/>
      <c r="C189" s="140"/>
      <c r="D189" s="141"/>
      <c r="E189" s="140"/>
      <c r="F189" s="142"/>
      <c r="G189" s="142"/>
      <c r="H189" s="142"/>
      <c r="I189" s="143"/>
      <c r="J189" s="142"/>
      <c r="K189" s="142"/>
      <c r="L189" s="142"/>
      <c r="M189" s="142"/>
      <c r="N189" s="142"/>
      <c r="O189" s="142"/>
      <c r="P189" s="142"/>
      <c r="Q189" s="142"/>
      <c r="R189" s="144"/>
    </row>
    <row r="190" spans="1:18">
      <c r="A190" s="86"/>
      <c r="B190" s="86"/>
      <c r="C190" s="86"/>
      <c r="D190" s="87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1:18">
      <c r="A191" s="86"/>
      <c r="B191" s="86"/>
      <c r="C191" s="86"/>
      <c r="D191" s="87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</row>
    <row r="192" spans="1:18" ht="15.75" customHeight="1">
      <c r="A192" s="235" t="s">
        <v>285</v>
      </c>
      <c r="B192" s="234" t="s">
        <v>316</v>
      </c>
      <c r="C192" s="232" t="s">
        <v>70</v>
      </c>
      <c r="D192" s="63">
        <v>43346</v>
      </c>
      <c r="E192" s="85" t="s">
        <v>29</v>
      </c>
      <c r="F192" s="85" t="s">
        <v>342</v>
      </c>
      <c r="G192" s="85" t="s">
        <v>342</v>
      </c>
      <c r="H192" s="85" t="s">
        <v>342</v>
      </c>
      <c r="I192" s="85" t="s">
        <v>342</v>
      </c>
      <c r="J192" s="85" t="s">
        <v>342</v>
      </c>
      <c r="K192" s="85" t="s">
        <v>342</v>
      </c>
      <c r="L192" s="85" t="s">
        <v>342</v>
      </c>
      <c r="M192" s="85" t="s">
        <v>342</v>
      </c>
      <c r="N192" s="85" t="s">
        <v>342</v>
      </c>
      <c r="O192" s="85" t="s">
        <v>342</v>
      </c>
      <c r="P192" s="85" t="s">
        <v>342</v>
      </c>
      <c r="Q192" s="85" t="s">
        <v>342</v>
      </c>
      <c r="R192" s="85" t="s">
        <v>342</v>
      </c>
    </row>
    <row r="193" spans="1:18">
      <c r="A193" s="235"/>
      <c r="B193" s="234"/>
      <c r="C193" s="232"/>
      <c r="D193" s="63">
        <v>43366</v>
      </c>
      <c r="E193" s="85" t="s">
        <v>8</v>
      </c>
      <c r="F193" s="85" t="s">
        <v>342</v>
      </c>
      <c r="G193" s="85" t="s">
        <v>342</v>
      </c>
      <c r="H193" s="85" t="s">
        <v>342</v>
      </c>
      <c r="I193" s="85" t="s">
        <v>342</v>
      </c>
      <c r="J193" s="85" t="s">
        <v>342</v>
      </c>
      <c r="K193" s="85" t="s">
        <v>342</v>
      </c>
      <c r="L193" s="85" t="s">
        <v>342</v>
      </c>
      <c r="M193" s="85" t="s">
        <v>342</v>
      </c>
      <c r="N193" s="85" t="s">
        <v>342</v>
      </c>
      <c r="O193" s="85" t="s">
        <v>342</v>
      </c>
      <c r="P193" s="85" t="s">
        <v>342</v>
      </c>
      <c r="Q193" s="85" t="s">
        <v>342</v>
      </c>
      <c r="R193" s="85" t="s">
        <v>342</v>
      </c>
    </row>
    <row r="194" spans="1:18" s="2" customFormat="1">
      <c r="A194" s="235"/>
      <c r="B194" s="234"/>
      <c r="C194" s="232"/>
      <c r="D194" s="63">
        <v>43387</v>
      </c>
      <c r="E194" s="85" t="s">
        <v>7</v>
      </c>
      <c r="F194" s="85" t="s">
        <v>342</v>
      </c>
      <c r="G194" s="85" t="s">
        <v>342</v>
      </c>
      <c r="H194" s="85" t="s">
        <v>342</v>
      </c>
      <c r="I194" s="85" t="s">
        <v>342</v>
      </c>
      <c r="J194" s="85" t="s">
        <v>342</v>
      </c>
      <c r="K194" s="85" t="s">
        <v>342</v>
      </c>
      <c r="L194" s="85" t="s">
        <v>342</v>
      </c>
      <c r="M194" s="85" t="s">
        <v>342</v>
      </c>
      <c r="N194" s="85" t="s">
        <v>342</v>
      </c>
      <c r="O194" s="85" t="s">
        <v>342</v>
      </c>
      <c r="P194" s="85" t="s">
        <v>342</v>
      </c>
      <c r="Q194" s="85" t="s">
        <v>342</v>
      </c>
      <c r="R194" s="85" t="s">
        <v>342</v>
      </c>
    </row>
    <row r="195" spans="1:18" s="2" customFormat="1">
      <c r="A195" s="235"/>
      <c r="B195" s="234"/>
      <c r="C195" s="232"/>
      <c r="D195" s="63">
        <v>43394</v>
      </c>
      <c r="E195" s="85" t="s">
        <v>12</v>
      </c>
      <c r="F195" s="85">
        <v>0</v>
      </c>
      <c r="G195" s="85">
        <v>0</v>
      </c>
      <c r="H195" s="85">
        <v>1</v>
      </c>
      <c r="I195" s="85">
        <v>0</v>
      </c>
      <c r="J195" s="85">
        <v>0</v>
      </c>
      <c r="K195" s="85">
        <v>0</v>
      </c>
      <c r="L195" s="85">
        <v>0</v>
      </c>
      <c r="M195" s="85">
        <v>0</v>
      </c>
      <c r="N195" s="85">
        <v>0</v>
      </c>
      <c r="O195" s="85">
        <v>0</v>
      </c>
      <c r="P195" s="85">
        <v>1</v>
      </c>
      <c r="Q195" s="85">
        <v>0</v>
      </c>
      <c r="R195" s="85">
        <v>0</v>
      </c>
    </row>
    <row r="196" spans="1:18" s="2" customFormat="1">
      <c r="A196" s="235"/>
      <c r="B196" s="234"/>
      <c r="C196" s="232"/>
      <c r="D196" s="9">
        <v>43401</v>
      </c>
      <c r="E196" s="85" t="s">
        <v>10</v>
      </c>
      <c r="F196" s="85">
        <v>0</v>
      </c>
      <c r="G196" s="85">
        <v>0</v>
      </c>
      <c r="H196" s="85">
        <v>0</v>
      </c>
      <c r="I196" s="85">
        <v>0</v>
      </c>
      <c r="J196" s="85">
        <v>0</v>
      </c>
      <c r="K196" s="85">
        <v>0</v>
      </c>
      <c r="L196" s="85">
        <v>0</v>
      </c>
      <c r="M196" s="85">
        <v>0</v>
      </c>
      <c r="N196" s="85">
        <v>0</v>
      </c>
      <c r="O196" s="85">
        <v>0</v>
      </c>
      <c r="P196" s="85">
        <v>0</v>
      </c>
      <c r="Q196" s="85">
        <v>0</v>
      </c>
      <c r="R196" s="85">
        <v>0</v>
      </c>
    </row>
    <row r="197" spans="1:18" s="12" customFormat="1">
      <c r="A197" s="235"/>
      <c r="B197" s="234"/>
      <c r="C197" s="231" t="s">
        <v>72</v>
      </c>
      <c r="D197" s="231"/>
      <c r="E197" s="231"/>
      <c r="F197" s="151">
        <f t="shared" ref="F197:R197" si="62">SUM(F192:F196)</f>
        <v>0</v>
      </c>
      <c r="G197" s="151">
        <f t="shared" si="62"/>
        <v>0</v>
      </c>
      <c r="H197" s="151">
        <f t="shared" si="62"/>
        <v>1</v>
      </c>
      <c r="I197" s="151">
        <f t="shared" si="62"/>
        <v>0</v>
      </c>
      <c r="J197" s="151">
        <f t="shared" si="62"/>
        <v>0</v>
      </c>
      <c r="K197" s="151">
        <f t="shared" si="62"/>
        <v>0</v>
      </c>
      <c r="L197" s="151">
        <f t="shared" si="62"/>
        <v>0</v>
      </c>
      <c r="M197" s="151">
        <f t="shared" si="62"/>
        <v>0</v>
      </c>
      <c r="N197" s="151">
        <f t="shared" si="62"/>
        <v>0</v>
      </c>
      <c r="O197" s="151">
        <f t="shared" si="62"/>
        <v>0</v>
      </c>
      <c r="P197" s="151">
        <f t="shared" si="62"/>
        <v>1</v>
      </c>
      <c r="Q197" s="151">
        <f t="shared" si="62"/>
        <v>0</v>
      </c>
      <c r="R197" s="151">
        <f t="shared" si="62"/>
        <v>0</v>
      </c>
    </row>
    <row r="198" spans="1:18" s="12" customFormat="1">
      <c r="A198" s="235"/>
      <c r="B198" s="234"/>
      <c r="C198" s="231" t="s">
        <v>73</v>
      </c>
      <c r="D198" s="231"/>
      <c r="E198" s="231"/>
      <c r="F198" s="152">
        <f>F197/2</f>
        <v>0</v>
      </c>
      <c r="G198" s="152">
        <f t="shared" ref="G198:H198" si="63">G197/2</f>
        <v>0</v>
      </c>
      <c r="H198" s="152">
        <f t="shared" si="63"/>
        <v>0.5</v>
      </c>
      <c r="I198" s="152">
        <f t="shared" ref="I198:R198" si="64">I197/2</f>
        <v>0</v>
      </c>
      <c r="J198" s="152">
        <f t="shared" si="64"/>
        <v>0</v>
      </c>
      <c r="K198" s="152">
        <f t="shared" si="64"/>
        <v>0</v>
      </c>
      <c r="L198" s="152">
        <f t="shared" si="64"/>
        <v>0</v>
      </c>
      <c r="M198" s="152">
        <f t="shared" si="64"/>
        <v>0</v>
      </c>
      <c r="N198" s="152">
        <f t="shared" si="64"/>
        <v>0</v>
      </c>
      <c r="O198" s="152">
        <f t="shared" si="64"/>
        <v>0</v>
      </c>
      <c r="P198" s="152">
        <f t="shared" si="64"/>
        <v>0.5</v>
      </c>
      <c r="Q198" s="152">
        <f t="shared" si="64"/>
        <v>0</v>
      </c>
      <c r="R198" s="152">
        <f t="shared" si="64"/>
        <v>0</v>
      </c>
    </row>
    <row r="199" spans="1:18" s="12" customFormat="1">
      <c r="A199" s="235"/>
      <c r="B199" s="234"/>
      <c r="C199" s="236"/>
      <c r="D199" s="236"/>
      <c r="E199" s="236"/>
      <c r="F199" s="236"/>
      <c r="G199" s="236"/>
      <c r="H199" s="236"/>
      <c r="I199" s="236"/>
      <c r="J199" s="236"/>
      <c r="K199" s="236"/>
      <c r="L199" s="236"/>
      <c r="M199" s="236"/>
      <c r="N199" s="236"/>
      <c r="O199" s="236"/>
      <c r="P199" s="236"/>
      <c r="Q199" s="236"/>
      <c r="R199" s="236"/>
    </row>
    <row r="200" spans="1:18" s="2" customFormat="1">
      <c r="A200" s="235"/>
      <c r="B200" s="234"/>
      <c r="C200" s="232" t="s">
        <v>71</v>
      </c>
      <c r="D200" s="9">
        <v>43422</v>
      </c>
      <c r="E200" s="85" t="s">
        <v>28</v>
      </c>
      <c r="F200" s="85" t="s">
        <v>342</v>
      </c>
      <c r="G200" s="85" t="s">
        <v>342</v>
      </c>
      <c r="H200" s="85" t="s">
        <v>342</v>
      </c>
      <c r="I200" s="85" t="s">
        <v>342</v>
      </c>
      <c r="J200" s="85" t="s">
        <v>342</v>
      </c>
      <c r="K200" s="85" t="s">
        <v>342</v>
      </c>
      <c r="L200" s="85" t="s">
        <v>342</v>
      </c>
      <c r="M200" s="85" t="s">
        <v>342</v>
      </c>
      <c r="N200" s="85" t="s">
        <v>342</v>
      </c>
      <c r="O200" s="85" t="s">
        <v>342</v>
      </c>
      <c r="P200" s="85" t="s">
        <v>342</v>
      </c>
      <c r="Q200" s="85" t="s">
        <v>342</v>
      </c>
      <c r="R200" s="85" t="s">
        <v>342</v>
      </c>
    </row>
    <row r="201" spans="1:18" s="2" customFormat="1">
      <c r="A201" s="235"/>
      <c r="B201" s="234"/>
      <c r="C201" s="232"/>
      <c r="D201" s="63">
        <v>43429</v>
      </c>
      <c r="E201" s="85" t="s">
        <v>9</v>
      </c>
      <c r="F201" s="85">
        <v>2</v>
      </c>
      <c r="G201" s="85">
        <v>0</v>
      </c>
      <c r="H201" s="85">
        <v>0</v>
      </c>
      <c r="I201" s="85">
        <v>0</v>
      </c>
      <c r="J201" s="85">
        <v>0</v>
      </c>
      <c r="K201" s="85">
        <v>2</v>
      </c>
      <c r="L201" s="85">
        <v>2</v>
      </c>
      <c r="M201" s="85">
        <v>0</v>
      </c>
      <c r="N201" s="85">
        <v>0</v>
      </c>
      <c r="O201" s="85">
        <v>0</v>
      </c>
      <c r="P201" s="85">
        <v>0</v>
      </c>
      <c r="Q201" s="85">
        <v>0</v>
      </c>
      <c r="R201" s="85">
        <v>0</v>
      </c>
    </row>
    <row r="202" spans="1:18" s="2" customFormat="1">
      <c r="A202" s="235"/>
      <c r="B202" s="234"/>
      <c r="C202" s="232"/>
      <c r="D202" s="49">
        <v>43440</v>
      </c>
      <c r="E202" s="85" t="s">
        <v>16</v>
      </c>
      <c r="F202" s="85" t="s">
        <v>342</v>
      </c>
      <c r="G202" s="85" t="s">
        <v>342</v>
      </c>
      <c r="H202" s="85" t="s">
        <v>342</v>
      </c>
      <c r="I202" s="85" t="s">
        <v>342</v>
      </c>
      <c r="J202" s="85" t="s">
        <v>342</v>
      </c>
      <c r="K202" s="85" t="s">
        <v>342</v>
      </c>
      <c r="L202" s="85" t="s">
        <v>342</v>
      </c>
      <c r="M202" s="85" t="s">
        <v>342</v>
      </c>
      <c r="N202" s="85" t="s">
        <v>342</v>
      </c>
      <c r="O202" s="85" t="s">
        <v>342</v>
      </c>
      <c r="P202" s="85" t="s">
        <v>342</v>
      </c>
      <c r="Q202" s="85" t="s">
        <v>342</v>
      </c>
      <c r="R202" s="85" t="s">
        <v>342</v>
      </c>
    </row>
    <row r="203" spans="1:18" s="2" customFormat="1">
      <c r="A203" s="235"/>
      <c r="B203" s="234"/>
      <c r="C203" s="232"/>
      <c r="D203" s="63">
        <v>43471</v>
      </c>
      <c r="E203" s="85" t="s">
        <v>11</v>
      </c>
      <c r="F203" s="85" t="s">
        <v>342</v>
      </c>
      <c r="G203" s="85" t="s">
        <v>342</v>
      </c>
      <c r="H203" s="85" t="s">
        <v>342</v>
      </c>
      <c r="I203" s="85" t="s">
        <v>342</v>
      </c>
      <c r="J203" s="85" t="s">
        <v>342</v>
      </c>
      <c r="K203" s="85" t="s">
        <v>342</v>
      </c>
      <c r="L203" s="85" t="s">
        <v>342</v>
      </c>
      <c r="M203" s="85" t="s">
        <v>342</v>
      </c>
      <c r="N203" s="85" t="s">
        <v>342</v>
      </c>
      <c r="O203" s="85" t="s">
        <v>342</v>
      </c>
      <c r="P203" s="85" t="s">
        <v>342</v>
      </c>
      <c r="Q203" s="85" t="s">
        <v>342</v>
      </c>
      <c r="R203" s="85" t="s">
        <v>342</v>
      </c>
    </row>
    <row r="204" spans="1:18" s="13" customFormat="1">
      <c r="A204" s="235"/>
      <c r="B204" s="234"/>
      <c r="C204" s="233" t="s">
        <v>74</v>
      </c>
      <c r="D204" s="233"/>
      <c r="E204" s="233"/>
      <c r="F204" s="153">
        <f>SUM(F200:F203)</f>
        <v>2</v>
      </c>
      <c r="G204" s="153">
        <f t="shared" ref="G204:H204" si="65">SUM(G200:G203)</f>
        <v>0</v>
      </c>
      <c r="H204" s="153">
        <f t="shared" si="65"/>
        <v>0</v>
      </c>
      <c r="I204" s="153">
        <f t="shared" ref="I204:R204" si="66">SUM(I200:I203)</f>
        <v>0</v>
      </c>
      <c r="J204" s="153">
        <f t="shared" si="66"/>
        <v>0</v>
      </c>
      <c r="K204" s="153">
        <f t="shared" si="66"/>
        <v>2</v>
      </c>
      <c r="L204" s="153">
        <f t="shared" si="66"/>
        <v>2</v>
      </c>
      <c r="M204" s="153">
        <f t="shared" si="66"/>
        <v>0</v>
      </c>
      <c r="N204" s="153">
        <f t="shared" si="66"/>
        <v>0</v>
      </c>
      <c r="O204" s="153">
        <f t="shared" si="66"/>
        <v>0</v>
      </c>
      <c r="P204" s="153">
        <f t="shared" si="66"/>
        <v>0</v>
      </c>
      <c r="Q204" s="153">
        <f t="shared" si="66"/>
        <v>0</v>
      </c>
      <c r="R204" s="153">
        <f t="shared" si="66"/>
        <v>0</v>
      </c>
    </row>
    <row r="205" spans="1:18" s="13" customFormat="1">
      <c r="A205" s="235"/>
      <c r="B205" s="234"/>
      <c r="C205" s="233" t="s">
        <v>75</v>
      </c>
      <c r="D205" s="233"/>
      <c r="E205" s="233"/>
      <c r="F205" s="160">
        <f>F204/1</f>
        <v>2</v>
      </c>
      <c r="G205" s="160">
        <f t="shared" ref="G205:H205" si="67">G204/1</f>
        <v>0</v>
      </c>
      <c r="H205" s="160">
        <f t="shared" si="67"/>
        <v>0</v>
      </c>
      <c r="I205" s="160">
        <f t="shared" ref="I205:R205" si="68">I204/1</f>
        <v>0</v>
      </c>
      <c r="J205" s="160">
        <f t="shared" si="68"/>
        <v>0</v>
      </c>
      <c r="K205" s="160">
        <f t="shared" si="68"/>
        <v>2</v>
      </c>
      <c r="L205" s="160">
        <f t="shared" si="68"/>
        <v>2</v>
      </c>
      <c r="M205" s="160">
        <f t="shared" si="68"/>
        <v>0</v>
      </c>
      <c r="N205" s="160">
        <f t="shared" si="68"/>
        <v>0</v>
      </c>
      <c r="O205" s="160">
        <f t="shared" si="68"/>
        <v>0</v>
      </c>
      <c r="P205" s="160">
        <f t="shared" si="68"/>
        <v>0</v>
      </c>
      <c r="Q205" s="160">
        <f t="shared" si="68"/>
        <v>0</v>
      </c>
      <c r="R205" s="160">
        <f t="shared" si="68"/>
        <v>0</v>
      </c>
    </row>
    <row r="206" spans="1:18" ht="16.5" customHeight="1">
      <c r="A206" s="235"/>
      <c r="B206" s="234"/>
      <c r="C206" s="201" t="s">
        <v>241</v>
      </c>
      <c r="D206" s="49">
        <v>43478</v>
      </c>
      <c r="E206" s="50" t="s">
        <v>29</v>
      </c>
      <c r="F206" s="85" t="s">
        <v>342</v>
      </c>
      <c r="G206" s="85" t="s">
        <v>342</v>
      </c>
      <c r="H206" s="85" t="s">
        <v>342</v>
      </c>
      <c r="I206" s="85" t="s">
        <v>342</v>
      </c>
      <c r="J206" s="85" t="s">
        <v>342</v>
      </c>
      <c r="K206" s="85" t="s">
        <v>342</v>
      </c>
      <c r="L206" s="85" t="s">
        <v>342</v>
      </c>
      <c r="M206" s="85" t="s">
        <v>342</v>
      </c>
      <c r="N206" s="85" t="s">
        <v>342</v>
      </c>
      <c r="O206" s="85" t="s">
        <v>342</v>
      </c>
      <c r="P206" s="85" t="s">
        <v>342</v>
      </c>
      <c r="Q206" s="85" t="s">
        <v>342</v>
      </c>
      <c r="R206" s="85" t="s">
        <v>342</v>
      </c>
    </row>
    <row r="207" spans="1:18">
      <c r="A207" s="235"/>
      <c r="B207" s="234"/>
      <c r="C207" s="201"/>
      <c r="D207" s="106">
        <v>43485</v>
      </c>
      <c r="E207" s="107" t="s">
        <v>16</v>
      </c>
      <c r="F207" s="85" t="s">
        <v>342</v>
      </c>
      <c r="G207" s="85" t="s">
        <v>342</v>
      </c>
      <c r="H207" s="85" t="s">
        <v>342</v>
      </c>
      <c r="I207" s="85" t="s">
        <v>342</v>
      </c>
      <c r="J207" s="85" t="s">
        <v>342</v>
      </c>
      <c r="K207" s="85" t="s">
        <v>342</v>
      </c>
      <c r="L207" s="85" t="s">
        <v>342</v>
      </c>
      <c r="M207" s="85" t="s">
        <v>342</v>
      </c>
      <c r="N207" s="85" t="s">
        <v>342</v>
      </c>
      <c r="O207" s="85" t="s">
        <v>342</v>
      </c>
      <c r="P207" s="85" t="s">
        <v>342</v>
      </c>
      <c r="Q207" s="85" t="s">
        <v>342</v>
      </c>
      <c r="R207" s="85" t="s">
        <v>342</v>
      </c>
    </row>
    <row r="208" spans="1:18">
      <c r="A208" s="235"/>
      <c r="B208" s="234"/>
      <c r="C208" s="201"/>
      <c r="D208" s="106">
        <v>43492</v>
      </c>
      <c r="E208" s="107" t="s">
        <v>11</v>
      </c>
      <c r="F208" s="130">
        <v>2</v>
      </c>
      <c r="G208" s="130">
        <v>1</v>
      </c>
      <c r="H208" s="130">
        <v>1</v>
      </c>
      <c r="I208" s="130">
        <v>0</v>
      </c>
      <c r="J208" s="130">
        <v>0</v>
      </c>
      <c r="K208" s="130">
        <v>0</v>
      </c>
      <c r="L208" s="130">
        <v>0</v>
      </c>
      <c r="M208" s="130">
        <v>0</v>
      </c>
      <c r="N208" s="130">
        <v>0</v>
      </c>
      <c r="O208" s="130">
        <v>0</v>
      </c>
      <c r="P208" s="130">
        <v>0</v>
      </c>
      <c r="Q208" s="130">
        <v>0</v>
      </c>
      <c r="R208" s="130">
        <v>0</v>
      </c>
    </row>
    <row r="209" spans="1:18">
      <c r="A209" s="235"/>
      <c r="B209" s="234"/>
      <c r="C209" s="229" t="s">
        <v>242</v>
      </c>
      <c r="D209" s="230"/>
      <c r="E209" s="230"/>
      <c r="F209" s="158">
        <f>SUM(F206:F208)</f>
        <v>2</v>
      </c>
      <c r="G209" s="158">
        <f t="shared" ref="G209:R209" si="69">SUM(G206:G208)</f>
        <v>1</v>
      </c>
      <c r="H209" s="158">
        <f t="shared" si="69"/>
        <v>1</v>
      </c>
      <c r="I209" s="158">
        <f t="shared" si="69"/>
        <v>0</v>
      </c>
      <c r="J209" s="158">
        <f t="shared" si="69"/>
        <v>0</v>
      </c>
      <c r="K209" s="158">
        <f t="shared" si="69"/>
        <v>0</v>
      </c>
      <c r="L209" s="158">
        <f t="shared" si="69"/>
        <v>0</v>
      </c>
      <c r="M209" s="158">
        <f t="shared" si="69"/>
        <v>0</v>
      </c>
      <c r="N209" s="158">
        <f t="shared" si="69"/>
        <v>0</v>
      </c>
      <c r="O209" s="158">
        <f t="shared" si="69"/>
        <v>0</v>
      </c>
      <c r="P209" s="158">
        <f t="shared" si="69"/>
        <v>0</v>
      </c>
      <c r="Q209" s="158">
        <f t="shared" si="69"/>
        <v>0</v>
      </c>
      <c r="R209" s="158">
        <f t="shared" si="69"/>
        <v>0</v>
      </c>
    </row>
    <row r="210" spans="1:18">
      <c r="A210" s="235"/>
      <c r="B210" s="234"/>
      <c r="C210" s="229" t="s">
        <v>243</v>
      </c>
      <c r="D210" s="230"/>
      <c r="E210" s="230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</row>
    <row r="211" spans="1:18">
      <c r="A211" s="235"/>
      <c r="B211" s="234"/>
      <c r="C211" s="140"/>
      <c r="D211" s="141"/>
      <c r="E211" s="140"/>
      <c r="F211" s="142"/>
      <c r="G211" s="142"/>
      <c r="H211" s="142"/>
      <c r="I211" s="143"/>
      <c r="J211" s="142"/>
      <c r="K211" s="142"/>
      <c r="L211" s="142"/>
      <c r="M211" s="142"/>
      <c r="N211" s="142"/>
      <c r="O211" s="142"/>
      <c r="P211" s="142"/>
      <c r="Q211" s="142"/>
      <c r="R211" s="144"/>
    </row>
    <row r="212" spans="1:18">
      <c r="A212" s="235"/>
      <c r="B212" s="234"/>
      <c r="C212" s="201" t="s">
        <v>238</v>
      </c>
      <c r="D212" s="49"/>
      <c r="E212" s="50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</row>
    <row r="213" spans="1:18">
      <c r="A213" s="235"/>
      <c r="B213" s="234"/>
      <c r="C213" s="202"/>
      <c r="D213" s="49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</row>
    <row r="214" spans="1:18">
      <c r="A214" s="235"/>
      <c r="B214" s="234"/>
      <c r="C214" s="203" t="s">
        <v>239</v>
      </c>
      <c r="D214" s="204"/>
      <c r="E214" s="204"/>
      <c r="F214" s="138">
        <f>SUM(F212:F213)</f>
        <v>0</v>
      </c>
      <c r="G214" s="138"/>
      <c r="H214" s="138"/>
      <c r="I214" s="138">
        <f t="shared" ref="I214:R214" si="70">SUM(I212:I213)</f>
        <v>0</v>
      </c>
      <c r="J214" s="138">
        <f t="shared" si="70"/>
        <v>0</v>
      </c>
      <c r="K214" s="138">
        <f t="shared" si="70"/>
        <v>0</v>
      </c>
      <c r="L214" s="138">
        <f t="shared" si="70"/>
        <v>0</v>
      </c>
      <c r="M214" s="138">
        <f t="shared" si="70"/>
        <v>0</v>
      </c>
      <c r="N214" s="138">
        <f t="shared" si="70"/>
        <v>0</v>
      </c>
      <c r="O214" s="138">
        <f t="shared" si="70"/>
        <v>0</v>
      </c>
      <c r="P214" s="138">
        <f t="shared" si="70"/>
        <v>0</v>
      </c>
      <c r="Q214" s="138">
        <f t="shared" si="70"/>
        <v>0</v>
      </c>
      <c r="R214" s="138">
        <f t="shared" si="70"/>
        <v>0</v>
      </c>
    </row>
    <row r="215" spans="1:18">
      <c r="A215" s="235"/>
      <c r="B215" s="234"/>
      <c r="C215" s="203" t="s">
        <v>240</v>
      </c>
      <c r="D215" s="204"/>
      <c r="E215" s="204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</row>
    <row r="216" spans="1:18">
      <c r="A216" s="235"/>
      <c r="B216" s="234"/>
      <c r="C216" s="140"/>
      <c r="D216" s="141"/>
      <c r="E216" s="140"/>
      <c r="F216" s="142"/>
      <c r="G216" s="142"/>
      <c r="H216" s="142"/>
      <c r="I216" s="143"/>
      <c r="J216" s="142"/>
      <c r="K216" s="142"/>
      <c r="L216" s="142"/>
      <c r="M216" s="142"/>
      <c r="N216" s="142"/>
      <c r="O216" s="142"/>
      <c r="P216" s="142"/>
      <c r="Q216" s="142"/>
      <c r="R216" s="144"/>
    </row>
    <row r="217" spans="1:18">
      <c r="A217" s="86"/>
      <c r="B217" s="86"/>
      <c r="C217" s="86"/>
      <c r="D217" s="87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</row>
    <row r="218" spans="1:18">
      <c r="A218" s="86"/>
      <c r="B218" s="86"/>
      <c r="C218" s="86"/>
      <c r="D218" s="87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</row>
    <row r="219" spans="1:18" ht="15.95" customHeight="1">
      <c r="A219" s="235" t="s">
        <v>285</v>
      </c>
      <c r="B219" s="234" t="s">
        <v>317</v>
      </c>
      <c r="C219" s="232" t="s">
        <v>70</v>
      </c>
      <c r="D219" s="63">
        <v>43346</v>
      </c>
      <c r="E219" s="85" t="s">
        <v>29</v>
      </c>
      <c r="F219" s="85">
        <v>15</v>
      </c>
      <c r="G219" s="85">
        <v>4</v>
      </c>
      <c r="H219" s="85">
        <v>7</v>
      </c>
      <c r="I219" s="85">
        <v>3</v>
      </c>
      <c r="J219" s="85">
        <v>4</v>
      </c>
      <c r="K219" s="85">
        <v>4</v>
      </c>
      <c r="L219" s="85">
        <v>7</v>
      </c>
      <c r="M219" s="85">
        <v>0</v>
      </c>
      <c r="N219" s="85">
        <v>1</v>
      </c>
      <c r="O219" s="85">
        <v>1</v>
      </c>
      <c r="P219" s="85">
        <v>3</v>
      </c>
      <c r="Q219" s="85">
        <v>0</v>
      </c>
      <c r="R219" s="85">
        <v>0</v>
      </c>
    </row>
    <row r="220" spans="1:18">
      <c r="A220" s="235"/>
      <c r="B220" s="234"/>
      <c r="C220" s="232"/>
      <c r="D220" s="63">
        <v>43366</v>
      </c>
      <c r="E220" s="85" t="s">
        <v>8</v>
      </c>
      <c r="F220" s="85">
        <v>6</v>
      </c>
      <c r="G220" s="85">
        <v>2</v>
      </c>
      <c r="H220" s="85">
        <v>4</v>
      </c>
      <c r="I220" s="85">
        <v>1</v>
      </c>
      <c r="J220" s="85">
        <v>2</v>
      </c>
      <c r="K220" s="85">
        <v>1</v>
      </c>
      <c r="L220" s="85">
        <v>2</v>
      </c>
      <c r="M220" s="85">
        <v>0</v>
      </c>
      <c r="N220" s="85">
        <v>1</v>
      </c>
      <c r="O220" s="85">
        <v>1</v>
      </c>
      <c r="P220" s="85">
        <v>2</v>
      </c>
      <c r="Q220" s="85">
        <v>0</v>
      </c>
      <c r="R220" s="85">
        <v>0</v>
      </c>
    </row>
    <row r="221" spans="1:18" s="2" customFormat="1">
      <c r="A221" s="235"/>
      <c r="B221" s="234"/>
      <c r="C221" s="232"/>
      <c r="D221" s="63">
        <v>43387</v>
      </c>
      <c r="E221" s="85" t="s">
        <v>7</v>
      </c>
      <c r="F221" s="85">
        <v>2</v>
      </c>
      <c r="G221" s="85">
        <v>1</v>
      </c>
      <c r="H221" s="85">
        <v>5</v>
      </c>
      <c r="I221" s="85">
        <v>0</v>
      </c>
      <c r="J221" s="85">
        <v>1</v>
      </c>
      <c r="K221" s="85">
        <v>0</v>
      </c>
      <c r="L221" s="85">
        <v>0</v>
      </c>
      <c r="M221" s="85">
        <v>2</v>
      </c>
      <c r="N221" s="85">
        <v>2</v>
      </c>
      <c r="O221" s="85">
        <v>4</v>
      </c>
      <c r="P221" s="85">
        <v>1</v>
      </c>
      <c r="Q221" s="85">
        <v>0</v>
      </c>
      <c r="R221" s="85">
        <v>0</v>
      </c>
    </row>
    <row r="222" spans="1:18" s="2" customFormat="1">
      <c r="A222" s="235"/>
      <c r="B222" s="234"/>
      <c r="C222" s="232"/>
      <c r="D222" s="63">
        <v>43394</v>
      </c>
      <c r="E222" s="85" t="s">
        <v>12</v>
      </c>
      <c r="F222" s="85">
        <v>5</v>
      </c>
      <c r="G222" s="85">
        <v>2</v>
      </c>
      <c r="H222" s="85">
        <v>3</v>
      </c>
      <c r="I222" s="85">
        <v>0</v>
      </c>
      <c r="J222" s="85">
        <v>1</v>
      </c>
      <c r="K222" s="85">
        <v>1</v>
      </c>
      <c r="L222" s="85">
        <v>2</v>
      </c>
      <c r="M222" s="85">
        <v>1</v>
      </c>
      <c r="N222" s="85">
        <v>0</v>
      </c>
      <c r="O222" s="85">
        <v>1</v>
      </c>
      <c r="P222" s="85">
        <v>0</v>
      </c>
      <c r="Q222" s="85">
        <v>0</v>
      </c>
      <c r="R222" s="85">
        <v>0</v>
      </c>
    </row>
    <row r="223" spans="1:18" s="2" customFormat="1">
      <c r="A223" s="235"/>
      <c r="B223" s="234"/>
      <c r="C223" s="232"/>
      <c r="D223" s="9">
        <v>43401</v>
      </c>
      <c r="E223" s="85" t="s">
        <v>10</v>
      </c>
      <c r="F223" s="85">
        <v>1</v>
      </c>
      <c r="G223" s="85">
        <v>0</v>
      </c>
      <c r="H223" s="85">
        <v>2</v>
      </c>
      <c r="I223" s="85">
        <v>0</v>
      </c>
      <c r="J223" s="85">
        <v>1</v>
      </c>
      <c r="K223" s="85">
        <v>1</v>
      </c>
      <c r="L223" s="85">
        <v>2</v>
      </c>
      <c r="M223" s="85">
        <v>1</v>
      </c>
      <c r="N223" s="85">
        <v>0</v>
      </c>
      <c r="O223" s="85">
        <v>1</v>
      </c>
      <c r="P223" s="85">
        <v>0</v>
      </c>
      <c r="Q223" s="85">
        <v>2</v>
      </c>
      <c r="R223" s="85">
        <v>0</v>
      </c>
    </row>
    <row r="224" spans="1:18" s="12" customFormat="1">
      <c r="A224" s="235"/>
      <c r="B224" s="234"/>
      <c r="C224" s="231" t="s">
        <v>72</v>
      </c>
      <c r="D224" s="231"/>
      <c r="E224" s="231"/>
      <c r="F224" s="151">
        <f t="shared" ref="F224:R224" si="71">SUM(F219:F223)</f>
        <v>29</v>
      </c>
      <c r="G224" s="151">
        <f t="shared" si="71"/>
        <v>9</v>
      </c>
      <c r="H224" s="151">
        <f t="shared" si="71"/>
        <v>21</v>
      </c>
      <c r="I224" s="151">
        <f t="shared" si="71"/>
        <v>4</v>
      </c>
      <c r="J224" s="151">
        <f t="shared" si="71"/>
        <v>9</v>
      </c>
      <c r="K224" s="151">
        <f t="shared" si="71"/>
        <v>7</v>
      </c>
      <c r="L224" s="151">
        <f t="shared" si="71"/>
        <v>13</v>
      </c>
      <c r="M224" s="151">
        <f t="shared" si="71"/>
        <v>4</v>
      </c>
      <c r="N224" s="151">
        <f t="shared" si="71"/>
        <v>4</v>
      </c>
      <c r="O224" s="151">
        <f t="shared" si="71"/>
        <v>8</v>
      </c>
      <c r="P224" s="151">
        <f t="shared" si="71"/>
        <v>6</v>
      </c>
      <c r="Q224" s="151">
        <f t="shared" si="71"/>
        <v>2</v>
      </c>
      <c r="R224" s="151">
        <f t="shared" si="71"/>
        <v>0</v>
      </c>
    </row>
    <row r="225" spans="1:18" s="12" customFormat="1">
      <c r="A225" s="235"/>
      <c r="B225" s="234"/>
      <c r="C225" s="231" t="s">
        <v>73</v>
      </c>
      <c r="D225" s="231"/>
      <c r="E225" s="231"/>
      <c r="F225" s="152">
        <f>F224/5</f>
        <v>5.8</v>
      </c>
      <c r="G225" s="152">
        <f t="shared" ref="G225:H225" si="72">G224/5</f>
        <v>1.8</v>
      </c>
      <c r="H225" s="152">
        <f t="shared" si="72"/>
        <v>4.2</v>
      </c>
      <c r="I225" s="152">
        <f t="shared" ref="I225:R225" si="73">I224/5</f>
        <v>0.8</v>
      </c>
      <c r="J225" s="152">
        <f t="shared" si="73"/>
        <v>1.8</v>
      </c>
      <c r="K225" s="152">
        <f t="shared" si="73"/>
        <v>1.4</v>
      </c>
      <c r="L225" s="152">
        <f t="shared" si="73"/>
        <v>2.6</v>
      </c>
      <c r="M225" s="152">
        <f t="shared" si="73"/>
        <v>0.8</v>
      </c>
      <c r="N225" s="152">
        <f t="shared" si="73"/>
        <v>0.8</v>
      </c>
      <c r="O225" s="152">
        <f t="shared" si="73"/>
        <v>1.6</v>
      </c>
      <c r="P225" s="152">
        <f t="shared" si="73"/>
        <v>1.2</v>
      </c>
      <c r="Q225" s="152">
        <f t="shared" si="73"/>
        <v>0.4</v>
      </c>
      <c r="R225" s="152">
        <f t="shared" si="73"/>
        <v>0</v>
      </c>
    </row>
    <row r="226" spans="1:18" s="12" customFormat="1">
      <c r="A226" s="235"/>
      <c r="B226" s="234"/>
      <c r="C226" s="236"/>
      <c r="D226" s="236"/>
      <c r="E226" s="236"/>
      <c r="F226" s="236"/>
      <c r="G226" s="236"/>
      <c r="H226" s="236"/>
      <c r="I226" s="236"/>
      <c r="J226" s="236"/>
      <c r="K226" s="236"/>
      <c r="L226" s="236"/>
      <c r="M226" s="236"/>
      <c r="N226" s="236"/>
      <c r="O226" s="236"/>
      <c r="P226" s="236"/>
      <c r="Q226" s="236"/>
      <c r="R226" s="236"/>
    </row>
    <row r="227" spans="1:18" s="2" customFormat="1">
      <c r="A227" s="235"/>
      <c r="B227" s="234"/>
      <c r="C227" s="232" t="s">
        <v>71</v>
      </c>
      <c r="D227" s="9">
        <v>43422</v>
      </c>
      <c r="E227" s="85" t="s">
        <v>28</v>
      </c>
      <c r="F227" s="85">
        <v>8</v>
      </c>
      <c r="G227" s="85">
        <v>3</v>
      </c>
      <c r="H227" s="85">
        <v>4</v>
      </c>
      <c r="I227" s="85">
        <v>0</v>
      </c>
      <c r="J227" s="85">
        <v>1</v>
      </c>
      <c r="K227" s="85">
        <v>2</v>
      </c>
      <c r="L227" s="85">
        <v>5</v>
      </c>
      <c r="M227" s="85">
        <v>0</v>
      </c>
      <c r="N227" s="85">
        <v>0</v>
      </c>
      <c r="O227" s="85">
        <v>0</v>
      </c>
      <c r="P227" s="85">
        <v>0</v>
      </c>
      <c r="Q227" s="85">
        <v>0</v>
      </c>
      <c r="R227" s="85">
        <v>0</v>
      </c>
    </row>
    <row r="228" spans="1:18" s="2" customFormat="1">
      <c r="A228" s="235"/>
      <c r="B228" s="234"/>
      <c r="C228" s="232"/>
      <c r="D228" s="63">
        <v>43429</v>
      </c>
      <c r="E228" s="85" t="s">
        <v>9</v>
      </c>
      <c r="F228" s="85">
        <v>7</v>
      </c>
      <c r="G228" s="85">
        <v>1</v>
      </c>
      <c r="H228" s="85">
        <v>3</v>
      </c>
      <c r="I228" s="85">
        <v>0</v>
      </c>
      <c r="J228" s="85">
        <v>1</v>
      </c>
      <c r="K228" s="85">
        <v>5</v>
      </c>
      <c r="L228" s="85">
        <v>7</v>
      </c>
      <c r="M228" s="85"/>
      <c r="N228" s="85">
        <v>1</v>
      </c>
      <c r="O228" s="85">
        <v>5</v>
      </c>
      <c r="P228" s="85">
        <v>3</v>
      </c>
      <c r="Q228" s="85">
        <v>2</v>
      </c>
      <c r="R228" s="85">
        <v>0</v>
      </c>
    </row>
    <row r="229" spans="1:18" s="2" customFormat="1">
      <c r="A229" s="235"/>
      <c r="B229" s="234"/>
      <c r="C229" s="232"/>
      <c r="D229" s="49">
        <v>43440</v>
      </c>
      <c r="E229" s="85" t="s">
        <v>16</v>
      </c>
      <c r="F229" s="85">
        <v>3</v>
      </c>
      <c r="G229" s="85">
        <v>1</v>
      </c>
      <c r="H229" s="85">
        <v>3</v>
      </c>
      <c r="I229" s="85">
        <v>1</v>
      </c>
      <c r="J229" s="85">
        <v>2</v>
      </c>
      <c r="K229" s="85">
        <v>0</v>
      </c>
      <c r="L229" s="85">
        <v>0</v>
      </c>
      <c r="M229" s="85">
        <v>0</v>
      </c>
      <c r="N229" s="85">
        <v>0</v>
      </c>
      <c r="O229" s="85">
        <v>0</v>
      </c>
      <c r="P229" s="85">
        <v>1</v>
      </c>
      <c r="Q229" s="85">
        <v>3</v>
      </c>
      <c r="R229" s="85">
        <v>0</v>
      </c>
    </row>
    <row r="230" spans="1:18" s="2" customFormat="1">
      <c r="A230" s="235"/>
      <c r="B230" s="234"/>
      <c r="C230" s="232"/>
      <c r="D230" s="63">
        <v>43471</v>
      </c>
      <c r="E230" s="85" t="s">
        <v>11</v>
      </c>
      <c r="F230" s="85">
        <v>0</v>
      </c>
      <c r="G230" s="85">
        <v>0</v>
      </c>
      <c r="H230" s="85">
        <v>1</v>
      </c>
      <c r="I230" s="85">
        <v>0</v>
      </c>
      <c r="J230" s="85">
        <v>1</v>
      </c>
      <c r="K230" s="85">
        <v>0</v>
      </c>
      <c r="L230" s="85">
        <v>0</v>
      </c>
      <c r="M230" s="85">
        <v>1</v>
      </c>
      <c r="N230" s="85">
        <v>0</v>
      </c>
      <c r="O230" s="85">
        <v>1</v>
      </c>
      <c r="P230" s="85">
        <v>0</v>
      </c>
      <c r="Q230" s="85">
        <v>0</v>
      </c>
      <c r="R230" s="85">
        <v>0</v>
      </c>
    </row>
    <row r="231" spans="1:18" s="13" customFormat="1">
      <c r="A231" s="235"/>
      <c r="B231" s="234"/>
      <c r="C231" s="233" t="s">
        <v>74</v>
      </c>
      <c r="D231" s="233"/>
      <c r="E231" s="233"/>
      <c r="F231" s="153">
        <f>SUM(F227:F230)</f>
        <v>18</v>
      </c>
      <c r="G231" s="153">
        <f t="shared" ref="G231:H231" si="74">SUM(G227:G230)</f>
        <v>5</v>
      </c>
      <c r="H231" s="153">
        <f t="shared" si="74"/>
        <v>11</v>
      </c>
      <c r="I231" s="153">
        <f t="shared" ref="I231:R231" si="75">SUM(I227:I230)</f>
        <v>1</v>
      </c>
      <c r="J231" s="153">
        <f t="shared" si="75"/>
        <v>5</v>
      </c>
      <c r="K231" s="153">
        <f t="shared" si="75"/>
        <v>7</v>
      </c>
      <c r="L231" s="153">
        <f t="shared" si="75"/>
        <v>12</v>
      </c>
      <c r="M231" s="153">
        <f t="shared" si="75"/>
        <v>1</v>
      </c>
      <c r="N231" s="153">
        <f t="shared" si="75"/>
        <v>1</v>
      </c>
      <c r="O231" s="153">
        <f t="shared" si="75"/>
        <v>6</v>
      </c>
      <c r="P231" s="153">
        <f t="shared" si="75"/>
        <v>4</v>
      </c>
      <c r="Q231" s="153">
        <f t="shared" si="75"/>
        <v>5</v>
      </c>
      <c r="R231" s="153">
        <f t="shared" si="75"/>
        <v>0</v>
      </c>
    </row>
    <row r="232" spans="1:18" s="13" customFormat="1">
      <c r="A232" s="235"/>
      <c r="B232" s="234"/>
      <c r="C232" s="233" t="s">
        <v>75</v>
      </c>
      <c r="D232" s="233"/>
      <c r="E232" s="233"/>
      <c r="F232" s="160">
        <f>F231/4</f>
        <v>4.5</v>
      </c>
      <c r="G232" s="160">
        <f t="shared" ref="G232:H232" si="76">G231/4</f>
        <v>1.25</v>
      </c>
      <c r="H232" s="160">
        <f t="shared" si="76"/>
        <v>2.75</v>
      </c>
      <c r="I232" s="160">
        <f t="shared" ref="I232:R232" si="77">I231/4</f>
        <v>0.25</v>
      </c>
      <c r="J232" s="160">
        <f t="shared" si="77"/>
        <v>1.25</v>
      </c>
      <c r="K232" s="160">
        <f t="shared" si="77"/>
        <v>1.75</v>
      </c>
      <c r="L232" s="160">
        <f t="shared" si="77"/>
        <v>3</v>
      </c>
      <c r="M232" s="160">
        <f t="shared" si="77"/>
        <v>0.25</v>
      </c>
      <c r="N232" s="160">
        <f t="shared" si="77"/>
        <v>0.25</v>
      </c>
      <c r="O232" s="160">
        <f t="shared" si="77"/>
        <v>1.5</v>
      </c>
      <c r="P232" s="160">
        <f t="shared" si="77"/>
        <v>1</v>
      </c>
      <c r="Q232" s="160">
        <f t="shared" si="77"/>
        <v>1.25</v>
      </c>
      <c r="R232" s="160">
        <f t="shared" si="77"/>
        <v>0</v>
      </c>
    </row>
    <row r="233" spans="1:18" s="2" customFormat="1" ht="16.5" customHeight="1">
      <c r="A233" s="235"/>
      <c r="B233" s="234"/>
      <c r="C233" s="201" t="s">
        <v>241</v>
      </c>
      <c r="D233" s="49">
        <v>43478</v>
      </c>
      <c r="E233" s="50" t="s">
        <v>29</v>
      </c>
      <c r="F233" s="130">
        <v>2</v>
      </c>
      <c r="G233" s="130">
        <v>0</v>
      </c>
      <c r="H233" s="130">
        <v>3</v>
      </c>
      <c r="I233" s="130">
        <v>0</v>
      </c>
      <c r="J233" s="130">
        <v>2</v>
      </c>
      <c r="K233" s="130">
        <v>2</v>
      </c>
      <c r="L233" s="130">
        <v>2</v>
      </c>
      <c r="M233" s="130">
        <v>1</v>
      </c>
      <c r="N233" s="130">
        <v>0</v>
      </c>
      <c r="O233" s="130">
        <v>1</v>
      </c>
      <c r="P233" s="130">
        <v>1</v>
      </c>
      <c r="Q233" s="130">
        <v>2</v>
      </c>
      <c r="R233" s="130">
        <v>0</v>
      </c>
    </row>
    <row r="234" spans="1:18" s="2" customFormat="1">
      <c r="A234" s="235"/>
      <c r="B234" s="234"/>
      <c r="C234" s="201"/>
      <c r="D234" s="106">
        <v>43485</v>
      </c>
      <c r="E234" s="107" t="s">
        <v>16</v>
      </c>
      <c r="F234" s="130">
        <v>4</v>
      </c>
      <c r="G234" s="130">
        <v>2</v>
      </c>
      <c r="H234" s="130">
        <v>2</v>
      </c>
      <c r="I234" s="130">
        <v>0</v>
      </c>
      <c r="J234" s="130">
        <v>0</v>
      </c>
      <c r="K234" s="130">
        <v>0</v>
      </c>
      <c r="L234" s="130">
        <v>0</v>
      </c>
      <c r="M234" s="130">
        <v>2</v>
      </c>
      <c r="N234" s="130">
        <v>1</v>
      </c>
      <c r="O234" s="130">
        <v>3</v>
      </c>
      <c r="P234" s="130">
        <v>2</v>
      </c>
      <c r="Q234" s="130">
        <v>1</v>
      </c>
      <c r="R234" s="130">
        <v>0</v>
      </c>
    </row>
    <row r="235" spans="1:18" s="2" customFormat="1">
      <c r="A235" s="235"/>
      <c r="B235" s="234"/>
      <c r="C235" s="201"/>
      <c r="D235" s="106">
        <v>43492</v>
      </c>
      <c r="E235" s="107" t="s">
        <v>11</v>
      </c>
      <c r="F235" s="130">
        <v>7</v>
      </c>
      <c r="G235" s="130">
        <v>3</v>
      </c>
      <c r="H235" s="130">
        <v>8</v>
      </c>
      <c r="I235" s="130">
        <v>1</v>
      </c>
      <c r="J235" s="130">
        <v>2</v>
      </c>
      <c r="K235" s="130">
        <v>0</v>
      </c>
      <c r="L235" s="130">
        <v>0</v>
      </c>
      <c r="M235" s="130">
        <v>1</v>
      </c>
      <c r="N235" s="130">
        <v>1</v>
      </c>
      <c r="O235" s="130">
        <v>2</v>
      </c>
      <c r="P235" s="130">
        <v>0</v>
      </c>
      <c r="Q235" s="130">
        <v>0</v>
      </c>
      <c r="R235" s="130">
        <v>0</v>
      </c>
    </row>
    <row r="236" spans="1:18" s="2" customFormat="1">
      <c r="A236" s="235"/>
      <c r="B236" s="234"/>
      <c r="C236" s="229" t="s">
        <v>242</v>
      </c>
      <c r="D236" s="230"/>
      <c r="E236" s="230"/>
      <c r="F236" s="158">
        <f>SUM(F233:F235)</f>
        <v>13</v>
      </c>
      <c r="G236" s="158">
        <f t="shared" ref="G236:R236" si="78">SUM(G233:G235)</f>
        <v>5</v>
      </c>
      <c r="H236" s="158">
        <f t="shared" si="78"/>
        <v>13</v>
      </c>
      <c r="I236" s="158">
        <f t="shared" si="78"/>
        <v>1</v>
      </c>
      <c r="J236" s="158">
        <f t="shared" si="78"/>
        <v>4</v>
      </c>
      <c r="K236" s="158">
        <f t="shared" si="78"/>
        <v>2</v>
      </c>
      <c r="L236" s="158">
        <f t="shared" si="78"/>
        <v>2</v>
      </c>
      <c r="M236" s="158">
        <f t="shared" si="78"/>
        <v>4</v>
      </c>
      <c r="N236" s="158">
        <f t="shared" si="78"/>
        <v>2</v>
      </c>
      <c r="O236" s="158">
        <f t="shared" si="78"/>
        <v>6</v>
      </c>
      <c r="P236" s="158">
        <f t="shared" si="78"/>
        <v>3</v>
      </c>
      <c r="Q236" s="158">
        <f t="shared" si="78"/>
        <v>3</v>
      </c>
      <c r="R236" s="158">
        <f t="shared" si="78"/>
        <v>0</v>
      </c>
    </row>
    <row r="237" spans="1:18" s="2" customFormat="1">
      <c r="A237" s="235"/>
      <c r="B237" s="234"/>
      <c r="C237" s="229" t="s">
        <v>243</v>
      </c>
      <c r="D237" s="230"/>
      <c r="E237" s="230"/>
      <c r="F237" s="159">
        <f>F236/3</f>
        <v>4.333333333333333</v>
      </c>
      <c r="G237" s="159">
        <f t="shared" ref="G237:R237" si="79">G236/3</f>
        <v>1.6666666666666667</v>
      </c>
      <c r="H237" s="159">
        <f t="shared" si="79"/>
        <v>4.333333333333333</v>
      </c>
      <c r="I237" s="159">
        <f t="shared" si="79"/>
        <v>0.33333333333333331</v>
      </c>
      <c r="J237" s="159">
        <f t="shared" si="79"/>
        <v>1.3333333333333333</v>
      </c>
      <c r="K237" s="159">
        <f t="shared" si="79"/>
        <v>0.66666666666666663</v>
      </c>
      <c r="L237" s="159">
        <f t="shared" si="79"/>
        <v>0.66666666666666663</v>
      </c>
      <c r="M237" s="159">
        <f t="shared" si="79"/>
        <v>1.3333333333333333</v>
      </c>
      <c r="N237" s="159">
        <f t="shared" si="79"/>
        <v>0.66666666666666663</v>
      </c>
      <c r="O237" s="159">
        <f t="shared" si="79"/>
        <v>2</v>
      </c>
      <c r="P237" s="159">
        <f t="shared" si="79"/>
        <v>1</v>
      </c>
      <c r="Q237" s="159">
        <f t="shared" si="79"/>
        <v>1</v>
      </c>
      <c r="R237" s="159">
        <f t="shared" si="79"/>
        <v>0</v>
      </c>
    </row>
    <row r="238" spans="1:18" s="2" customFormat="1">
      <c r="A238" s="235"/>
      <c r="B238" s="234"/>
      <c r="C238" s="140"/>
      <c r="D238" s="141"/>
      <c r="E238" s="140"/>
      <c r="F238" s="142"/>
      <c r="G238" s="142"/>
      <c r="H238" s="142"/>
      <c r="I238" s="143"/>
      <c r="J238" s="142"/>
      <c r="K238" s="142"/>
      <c r="L238" s="142"/>
      <c r="M238" s="142"/>
      <c r="N238" s="142"/>
      <c r="O238" s="142"/>
      <c r="P238" s="142"/>
      <c r="Q238" s="142"/>
      <c r="R238" s="144"/>
    </row>
    <row r="239" spans="1:18" s="2" customFormat="1">
      <c r="A239" s="235"/>
      <c r="B239" s="234"/>
      <c r="C239" s="201" t="s">
        <v>238</v>
      </c>
      <c r="D239" s="49"/>
      <c r="E239" s="50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</row>
    <row r="240" spans="1:18" s="2" customFormat="1">
      <c r="A240" s="235"/>
      <c r="B240" s="234"/>
      <c r="C240" s="202"/>
      <c r="D240" s="49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</row>
    <row r="241" spans="1:18" s="2" customFormat="1">
      <c r="A241" s="235"/>
      <c r="B241" s="234"/>
      <c r="C241" s="203" t="s">
        <v>239</v>
      </c>
      <c r="D241" s="204"/>
      <c r="E241" s="204"/>
      <c r="F241" s="138">
        <f>SUM(F239:F240)</f>
        <v>0</v>
      </c>
      <c r="G241" s="138"/>
      <c r="H241" s="138"/>
      <c r="I241" s="138">
        <f t="shared" ref="I241:R241" si="80">SUM(I239:I240)</f>
        <v>0</v>
      </c>
      <c r="J241" s="138">
        <f t="shared" si="80"/>
        <v>0</v>
      </c>
      <c r="K241" s="138">
        <f t="shared" si="80"/>
        <v>0</v>
      </c>
      <c r="L241" s="138">
        <f t="shared" si="80"/>
        <v>0</v>
      </c>
      <c r="M241" s="138">
        <f t="shared" si="80"/>
        <v>0</v>
      </c>
      <c r="N241" s="138">
        <f t="shared" si="80"/>
        <v>0</v>
      </c>
      <c r="O241" s="138">
        <f t="shared" si="80"/>
        <v>0</v>
      </c>
      <c r="P241" s="138">
        <f t="shared" si="80"/>
        <v>0</v>
      </c>
      <c r="Q241" s="138">
        <f t="shared" si="80"/>
        <v>0</v>
      </c>
      <c r="R241" s="138">
        <f t="shared" si="80"/>
        <v>0</v>
      </c>
    </row>
    <row r="242" spans="1:18" s="2" customFormat="1">
      <c r="A242" s="235"/>
      <c r="B242" s="234"/>
      <c r="C242" s="203" t="s">
        <v>240</v>
      </c>
      <c r="D242" s="204"/>
      <c r="E242" s="204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</row>
    <row r="243" spans="1:18" s="2" customFormat="1">
      <c r="A243" s="235"/>
      <c r="B243" s="234"/>
      <c r="C243" s="140"/>
      <c r="D243" s="141"/>
      <c r="E243" s="140"/>
      <c r="F243" s="142"/>
      <c r="G243" s="142"/>
      <c r="H243" s="142"/>
      <c r="I243" s="143"/>
      <c r="J243" s="142"/>
      <c r="K243" s="142"/>
      <c r="L243" s="142"/>
      <c r="M243" s="142"/>
      <c r="N243" s="142"/>
      <c r="O243" s="142"/>
      <c r="P243" s="142"/>
      <c r="Q243" s="142"/>
      <c r="R243" s="144"/>
    </row>
    <row r="244" spans="1:18" s="2" customFormat="1">
      <c r="A244" s="82"/>
      <c r="B244" s="82"/>
      <c r="C244" s="82"/>
      <c r="D244" s="83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</row>
    <row r="245" spans="1:18" s="2" customFormat="1">
      <c r="A245" s="82"/>
      <c r="B245" s="82"/>
      <c r="C245" s="82"/>
      <c r="D245" s="83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</row>
    <row r="246" spans="1:18" ht="15.95" customHeight="1">
      <c r="A246" s="235" t="s">
        <v>285</v>
      </c>
      <c r="B246" s="234" t="s">
        <v>318</v>
      </c>
      <c r="C246" s="232" t="s">
        <v>70</v>
      </c>
      <c r="D246" s="63">
        <v>43346</v>
      </c>
      <c r="E246" s="85" t="s">
        <v>29</v>
      </c>
      <c r="F246" s="85" t="s">
        <v>343</v>
      </c>
      <c r="G246" s="85" t="s">
        <v>343</v>
      </c>
      <c r="H246" s="85" t="s">
        <v>343</v>
      </c>
      <c r="I246" s="85" t="s">
        <v>343</v>
      </c>
      <c r="J246" s="85" t="s">
        <v>343</v>
      </c>
      <c r="K246" s="85" t="s">
        <v>343</v>
      </c>
      <c r="L246" s="85" t="s">
        <v>343</v>
      </c>
      <c r="M246" s="85" t="s">
        <v>343</v>
      </c>
      <c r="N246" s="85" t="s">
        <v>343</v>
      </c>
      <c r="O246" s="85" t="s">
        <v>343</v>
      </c>
      <c r="P246" s="85" t="s">
        <v>343</v>
      </c>
      <c r="Q246" s="85" t="s">
        <v>343</v>
      </c>
      <c r="R246" s="85" t="s">
        <v>343</v>
      </c>
    </row>
    <row r="247" spans="1:18">
      <c r="A247" s="235"/>
      <c r="B247" s="234"/>
      <c r="C247" s="232"/>
      <c r="D247" s="63">
        <v>43366</v>
      </c>
      <c r="E247" s="85" t="s">
        <v>8</v>
      </c>
      <c r="F247" s="85" t="s">
        <v>343</v>
      </c>
      <c r="G247" s="85" t="s">
        <v>343</v>
      </c>
      <c r="H247" s="85" t="s">
        <v>343</v>
      </c>
      <c r="I247" s="85" t="s">
        <v>343</v>
      </c>
      <c r="J247" s="85" t="s">
        <v>343</v>
      </c>
      <c r="K247" s="85" t="s">
        <v>343</v>
      </c>
      <c r="L247" s="85" t="s">
        <v>343</v>
      </c>
      <c r="M247" s="85" t="s">
        <v>343</v>
      </c>
      <c r="N247" s="85" t="s">
        <v>343</v>
      </c>
      <c r="O247" s="85" t="s">
        <v>343</v>
      </c>
      <c r="P247" s="85" t="s">
        <v>343</v>
      </c>
      <c r="Q247" s="85" t="s">
        <v>343</v>
      </c>
      <c r="R247" s="85" t="s">
        <v>343</v>
      </c>
    </row>
    <row r="248" spans="1:18" s="2" customFormat="1">
      <c r="A248" s="235"/>
      <c r="B248" s="234"/>
      <c r="C248" s="232"/>
      <c r="D248" s="63">
        <v>43387</v>
      </c>
      <c r="E248" s="85" t="s">
        <v>7</v>
      </c>
      <c r="F248" s="85" t="s">
        <v>343</v>
      </c>
      <c r="G248" s="85" t="s">
        <v>343</v>
      </c>
      <c r="H248" s="85" t="s">
        <v>343</v>
      </c>
      <c r="I248" s="85" t="s">
        <v>343</v>
      </c>
      <c r="J248" s="85" t="s">
        <v>343</v>
      </c>
      <c r="K248" s="85" t="s">
        <v>343</v>
      </c>
      <c r="L248" s="85" t="s">
        <v>343</v>
      </c>
      <c r="M248" s="85" t="s">
        <v>343</v>
      </c>
      <c r="N248" s="85" t="s">
        <v>343</v>
      </c>
      <c r="O248" s="85" t="s">
        <v>343</v>
      </c>
      <c r="P248" s="85" t="s">
        <v>343</v>
      </c>
      <c r="Q248" s="85" t="s">
        <v>343</v>
      </c>
      <c r="R248" s="85" t="s">
        <v>343</v>
      </c>
    </row>
    <row r="249" spans="1:18" s="2" customFormat="1">
      <c r="A249" s="235"/>
      <c r="B249" s="234"/>
      <c r="C249" s="232"/>
      <c r="D249" s="63">
        <v>43394</v>
      </c>
      <c r="E249" s="85" t="s">
        <v>12</v>
      </c>
      <c r="F249" s="85">
        <v>2</v>
      </c>
      <c r="G249" s="85">
        <v>1</v>
      </c>
      <c r="H249" s="85">
        <v>2</v>
      </c>
      <c r="I249" s="85">
        <v>0</v>
      </c>
      <c r="J249" s="85">
        <v>0</v>
      </c>
      <c r="K249" s="85">
        <v>0</v>
      </c>
      <c r="L249" s="85">
        <v>0</v>
      </c>
      <c r="M249" s="85">
        <v>0</v>
      </c>
      <c r="N249" s="85"/>
      <c r="O249" s="85">
        <v>0</v>
      </c>
      <c r="P249" s="85">
        <v>0</v>
      </c>
      <c r="Q249" s="85">
        <v>1</v>
      </c>
      <c r="R249" s="85">
        <v>2</v>
      </c>
    </row>
    <row r="250" spans="1:18" s="2" customFormat="1">
      <c r="A250" s="235"/>
      <c r="B250" s="234"/>
      <c r="C250" s="232"/>
      <c r="D250" s="9">
        <v>43401</v>
      </c>
      <c r="E250" s="85" t="s">
        <v>10</v>
      </c>
      <c r="F250" s="85" t="s">
        <v>343</v>
      </c>
      <c r="G250" s="85" t="s">
        <v>343</v>
      </c>
      <c r="H250" s="85" t="s">
        <v>343</v>
      </c>
      <c r="I250" s="85" t="s">
        <v>343</v>
      </c>
      <c r="J250" s="85" t="s">
        <v>343</v>
      </c>
      <c r="K250" s="85" t="s">
        <v>343</v>
      </c>
      <c r="L250" s="85" t="s">
        <v>343</v>
      </c>
      <c r="M250" s="85" t="s">
        <v>343</v>
      </c>
      <c r="N250" s="85" t="s">
        <v>343</v>
      </c>
      <c r="O250" s="85" t="s">
        <v>343</v>
      </c>
      <c r="P250" s="85" t="s">
        <v>343</v>
      </c>
      <c r="Q250" s="85" t="s">
        <v>343</v>
      </c>
      <c r="R250" s="85" t="s">
        <v>343</v>
      </c>
    </row>
    <row r="251" spans="1:18" s="12" customFormat="1">
      <c r="A251" s="235"/>
      <c r="B251" s="234"/>
      <c r="C251" s="231" t="s">
        <v>72</v>
      </c>
      <c r="D251" s="231"/>
      <c r="E251" s="231"/>
      <c r="F251" s="151">
        <f t="shared" ref="F251:R251" si="81">SUM(F246:F250)</f>
        <v>2</v>
      </c>
      <c r="G251" s="151">
        <f t="shared" si="81"/>
        <v>1</v>
      </c>
      <c r="H251" s="151">
        <f t="shared" si="81"/>
        <v>2</v>
      </c>
      <c r="I251" s="151">
        <f t="shared" si="81"/>
        <v>0</v>
      </c>
      <c r="J251" s="151">
        <f t="shared" si="81"/>
        <v>0</v>
      </c>
      <c r="K251" s="151">
        <f t="shared" si="81"/>
        <v>0</v>
      </c>
      <c r="L251" s="151">
        <f t="shared" si="81"/>
        <v>0</v>
      </c>
      <c r="M251" s="151">
        <f t="shared" si="81"/>
        <v>0</v>
      </c>
      <c r="N251" s="151">
        <f t="shared" si="81"/>
        <v>0</v>
      </c>
      <c r="O251" s="151">
        <f t="shared" si="81"/>
        <v>0</v>
      </c>
      <c r="P251" s="151">
        <f t="shared" si="81"/>
        <v>0</v>
      </c>
      <c r="Q251" s="151">
        <f t="shared" si="81"/>
        <v>1</v>
      </c>
      <c r="R251" s="151">
        <f t="shared" si="81"/>
        <v>2</v>
      </c>
    </row>
    <row r="252" spans="1:18" s="12" customFormat="1">
      <c r="A252" s="235"/>
      <c r="B252" s="234"/>
      <c r="C252" s="231" t="s">
        <v>73</v>
      </c>
      <c r="D252" s="231"/>
      <c r="E252" s="231"/>
      <c r="F252" s="151">
        <f>F251/1</f>
        <v>2</v>
      </c>
      <c r="G252" s="151">
        <f t="shared" ref="G252:H252" si="82">G251/1</f>
        <v>1</v>
      </c>
      <c r="H252" s="151">
        <f t="shared" si="82"/>
        <v>2</v>
      </c>
      <c r="I252" s="151">
        <f t="shared" ref="I252:R252" si="83">I251/1</f>
        <v>0</v>
      </c>
      <c r="J252" s="151">
        <f t="shared" si="83"/>
        <v>0</v>
      </c>
      <c r="K252" s="151">
        <f t="shared" si="83"/>
        <v>0</v>
      </c>
      <c r="L252" s="151">
        <f t="shared" si="83"/>
        <v>0</v>
      </c>
      <c r="M252" s="151">
        <f t="shared" si="83"/>
        <v>0</v>
      </c>
      <c r="N252" s="151">
        <f t="shared" si="83"/>
        <v>0</v>
      </c>
      <c r="O252" s="151">
        <f t="shared" si="83"/>
        <v>0</v>
      </c>
      <c r="P252" s="151">
        <f t="shared" si="83"/>
        <v>0</v>
      </c>
      <c r="Q252" s="151">
        <f t="shared" si="83"/>
        <v>1</v>
      </c>
      <c r="R252" s="151">
        <f t="shared" si="83"/>
        <v>2</v>
      </c>
    </row>
    <row r="253" spans="1:18" s="12" customFormat="1">
      <c r="A253" s="235"/>
      <c r="B253" s="234"/>
      <c r="C253" s="236"/>
      <c r="D253" s="236"/>
      <c r="E253" s="236"/>
      <c r="F253" s="236"/>
      <c r="G253" s="236"/>
      <c r="H253" s="236"/>
      <c r="I253" s="236"/>
      <c r="J253" s="236"/>
      <c r="K253" s="236"/>
      <c r="L253" s="236"/>
      <c r="M253" s="236"/>
      <c r="N253" s="236"/>
      <c r="O253" s="236"/>
      <c r="P253" s="236"/>
      <c r="Q253" s="236"/>
      <c r="R253" s="236"/>
    </row>
    <row r="254" spans="1:18" s="2" customFormat="1">
      <c r="A254" s="235"/>
      <c r="B254" s="234"/>
      <c r="C254" s="232" t="s">
        <v>71</v>
      </c>
      <c r="D254" s="9">
        <v>43422</v>
      </c>
      <c r="E254" s="85" t="s">
        <v>28</v>
      </c>
      <c r="F254" s="85" t="s">
        <v>343</v>
      </c>
      <c r="G254" s="85" t="s">
        <v>343</v>
      </c>
      <c r="H254" s="85" t="s">
        <v>343</v>
      </c>
      <c r="I254" s="85" t="s">
        <v>343</v>
      </c>
      <c r="J254" s="85" t="s">
        <v>343</v>
      </c>
      <c r="K254" s="85" t="s">
        <v>343</v>
      </c>
      <c r="L254" s="85" t="s">
        <v>343</v>
      </c>
      <c r="M254" s="85" t="s">
        <v>343</v>
      </c>
      <c r="N254" s="85" t="s">
        <v>343</v>
      </c>
      <c r="O254" s="85" t="s">
        <v>343</v>
      </c>
      <c r="P254" s="85" t="s">
        <v>343</v>
      </c>
      <c r="Q254" s="85" t="s">
        <v>343</v>
      </c>
      <c r="R254" s="85" t="s">
        <v>343</v>
      </c>
    </row>
    <row r="255" spans="1:18" s="2" customFormat="1">
      <c r="A255" s="235"/>
      <c r="B255" s="234"/>
      <c r="C255" s="232"/>
      <c r="D255" s="63">
        <v>43429</v>
      </c>
      <c r="E255" s="85" t="s">
        <v>9</v>
      </c>
      <c r="F255" s="85" t="s">
        <v>343</v>
      </c>
      <c r="G255" s="85" t="s">
        <v>343</v>
      </c>
      <c r="H255" s="85" t="s">
        <v>343</v>
      </c>
      <c r="I255" s="85" t="s">
        <v>343</v>
      </c>
      <c r="J255" s="85" t="s">
        <v>343</v>
      </c>
      <c r="K255" s="85" t="s">
        <v>343</v>
      </c>
      <c r="L255" s="85" t="s">
        <v>343</v>
      </c>
      <c r="M255" s="85" t="s">
        <v>343</v>
      </c>
      <c r="N255" s="85" t="s">
        <v>343</v>
      </c>
      <c r="O255" s="85" t="s">
        <v>343</v>
      </c>
      <c r="P255" s="85" t="s">
        <v>343</v>
      </c>
      <c r="Q255" s="85" t="s">
        <v>343</v>
      </c>
      <c r="R255" s="85" t="s">
        <v>343</v>
      </c>
    </row>
    <row r="256" spans="1:18" s="2" customFormat="1">
      <c r="A256" s="235"/>
      <c r="B256" s="234"/>
      <c r="C256" s="232"/>
      <c r="D256" s="49">
        <v>43440</v>
      </c>
      <c r="E256" s="85" t="s">
        <v>16</v>
      </c>
      <c r="F256" s="85" t="s">
        <v>343</v>
      </c>
      <c r="G256" s="85" t="s">
        <v>343</v>
      </c>
      <c r="H256" s="85" t="s">
        <v>343</v>
      </c>
      <c r="I256" s="85" t="s">
        <v>343</v>
      </c>
      <c r="J256" s="85" t="s">
        <v>343</v>
      </c>
      <c r="K256" s="85" t="s">
        <v>343</v>
      </c>
      <c r="L256" s="85" t="s">
        <v>343</v>
      </c>
      <c r="M256" s="85" t="s">
        <v>343</v>
      </c>
      <c r="N256" s="85" t="s">
        <v>343</v>
      </c>
      <c r="O256" s="85" t="s">
        <v>343</v>
      </c>
      <c r="P256" s="85" t="s">
        <v>343</v>
      </c>
      <c r="Q256" s="85" t="s">
        <v>343</v>
      </c>
      <c r="R256" s="85" t="s">
        <v>343</v>
      </c>
    </row>
    <row r="257" spans="1:18" s="2" customFormat="1">
      <c r="A257" s="235"/>
      <c r="B257" s="234"/>
      <c r="C257" s="232"/>
      <c r="D257" s="63">
        <v>43471</v>
      </c>
      <c r="E257" s="85" t="s">
        <v>11</v>
      </c>
      <c r="F257" s="85" t="s">
        <v>343</v>
      </c>
      <c r="G257" s="85" t="s">
        <v>343</v>
      </c>
      <c r="H257" s="85" t="s">
        <v>343</v>
      </c>
      <c r="I257" s="85" t="s">
        <v>343</v>
      </c>
      <c r="J257" s="85" t="s">
        <v>343</v>
      </c>
      <c r="K257" s="85" t="s">
        <v>343</v>
      </c>
      <c r="L257" s="85" t="s">
        <v>343</v>
      </c>
      <c r="M257" s="85" t="s">
        <v>343</v>
      </c>
      <c r="N257" s="85" t="s">
        <v>343</v>
      </c>
      <c r="O257" s="85" t="s">
        <v>343</v>
      </c>
      <c r="P257" s="85" t="s">
        <v>343</v>
      </c>
      <c r="Q257" s="85" t="s">
        <v>343</v>
      </c>
      <c r="R257" s="85" t="s">
        <v>343</v>
      </c>
    </row>
    <row r="258" spans="1:18" s="13" customFormat="1">
      <c r="A258" s="235"/>
      <c r="B258" s="234"/>
      <c r="C258" s="233" t="s">
        <v>74</v>
      </c>
      <c r="D258" s="233"/>
      <c r="E258" s="233"/>
      <c r="F258" s="153">
        <f>SUM(F254:F257)</f>
        <v>0</v>
      </c>
      <c r="G258" s="153"/>
      <c r="H258" s="153"/>
      <c r="I258" s="153">
        <f t="shared" ref="I258:R258" si="84">SUM(I254:I257)</f>
        <v>0</v>
      </c>
      <c r="J258" s="153">
        <f t="shared" si="84"/>
        <v>0</v>
      </c>
      <c r="K258" s="153">
        <f t="shared" si="84"/>
        <v>0</v>
      </c>
      <c r="L258" s="153">
        <f t="shared" si="84"/>
        <v>0</v>
      </c>
      <c r="M258" s="153">
        <f t="shared" si="84"/>
        <v>0</v>
      </c>
      <c r="N258" s="153">
        <f t="shared" si="84"/>
        <v>0</v>
      </c>
      <c r="O258" s="153">
        <f t="shared" si="84"/>
        <v>0</v>
      </c>
      <c r="P258" s="153">
        <f t="shared" si="84"/>
        <v>0</v>
      </c>
      <c r="Q258" s="153">
        <f t="shared" si="84"/>
        <v>0</v>
      </c>
      <c r="R258" s="153">
        <f t="shared" si="84"/>
        <v>0</v>
      </c>
    </row>
    <row r="259" spans="1:18" s="13" customFormat="1">
      <c r="A259" s="235"/>
      <c r="B259" s="234"/>
      <c r="C259" s="233" t="s">
        <v>75</v>
      </c>
      <c r="D259" s="233"/>
      <c r="E259" s="233"/>
      <c r="F259" s="160">
        <f>F258/3</f>
        <v>0</v>
      </c>
      <c r="G259" s="160"/>
      <c r="H259" s="160"/>
      <c r="I259" s="160">
        <f t="shared" ref="I259:R259" si="85">I258/3</f>
        <v>0</v>
      </c>
      <c r="J259" s="160">
        <f t="shared" si="85"/>
        <v>0</v>
      </c>
      <c r="K259" s="160">
        <f t="shared" si="85"/>
        <v>0</v>
      </c>
      <c r="L259" s="160">
        <f t="shared" si="85"/>
        <v>0</v>
      </c>
      <c r="M259" s="160">
        <f t="shared" si="85"/>
        <v>0</v>
      </c>
      <c r="N259" s="160">
        <f t="shared" si="85"/>
        <v>0</v>
      </c>
      <c r="O259" s="160">
        <f t="shared" si="85"/>
        <v>0</v>
      </c>
      <c r="P259" s="160">
        <f t="shared" si="85"/>
        <v>0</v>
      </c>
      <c r="Q259" s="160">
        <f t="shared" si="85"/>
        <v>0</v>
      </c>
      <c r="R259" s="160">
        <f t="shared" si="85"/>
        <v>0</v>
      </c>
    </row>
    <row r="260" spans="1:18" ht="16.5" customHeight="1">
      <c r="A260" s="235"/>
      <c r="B260" s="234"/>
      <c r="C260" s="201" t="s">
        <v>241</v>
      </c>
      <c r="D260" s="49">
        <v>43478</v>
      </c>
      <c r="E260" s="50" t="s">
        <v>29</v>
      </c>
      <c r="F260" s="85" t="s">
        <v>343</v>
      </c>
      <c r="G260" s="85" t="s">
        <v>343</v>
      </c>
      <c r="H260" s="85" t="s">
        <v>343</v>
      </c>
      <c r="I260" s="85" t="s">
        <v>343</v>
      </c>
      <c r="J260" s="85" t="s">
        <v>343</v>
      </c>
      <c r="K260" s="85" t="s">
        <v>343</v>
      </c>
      <c r="L260" s="85" t="s">
        <v>343</v>
      </c>
      <c r="M260" s="85" t="s">
        <v>343</v>
      </c>
      <c r="N260" s="85" t="s">
        <v>343</v>
      </c>
      <c r="O260" s="85" t="s">
        <v>343</v>
      </c>
      <c r="P260" s="85" t="s">
        <v>343</v>
      </c>
      <c r="Q260" s="85" t="s">
        <v>343</v>
      </c>
      <c r="R260" s="85" t="s">
        <v>343</v>
      </c>
    </row>
    <row r="261" spans="1:18">
      <c r="A261" s="235"/>
      <c r="B261" s="234"/>
      <c r="C261" s="201"/>
      <c r="D261" s="106">
        <v>43485</v>
      </c>
      <c r="E261" s="107" t="s">
        <v>16</v>
      </c>
      <c r="F261" s="85" t="s">
        <v>343</v>
      </c>
      <c r="G261" s="85" t="s">
        <v>343</v>
      </c>
      <c r="H261" s="85" t="s">
        <v>343</v>
      </c>
      <c r="I261" s="85" t="s">
        <v>343</v>
      </c>
      <c r="J261" s="85" t="s">
        <v>343</v>
      </c>
      <c r="K261" s="85" t="s">
        <v>343</v>
      </c>
      <c r="L261" s="85" t="s">
        <v>343</v>
      </c>
      <c r="M261" s="85" t="s">
        <v>343</v>
      </c>
      <c r="N261" s="85" t="s">
        <v>343</v>
      </c>
      <c r="O261" s="85" t="s">
        <v>343</v>
      </c>
      <c r="P261" s="85" t="s">
        <v>343</v>
      </c>
      <c r="Q261" s="85" t="s">
        <v>343</v>
      </c>
      <c r="R261" s="85" t="s">
        <v>343</v>
      </c>
    </row>
    <row r="262" spans="1:18">
      <c r="A262" s="235"/>
      <c r="B262" s="234"/>
      <c r="C262" s="201"/>
      <c r="D262" s="106">
        <v>43492</v>
      </c>
      <c r="E262" s="107" t="s">
        <v>11</v>
      </c>
      <c r="F262" s="85" t="s">
        <v>343</v>
      </c>
      <c r="G262" s="85" t="s">
        <v>343</v>
      </c>
      <c r="H262" s="85" t="s">
        <v>343</v>
      </c>
      <c r="I262" s="85" t="s">
        <v>343</v>
      </c>
      <c r="J262" s="85" t="s">
        <v>343</v>
      </c>
      <c r="K262" s="85" t="s">
        <v>343</v>
      </c>
      <c r="L262" s="85" t="s">
        <v>343</v>
      </c>
      <c r="M262" s="85" t="s">
        <v>343</v>
      </c>
      <c r="N262" s="85" t="s">
        <v>343</v>
      </c>
      <c r="O262" s="85" t="s">
        <v>343</v>
      </c>
      <c r="P262" s="85" t="s">
        <v>343</v>
      </c>
      <c r="Q262" s="85" t="s">
        <v>343</v>
      </c>
      <c r="R262" s="85" t="s">
        <v>343</v>
      </c>
    </row>
    <row r="263" spans="1:18">
      <c r="A263" s="235"/>
      <c r="B263" s="234"/>
      <c r="C263" s="229" t="s">
        <v>242</v>
      </c>
      <c r="D263" s="230"/>
      <c r="E263" s="230"/>
      <c r="F263" s="158">
        <f t="shared" ref="F263:R263" si="86">SUM(F260:F260)</f>
        <v>0</v>
      </c>
      <c r="G263" s="158"/>
      <c r="H263" s="158"/>
      <c r="I263" s="158">
        <f t="shared" si="86"/>
        <v>0</v>
      </c>
      <c r="J263" s="158">
        <f t="shared" si="86"/>
        <v>0</v>
      </c>
      <c r="K263" s="158">
        <f t="shared" si="86"/>
        <v>0</v>
      </c>
      <c r="L263" s="158">
        <f t="shared" si="86"/>
        <v>0</v>
      </c>
      <c r="M263" s="158">
        <f t="shared" si="86"/>
        <v>0</v>
      </c>
      <c r="N263" s="158">
        <f t="shared" si="86"/>
        <v>0</v>
      </c>
      <c r="O263" s="158">
        <f t="shared" si="86"/>
        <v>0</v>
      </c>
      <c r="P263" s="158">
        <f t="shared" si="86"/>
        <v>0</v>
      </c>
      <c r="Q263" s="158">
        <f t="shared" si="86"/>
        <v>0</v>
      </c>
      <c r="R263" s="158">
        <f t="shared" si="86"/>
        <v>0</v>
      </c>
    </row>
    <row r="264" spans="1:18">
      <c r="A264" s="235"/>
      <c r="B264" s="234"/>
      <c r="C264" s="229" t="s">
        <v>243</v>
      </c>
      <c r="D264" s="230"/>
      <c r="E264" s="230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</row>
    <row r="265" spans="1:18">
      <c r="A265" s="235"/>
      <c r="B265" s="234"/>
      <c r="C265" s="140"/>
      <c r="D265" s="141"/>
      <c r="E265" s="140"/>
      <c r="F265" s="142"/>
      <c r="G265" s="142"/>
      <c r="H265" s="142"/>
      <c r="I265" s="143"/>
      <c r="J265" s="142"/>
      <c r="K265" s="142"/>
      <c r="L265" s="142"/>
      <c r="M265" s="142"/>
      <c r="N265" s="142"/>
      <c r="O265" s="142"/>
      <c r="P265" s="142"/>
      <c r="Q265" s="142"/>
      <c r="R265" s="144"/>
    </row>
    <row r="266" spans="1:18">
      <c r="A266" s="235"/>
      <c r="B266" s="234"/>
      <c r="C266" s="201" t="s">
        <v>238</v>
      </c>
      <c r="D266" s="49"/>
      <c r="E266" s="50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</row>
    <row r="267" spans="1:18">
      <c r="A267" s="235"/>
      <c r="B267" s="234"/>
      <c r="C267" s="202"/>
      <c r="D267" s="49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</row>
    <row r="268" spans="1:18">
      <c r="A268" s="235"/>
      <c r="B268" s="234"/>
      <c r="C268" s="203" t="s">
        <v>239</v>
      </c>
      <c r="D268" s="204"/>
      <c r="E268" s="204"/>
      <c r="F268" s="138">
        <f>SUM(F266:F267)</f>
        <v>0</v>
      </c>
      <c r="G268" s="138"/>
      <c r="H268" s="138"/>
      <c r="I268" s="138">
        <f t="shared" ref="I268:R268" si="87">SUM(I266:I267)</f>
        <v>0</v>
      </c>
      <c r="J268" s="138">
        <f t="shared" si="87"/>
        <v>0</v>
      </c>
      <c r="K268" s="138">
        <f t="shared" si="87"/>
        <v>0</v>
      </c>
      <c r="L268" s="138">
        <f t="shared" si="87"/>
        <v>0</v>
      </c>
      <c r="M268" s="138">
        <f t="shared" si="87"/>
        <v>0</v>
      </c>
      <c r="N268" s="138">
        <f t="shared" si="87"/>
        <v>0</v>
      </c>
      <c r="O268" s="138">
        <f t="shared" si="87"/>
        <v>0</v>
      </c>
      <c r="P268" s="138">
        <f t="shared" si="87"/>
        <v>0</v>
      </c>
      <c r="Q268" s="138">
        <f t="shared" si="87"/>
        <v>0</v>
      </c>
      <c r="R268" s="138">
        <f t="shared" si="87"/>
        <v>0</v>
      </c>
    </row>
    <row r="269" spans="1:18">
      <c r="A269" s="235"/>
      <c r="B269" s="234"/>
      <c r="C269" s="203" t="s">
        <v>240</v>
      </c>
      <c r="D269" s="204"/>
      <c r="E269" s="204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</row>
    <row r="270" spans="1:18">
      <c r="A270" s="235"/>
      <c r="B270" s="234"/>
      <c r="C270" s="140"/>
      <c r="D270" s="141"/>
      <c r="E270" s="140"/>
      <c r="F270" s="142"/>
      <c r="G270" s="142"/>
      <c r="H270" s="142"/>
      <c r="I270" s="143"/>
      <c r="J270" s="142"/>
      <c r="K270" s="142"/>
      <c r="L270" s="142"/>
      <c r="M270" s="142"/>
      <c r="N270" s="142"/>
      <c r="O270" s="142"/>
      <c r="P270" s="142"/>
      <c r="Q270" s="142"/>
      <c r="R270" s="144"/>
    </row>
    <row r="271" spans="1:18">
      <c r="A271" s="86"/>
      <c r="B271" s="86"/>
      <c r="C271" s="91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</row>
    <row r="272" spans="1:18">
      <c r="A272" s="86"/>
      <c r="B272" s="86"/>
      <c r="C272" s="86"/>
      <c r="D272" s="87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</row>
    <row r="273" spans="1:18" ht="15.95" customHeight="1">
      <c r="A273" s="235" t="s">
        <v>285</v>
      </c>
      <c r="B273" s="234" t="s">
        <v>319</v>
      </c>
      <c r="C273" s="232" t="s">
        <v>70</v>
      </c>
      <c r="D273" s="63">
        <v>43346</v>
      </c>
      <c r="E273" s="85" t="s">
        <v>29</v>
      </c>
      <c r="F273" s="85">
        <v>5</v>
      </c>
      <c r="G273" s="85">
        <v>2</v>
      </c>
      <c r="H273" s="85">
        <v>7</v>
      </c>
      <c r="I273" s="85">
        <v>0</v>
      </c>
      <c r="J273" s="85">
        <v>4</v>
      </c>
      <c r="K273" s="85">
        <v>1</v>
      </c>
      <c r="L273" s="85">
        <v>2</v>
      </c>
      <c r="M273" s="85">
        <v>3</v>
      </c>
      <c r="N273" s="85">
        <v>2</v>
      </c>
      <c r="O273" s="85">
        <v>5</v>
      </c>
      <c r="P273" s="85">
        <v>1</v>
      </c>
      <c r="Q273" s="85">
        <v>2</v>
      </c>
      <c r="R273" s="85">
        <v>0</v>
      </c>
    </row>
    <row r="274" spans="1:18">
      <c r="A274" s="235"/>
      <c r="B274" s="234"/>
      <c r="C274" s="232"/>
      <c r="D274" s="63">
        <v>43366</v>
      </c>
      <c r="E274" s="85" t="s">
        <v>8</v>
      </c>
      <c r="F274" s="85">
        <v>7</v>
      </c>
      <c r="G274" s="85">
        <v>3</v>
      </c>
      <c r="H274" s="85">
        <v>9</v>
      </c>
      <c r="I274" s="85">
        <v>1</v>
      </c>
      <c r="J274" s="85">
        <v>5</v>
      </c>
      <c r="K274" s="85">
        <v>0</v>
      </c>
      <c r="L274" s="85">
        <v>0</v>
      </c>
      <c r="M274" s="85">
        <v>0</v>
      </c>
      <c r="N274" s="85">
        <v>1</v>
      </c>
      <c r="O274" s="85">
        <v>1</v>
      </c>
      <c r="P274" s="85">
        <v>1</v>
      </c>
      <c r="Q274" s="85">
        <v>0</v>
      </c>
      <c r="R274" s="85">
        <v>0</v>
      </c>
    </row>
    <row r="275" spans="1:18" s="2" customFormat="1">
      <c r="A275" s="235"/>
      <c r="B275" s="234"/>
      <c r="C275" s="232"/>
      <c r="D275" s="63">
        <v>43387</v>
      </c>
      <c r="E275" s="85" t="s">
        <v>7</v>
      </c>
      <c r="F275" s="85">
        <v>5</v>
      </c>
      <c r="G275" s="85">
        <v>2</v>
      </c>
      <c r="H275" s="85">
        <v>6</v>
      </c>
      <c r="I275" s="85">
        <v>0</v>
      </c>
      <c r="J275" s="85">
        <v>3</v>
      </c>
      <c r="K275" s="85">
        <v>1</v>
      </c>
      <c r="L275" s="85">
        <v>2</v>
      </c>
      <c r="M275" s="85">
        <v>1</v>
      </c>
      <c r="N275" s="85">
        <v>2</v>
      </c>
      <c r="O275" s="85">
        <v>3</v>
      </c>
      <c r="P275" s="85">
        <v>0</v>
      </c>
      <c r="Q275" s="85">
        <v>0</v>
      </c>
      <c r="R275" s="85">
        <v>0</v>
      </c>
    </row>
    <row r="276" spans="1:18" s="2" customFormat="1">
      <c r="A276" s="235"/>
      <c r="B276" s="234"/>
      <c r="C276" s="232"/>
      <c r="D276" s="63">
        <v>43394</v>
      </c>
      <c r="E276" s="85" t="s">
        <v>12</v>
      </c>
      <c r="F276" s="85">
        <v>14</v>
      </c>
      <c r="G276" s="85">
        <v>6</v>
      </c>
      <c r="H276" s="85">
        <v>8</v>
      </c>
      <c r="I276" s="85">
        <v>2</v>
      </c>
      <c r="J276" s="85">
        <v>4</v>
      </c>
      <c r="K276" s="85">
        <v>0</v>
      </c>
      <c r="L276" s="85">
        <v>0</v>
      </c>
      <c r="M276" s="85">
        <v>0</v>
      </c>
      <c r="N276" s="85">
        <v>1</v>
      </c>
      <c r="O276" s="85">
        <v>1</v>
      </c>
      <c r="P276" s="85">
        <v>0</v>
      </c>
      <c r="Q276" s="85">
        <v>3</v>
      </c>
      <c r="R276" s="85">
        <v>1</v>
      </c>
    </row>
    <row r="277" spans="1:18" s="2" customFormat="1">
      <c r="A277" s="235"/>
      <c r="B277" s="234"/>
      <c r="C277" s="232"/>
      <c r="D277" s="9">
        <v>43401</v>
      </c>
      <c r="E277" s="85" t="s">
        <v>10</v>
      </c>
      <c r="F277" s="85">
        <v>5</v>
      </c>
      <c r="G277" s="85">
        <v>1</v>
      </c>
      <c r="H277" s="85">
        <v>6</v>
      </c>
      <c r="I277" s="85">
        <v>1</v>
      </c>
      <c r="J277" s="85">
        <v>4</v>
      </c>
      <c r="K277" s="85">
        <v>2</v>
      </c>
      <c r="L277" s="85">
        <v>5</v>
      </c>
      <c r="M277" s="85">
        <v>2</v>
      </c>
      <c r="N277" s="85">
        <v>0</v>
      </c>
      <c r="O277" s="85">
        <v>2</v>
      </c>
      <c r="P277" s="85">
        <v>2</v>
      </c>
      <c r="Q277" s="85">
        <v>4</v>
      </c>
      <c r="R277" s="85">
        <v>0</v>
      </c>
    </row>
    <row r="278" spans="1:18" s="12" customFormat="1">
      <c r="A278" s="235"/>
      <c r="B278" s="234"/>
      <c r="C278" s="231" t="s">
        <v>72</v>
      </c>
      <c r="D278" s="231"/>
      <c r="E278" s="231"/>
      <c r="F278" s="151">
        <f t="shared" ref="F278:R278" si="88">SUM(F273:F277)</f>
        <v>36</v>
      </c>
      <c r="G278" s="151">
        <f t="shared" si="88"/>
        <v>14</v>
      </c>
      <c r="H278" s="151">
        <f t="shared" si="88"/>
        <v>36</v>
      </c>
      <c r="I278" s="151">
        <f t="shared" si="88"/>
        <v>4</v>
      </c>
      <c r="J278" s="151">
        <f t="shared" si="88"/>
        <v>20</v>
      </c>
      <c r="K278" s="151">
        <f t="shared" si="88"/>
        <v>4</v>
      </c>
      <c r="L278" s="151">
        <f t="shared" si="88"/>
        <v>9</v>
      </c>
      <c r="M278" s="151">
        <f t="shared" si="88"/>
        <v>6</v>
      </c>
      <c r="N278" s="151">
        <f t="shared" si="88"/>
        <v>6</v>
      </c>
      <c r="O278" s="151">
        <f t="shared" si="88"/>
        <v>12</v>
      </c>
      <c r="P278" s="151">
        <f t="shared" si="88"/>
        <v>4</v>
      </c>
      <c r="Q278" s="151">
        <f t="shared" si="88"/>
        <v>9</v>
      </c>
      <c r="R278" s="151">
        <f t="shared" si="88"/>
        <v>1</v>
      </c>
    </row>
    <row r="279" spans="1:18" s="12" customFormat="1">
      <c r="A279" s="235"/>
      <c r="B279" s="234"/>
      <c r="C279" s="231" t="s">
        <v>73</v>
      </c>
      <c r="D279" s="231"/>
      <c r="E279" s="231"/>
      <c r="F279" s="152">
        <f>F278/5</f>
        <v>7.2</v>
      </c>
      <c r="G279" s="152">
        <f t="shared" ref="G279:H279" si="89">G278/5</f>
        <v>2.8</v>
      </c>
      <c r="H279" s="152">
        <f t="shared" si="89"/>
        <v>7.2</v>
      </c>
      <c r="I279" s="152">
        <f t="shared" ref="I279:R279" si="90">I278/5</f>
        <v>0.8</v>
      </c>
      <c r="J279" s="152">
        <f t="shared" si="90"/>
        <v>4</v>
      </c>
      <c r="K279" s="152">
        <f t="shared" si="90"/>
        <v>0.8</v>
      </c>
      <c r="L279" s="152">
        <f t="shared" si="90"/>
        <v>1.8</v>
      </c>
      <c r="M279" s="152">
        <f t="shared" si="90"/>
        <v>1.2</v>
      </c>
      <c r="N279" s="152">
        <f t="shared" si="90"/>
        <v>1.2</v>
      </c>
      <c r="O279" s="152">
        <f t="shared" si="90"/>
        <v>2.4</v>
      </c>
      <c r="P279" s="152">
        <f t="shared" si="90"/>
        <v>0.8</v>
      </c>
      <c r="Q279" s="152">
        <f t="shared" si="90"/>
        <v>1.8</v>
      </c>
      <c r="R279" s="152">
        <f t="shared" si="90"/>
        <v>0.2</v>
      </c>
    </row>
    <row r="280" spans="1:18" s="12" customFormat="1">
      <c r="A280" s="235"/>
      <c r="B280" s="234"/>
      <c r="C280" s="236"/>
      <c r="D280" s="236"/>
      <c r="E280" s="236"/>
      <c r="F280" s="236"/>
      <c r="G280" s="236"/>
      <c r="H280" s="236"/>
      <c r="I280" s="236"/>
      <c r="J280" s="236"/>
      <c r="K280" s="236"/>
      <c r="L280" s="236"/>
      <c r="M280" s="236"/>
      <c r="N280" s="236"/>
      <c r="O280" s="236"/>
      <c r="P280" s="236"/>
      <c r="Q280" s="236"/>
      <c r="R280" s="236"/>
    </row>
    <row r="281" spans="1:18" s="2" customFormat="1">
      <c r="A281" s="235"/>
      <c r="B281" s="234"/>
      <c r="C281" s="232" t="s">
        <v>71</v>
      </c>
      <c r="D281" s="9">
        <v>43422</v>
      </c>
      <c r="E281" s="85" t="s">
        <v>28</v>
      </c>
      <c r="F281" s="85">
        <v>6</v>
      </c>
      <c r="G281" s="85">
        <v>2</v>
      </c>
      <c r="H281" s="85">
        <v>5</v>
      </c>
      <c r="I281" s="85">
        <v>1</v>
      </c>
      <c r="J281" s="85">
        <v>3</v>
      </c>
      <c r="K281" s="85">
        <v>1</v>
      </c>
      <c r="L281" s="85">
        <v>2</v>
      </c>
      <c r="M281" s="85">
        <v>2</v>
      </c>
      <c r="N281" s="85">
        <v>0</v>
      </c>
      <c r="O281" s="85">
        <v>2</v>
      </c>
      <c r="P281" s="85">
        <v>0</v>
      </c>
      <c r="Q281" s="85">
        <v>0</v>
      </c>
      <c r="R281" s="85">
        <v>0</v>
      </c>
    </row>
    <row r="282" spans="1:18" s="2" customFormat="1">
      <c r="A282" s="235"/>
      <c r="B282" s="234"/>
      <c r="C282" s="232"/>
      <c r="D282" s="63">
        <v>43429</v>
      </c>
      <c r="E282" s="85" t="s">
        <v>9</v>
      </c>
      <c r="F282" s="85">
        <v>4</v>
      </c>
      <c r="G282" s="85">
        <v>2</v>
      </c>
      <c r="H282" s="85">
        <v>4</v>
      </c>
      <c r="I282" s="85">
        <v>0</v>
      </c>
      <c r="J282" s="85">
        <v>0</v>
      </c>
      <c r="K282" s="85">
        <v>0</v>
      </c>
      <c r="L282" s="85">
        <v>0</v>
      </c>
      <c r="M282" s="85">
        <v>0</v>
      </c>
      <c r="N282" s="85">
        <v>0</v>
      </c>
      <c r="O282" s="85">
        <v>0</v>
      </c>
      <c r="P282" s="85">
        <v>0</v>
      </c>
      <c r="Q282" s="85">
        <v>0</v>
      </c>
      <c r="R282" s="85">
        <v>0</v>
      </c>
    </row>
    <row r="283" spans="1:18" s="2" customFormat="1">
      <c r="A283" s="235"/>
      <c r="B283" s="234"/>
      <c r="C283" s="232"/>
      <c r="D283" s="49">
        <v>43440</v>
      </c>
      <c r="E283" s="85" t="s">
        <v>16</v>
      </c>
      <c r="F283" s="85" t="s">
        <v>343</v>
      </c>
      <c r="G283" s="85" t="s">
        <v>343</v>
      </c>
      <c r="H283" s="85" t="s">
        <v>343</v>
      </c>
      <c r="I283" s="85" t="s">
        <v>343</v>
      </c>
      <c r="J283" s="85" t="s">
        <v>343</v>
      </c>
      <c r="K283" s="85" t="s">
        <v>343</v>
      </c>
      <c r="L283" s="85" t="s">
        <v>343</v>
      </c>
      <c r="M283" s="85" t="s">
        <v>343</v>
      </c>
      <c r="N283" s="85" t="s">
        <v>343</v>
      </c>
      <c r="O283" s="85" t="s">
        <v>343</v>
      </c>
      <c r="P283" s="85" t="s">
        <v>343</v>
      </c>
      <c r="Q283" s="85" t="s">
        <v>343</v>
      </c>
      <c r="R283" s="85" t="s">
        <v>343</v>
      </c>
    </row>
    <row r="284" spans="1:18" s="2" customFormat="1">
      <c r="A284" s="235"/>
      <c r="B284" s="234"/>
      <c r="C284" s="232"/>
      <c r="D284" s="63">
        <v>43471</v>
      </c>
      <c r="E284" s="85" t="s">
        <v>11</v>
      </c>
      <c r="F284" s="85">
        <v>11</v>
      </c>
      <c r="G284" s="85">
        <v>3</v>
      </c>
      <c r="H284" s="85">
        <v>7</v>
      </c>
      <c r="I284" s="85">
        <v>2</v>
      </c>
      <c r="J284" s="85">
        <v>5</v>
      </c>
      <c r="K284" s="85">
        <v>3</v>
      </c>
      <c r="L284" s="85">
        <v>4</v>
      </c>
      <c r="M284" s="85">
        <v>2</v>
      </c>
      <c r="N284" s="85">
        <v>0</v>
      </c>
      <c r="O284" s="85">
        <v>2</v>
      </c>
      <c r="P284" s="85">
        <v>1</v>
      </c>
      <c r="Q284" s="85">
        <v>2</v>
      </c>
      <c r="R284" s="85">
        <v>0</v>
      </c>
    </row>
    <row r="285" spans="1:18" s="13" customFormat="1">
      <c r="A285" s="235"/>
      <c r="B285" s="234"/>
      <c r="C285" s="233" t="s">
        <v>74</v>
      </c>
      <c r="D285" s="233"/>
      <c r="E285" s="233"/>
      <c r="F285" s="153">
        <f>SUM(F281:F284)</f>
        <v>21</v>
      </c>
      <c r="G285" s="153">
        <f t="shared" ref="G285:H285" si="91">SUM(G281:G284)</f>
        <v>7</v>
      </c>
      <c r="H285" s="153">
        <f t="shared" si="91"/>
        <v>16</v>
      </c>
      <c r="I285" s="153">
        <f t="shared" ref="I285:R285" si="92">SUM(I281:I284)</f>
        <v>3</v>
      </c>
      <c r="J285" s="153">
        <f t="shared" si="92"/>
        <v>8</v>
      </c>
      <c r="K285" s="153">
        <f t="shared" si="92"/>
        <v>4</v>
      </c>
      <c r="L285" s="153">
        <f t="shared" si="92"/>
        <v>6</v>
      </c>
      <c r="M285" s="153">
        <f t="shared" si="92"/>
        <v>4</v>
      </c>
      <c r="N285" s="153">
        <f t="shared" si="92"/>
        <v>0</v>
      </c>
      <c r="O285" s="153">
        <f t="shared" si="92"/>
        <v>4</v>
      </c>
      <c r="P285" s="153">
        <f t="shared" si="92"/>
        <v>1</v>
      </c>
      <c r="Q285" s="153">
        <f t="shared" si="92"/>
        <v>2</v>
      </c>
      <c r="R285" s="153">
        <f t="shared" si="92"/>
        <v>0</v>
      </c>
    </row>
    <row r="286" spans="1:18" s="13" customFormat="1">
      <c r="A286" s="235"/>
      <c r="B286" s="234"/>
      <c r="C286" s="233" t="s">
        <v>75</v>
      </c>
      <c r="D286" s="233"/>
      <c r="E286" s="233"/>
      <c r="F286" s="160">
        <f>F285/3</f>
        <v>7</v>
      </c>
      <c r="G286" s="160">
        <f t="shared" ref="G286:H286" si="93">G285/3</f>
        <v>2.3333333333333335</v>
      </c>
      <c r="H286" s="160">
        <f t="shared" si="93"/>
        <v>5.333333333333333</v>
      </c>
      <c r="I286" s="160">
        <f t="shared" ref="I286:R286" si="94">I285/3</f>
        <v>1</v>
      </c>
      <c r="J286" s="160">
        <f t="shared" si="94"/>
        <v>2.6666666666666665</v>
      </c>
      <c r="K286" s="160">
        <f t="shared" si="94"/>
        <v>1.3333333333333333</v>
      </c>
      <c r="L286" s="160">
        <f t="shared" si="94"/>
        <v>2</v>
      </c>
      <c r="M286" s="160">
        <f t="shared" si="94"/>
        <v>1.3333333333333333</v>
      </c>
      <c r="N286" s="160">
        <f t="shared" si="94"/>
        <v>0</v>
      </c>
      <c r="O286" s="160">
        <f t="shared" si="94"/>
        <v>1.3333333333333333</v>
      </c>
      <c r="P286" s="160">
        <f t="shared" si="94"/>
        <v>0.33333333333333331</v>
      </c>
      <c r="Q286" s="160">
        <f t="shared" si="94"/>
        <v>0.66666666666666663</v>
      </c>
      <c r="R286" s="160">
        <f t="shared" si="94"/>
        <v>0</v>
      </c>
    </row>
    <row r="287" spans="1:18" ht="16.5" customHeight="1">
      <c r="A287" s="235"/>
      <c r="B287" s="234"/>
      <c r="C287" s="201" t="s">
        <v>241</v>
      </c>
      <c r="D287" s="49">
        <v>43478</v>
      </c>
      <c r="E287" s="50" t="s">
        <v>29</v>
      </c>
      <c r="F287" s="130">
        <v>3</v>
      </c>
      <c r="G287" s="130">
        <v>1</v>
      </c>
      <c r="H287" s="130">
        <v>3</v>
      </c>
      <c r="I287" s="130">
        <v>1</v>
      </c>
      <c r="J287" s="130">
        <v>2</v>
      </c>
      <c r="K287" s="130">
        <v>0</v>
      </c>
      <c r="L287" s="130">
        <v>0</v>
      </c>
      <c r="M287" s="130">
        <v>0</v>
      </c>
      <c r="N287" s="130">
        <v>0</v>
      </c>
      <c r="O287" s="130">
        <v>0</v>
      </c>
      <c r="P287" s="130">
        <v>0</v>
      </c>
      <c r="Q287" s="130">
        <v>1</v>
      </c>
      <c r="R287" s="130">
        <v>0</v>
      </c>
    </row>
    <row r="288" spans="1:18">
      <c r="A288" s="235"/>
      <c r="B288" s="234"/>
      <c r="C288" s="201"/>
      <c r="D288" s="106">
        <v>43485</v>
      </c>
      <c r="E288" s="107" t="s">
        <v>16</v>
      </c>
      <c r="F288" s="130" t="s">
        <v>343</v>
      </c>
      <c r="G288" s="130" t="s">
        <v>343</v>
      </c>
      <c r="H288" s="130" t="s">
        <v>343</v>
      </c>
      <c r="I288" s="130" t="s">
        <v>343</v>
      </c>
      <c r="J288" s="130" t="s">
        <v>343</v>
      </c>
      <c r="K288" s="130" t="s">
        <v>343</v>
      </c>
      <c r="L288" s="130" t="s">
        <v>343</v>
      </c>
      <c r="M288" s="130" t="s">
        <v>343</v>
      </c>
      <c r="N288" s="130" t="s">
        <v>343</v>
      </c>
      <c r="O288" s="130" t="s">
        <v>343</v>
      </c>
      <c r="P288" s="130" t="s">
        <v>343</v>
      </c>
      <c r="Q288" s="130" t="s">
        <v>343</v>
      </c>
      <c r="R288" s="130" t="s">
        <v>343</v>
      </c>
    </row>
    <row r="289" spans="1:18">
      <c r="A289" s="235"/>
      <c r="B289" s="234"/>
      <c r="C289" s="201"/>
      <c r="D289" s="106">
        <v>43492</v>
      </c>
      <c r="E289" s="107" t="s">
        <v>11</v>
      </c>
      <c r="F289" s="130">
        <v>5</v>
      </c>
      <c r="G289" s="130">
        <v>2</v>
      </c>
      <c r="H289" s="130">
        <v>4</v>
      </c>
      <c r="I289" s="130">
        <v>1</v>
      </c>
      <c r="J289" s="130">
        <v>2</v>
      </c>
      <c r="K289" s="130">
        <v>0</v>
      </c>
      <c r="L289" s="130">
        <v>0</v>
      </c>
      <c r="M289" s="130">
        <v>2</v>
      </c>
      <c r="N289" s="130">
        <v>0</v>
      </c>
      <c r="O289" s="130">
        <v>2</v>
      </c>
      <c r="P289" s="130">
        <v>0</v>
      </c>
      <c r="Q289" s="130">
        <v>0</v>
      </c>
      <c r="R289" s="130">
        <v>0</v>
      </c>
    </row>
    <row r="290" spans="1:18">
      <c r="A290" s="235"/>
      <c r="B290" s="234"/>
      <c r="C290" s="229" t="s">
        <v>242</v>
      </c>
      <c r="D290" s="230"/>
      <c r="E290" s="230"/>
      <c r="F290" s="158">
        <f>SUM(F287:F289)</f>
        <v>8</v>
      </c>
      <c r="G290" s="158">
        <f t="shared" ref="G290:R290" si="95">SUM(G287:G289)</f>
        <v>3</v>
      </c>
      <c r="H290" s="158">
        <f t="shared" si="95"/>
        <v>7</v>
      </c>
      <c r="I290" s="158">
        <f t="shared" si="95"/>
        <v>2</v>
      </c>
      <c r="J290" s="158">
        <f t="shared" si="95"/>
        <v>4</v>
      </c>
      <c r="K290" s="158">
        <f t="shared" si="95"/>
        <v>0</v>
      </c>
      <c r="L290" s="158">
        <f t="shared" si="95"/>
        <v>0</v>
      </c>
      <c r="M290" s="158">
        <f t="shared" si="95"/>
        <v>2</v>
      </c>
      <c r="N290" s="158">
        <f t="shared" si="95"/>
        <v>0</v>
      </c>
      <c r="O290" s="158">
        <f t="shared" si="95"/>
        <v>2</v>
      </c>
      <c r="P290" s="158">
        <f t="shared" si="95"/>
        <v>0</v>
      </c>
      <c r="Q290" s="158">
        <f t="shared" si="95"/>
        <v>1</v>
      </c>
      <c r="R290" s="158">
        <f t="shared" si="95"/>
        <v>0</v>
      </c>
    </row>
    <row r="291" spans="1:18">
      <c r="A291" s="235"/>
      <c r="B291" s="234"/>
      <c r="C291" s="229" t="s">
        <v>243</v>
      </c>
      <c r="D291" s="230"/>
      <c r="E291" s="230"/>
      <c r="F291" s="159">
        <f>F290/2</f>
        <v>4</v>
      </c>
      <c r="G291" s="159">
        <f t="shared" ref="G291:R291" si="96">G290/2</f>
        <v>1.5</v>
      </c>
      <c r="H291" s="159">
        <f t="shared" si="96"/>
        <v>3.5</v>
      </c>
      <c r="I291" s="159">
        <f t="shared" si="96"/>
        <v>1</v>
      </c>
      <c r="J291" s="159">
        <f t="shared" si="96"/>
        <v>2</v>
      </c>
      <c r="K291" s="159">
        <f t="shared" si="96"/>
        <v>0</v>
      </c>
      <c r="L291" s="159">
        <f t="shared" si="96"/>
        <v>0</v>
      </c>
      <c r="M291" s="159">
        <f t="shared" si="96"/>
        <v>1</v>
      </c>
      <c r="N291" s="159">
        <f t="shared" si="96"/>
        <v>0</v>
      </c>
      <c r="O291" s="159">
        <f t="shared" si="96"/>
        <v>1</v>
      </c>
      <c r="P291" s="159">
        <f t="shared" si="96"/>
        <v>0</v>
      </c>
      <c r="Q291" s="159">
        <f t="shared" si="96"/>
        <v>0.5</v>
      </c>
      <c r="R291" s="159">
        <f t="shared" si="96"/>
        <v>0</v>
      </c>
    </row>
    <row r="292" spans="1:18">
      <c r="A292" s="235"/>
      <c r="B292" s="234"/>
      <c r="C292" s="140"/>
      <c r="D292" s="141"/>
      <c r="E292" s="140"/>
      <c r="F292" s="142"/>
      <c r="G292" s="142"/>
      <c r="H292" s="142"/>
      <c r="I292" s="143"/>
      <c r="J292" s="142"/>
      <c r="K292" s="142"/>
      <c r="L292" s="142"/>
      <c r="M292" s="142"/>
      <c r="N292" s="142"/>
      <c r="O292" s="142"/>
      <c r="P292" s="142"/>
      <c r="Q292" s="142"/>
      <c r="R292" s="144"/>
    </row>
    <row r="293" spans="1:18">
      <c r="A293" s="235"/>
      <c r="B293" s="234"/>
      <c r="C293" s="201" t="s">
        <v>238</v>
      </c>
      <c r="D293" s="49"/>
      <c r="E293" s="50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</row>
    <row r="294" spans="1:18">
      <c r="A294" s="235"/>
      <c r="B294" s="234"/>
      <c r="C294" s="202"/>
      <c r="D294" s="49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</row>
    <row r="295" spans="1:18">
      <c r="A295" s="235"/>
      <c r="B295" s="234"/>
      <c r="C295" s="203" t="s">
        <v>239</v>
      </c>
      <c r="D295" s="204"/>
      <c r="E295" s="204"/>
      <c r="F295" s="138">
        <f>SUM(F293:F294)</f>
        <v>0</v>
      </c>
      <c r="G295" s="138"/>
      <c r="H295" s="138"/>
      <c r="I295" s="138">
        <f t="shared" ref="I295:R295" si="97">SUM(I293:I294)</f>
        <v>0</v>
      </c>
      <c r="J295" s="138">
        <f t="shared" si="97"/>
        <v>0</v>
      </c>
      <c r="K295" s="138">
        <f t="shared" si="97"/>
        <v>0</v>
      </c>
      <c r="L295" s="138">
        <f t="shared" si="97"/>
        <v>0</v>
      </c>
      <c r="M295" s="138">
        <f t="shared" si="97"/>
        <v>0</v>
      </c>
      <c r="N295" s="138">
        <f t="shared" si="97"/>
        <v>0</v>
      </c>
      <c r="O295" s="138">
        <f t="shared" si="97"/>
        <v>0</v>
      </c>
      <c r="P295" s="138">
        <f t="shared" si="97"/>
        <v>0</v>
      </c>
      <c r="Q295" s="138">
        <f t="shared" si="97"/>
        <v>0</v>
      </c>
      <c r="R295" s="138">
        <f t="shared" si="97"/>
        <v>0</v>
      </c>
    </row>
    <row r="296" spans="1:18">
      <c r="A296" s="235"/>
      <c r="B296" s="234"/>
      <c r="C296" s="203" t="s">
        <v>240</v>
      </c>
      <c r="D296" s="204"/>
      <c r="E296" s="204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</row>
    <row r="297" spans="1:18">
      <c r="A297" s="235"/>
      <c r="B297" s="234"/>
      <c r="C297" s="140"/>
      <c r="D297" s="141"/>
      <c r="E297" s="140"/>
      <c r="F297" s="142"/>
      <c r="G297" s="142"/>
      <c r="H297" s="142"/>
      <c r="I297" s="143"/>
      <c r="J297" s="142"/>
      <c r="K297" s="142"/>
      <c r="L297" s="142"/>
      <c r="M297" s="142"/>
      <c r="N297" s="142"/>
      <c r="O297" s="142"/>
      <c r="P297" s="142"/>
      <c r="Q297" s="142"/>
      <c r="R297" s="144"/>
    </row>
    <row r="298" spans="1:18">
      <c r="A298" s="86"/>
      <c r="B298" s="86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</row>
    <row r="299" spans="1:18">
      <c r="A299" s="86"/>
      <c r="B299" s="86"/>
      <c r="C299" s="86"/>
      <c r="D299" s="87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</row>
    <row r="300" spans="1:18" ht="15.95" customHeight="1">
      <c r="A300" s="235" t="s">
        <v>285</v>
      </c>
      <c r="B300" s="234" t="s">
        <v>271</v>
      </c>
      <c r="C300" s="232" t="s">
        <v>70</v>
      </c>
      <c r="D300" s="63">
        <v>43346</v>
      </c>
      <c r="E300" s="85" t="s">
        <v>29</v>
      </c>
      <c r="F300" s="85">
        <v>4</v>
      </c>
      <c r="G300" s="85">
        <v>2</v>
      </c>
      <c r="H300" s="85">
        <v>4</v>
      </c>
      <c r="I300" s="85">
        <v>0</v>
      </c>
      <c r="J300" s="85">
        <v>0</v>
      </c>
      <c r="K300" s="85">
        <v>0</v>
      </c>
      <c r="L300" s="85">
        <v>0</v>
      </c>
      <c r="M300" s="85">
        <v>9</v>
      </c>
      <c r="N300" s="85">
        <v>2</v>
      </c>
      <c r="O300" s="85">
        <v>11</v>
      </c>
      <c r="P300" s="85">
        <v>1</v>
      </c>
      <c r="Q300" s="85">
        <v>6</v>
      </c>
      <c r="R300" s="85">
        <v>1</v>
      </c>
    </row>
    <row r="301" spans="1:18">
      <c r="A301" s="235"/>
      <c r="B301" s="234"/>
      <c r="C301" s="232"/>
      <c r="D301" s="63">
        <v>43366</v>
      </c>
      <c r="E301" s="85" t="s">
        <v>8</v>
      </c>
      <c r="F301" s="85">
        <v>8</v>
      </c>
      <c r="G301" s="85">
        <v>3</v>
      </c>
      <c r="H301" s="85">
        <v>4</v>
      </c>
      <c r="I301" s="85">
        <v>0</v>
      </c>
      <c r="J301" s="85">
        <v>0</v>
      </c>
      <c r="K301" s="85">
        <v>2</v>
      </c>
      <c r="L301" s="85">
        <v>4</v>
      </c>
      <c r="M301" s="85">
        <v>7</v>
      </c>
      <c r="N301" s="85">
        <v>1</v>
      </c>
      <c r="O301" s="85">
        <v>8</v>
      </c>
      <c r="P301" s="85">
        <v>3</v>
      </c>
      <c r="Q301" s="85">
        <v>0</v>
      </c>
      <c r="R301" s="85">
        <v>0</v>
      </c>
    </row>
    <row r="302" spans="1:18" s="2" customFormat="1">
      <c r="A302" s="235"/>
      <c r="B302" s="234"/>
      <c r="C302" s="232"/>
      <c r="D302" s="63">
        <v>43387</v>
      </c>
      <c r="E302" s="85" t="s">
        <v>7</v>
      </c>
      <c r="F302" s="85">
        <v>4</v>
      </c>
      <c r="G302" s="85">
        <v>2</v>
      </c>
      <c r="H302" s="85">
        <v>3</v>
      </c>
      <c r="I302" s="85">
        <v>0</v>
      </c>
      <c r="J302" s="85">
        <v>0</v>
      </c>
      <c r="K302" s="85">
        <v>0</v>
      </c>
      <c r="L302" s="85">
        <v>0</v>
      </c>
      <c r="M302" s="85">
        <v>5</v>
      </c>
      <c r="N302" s="85">
        <v>2</v>
      </c>
      <c r="O302" s="85">
        <v>7</v>
      </c>
      <c r="P302" s="85">
        <v>0</v>
      </c>
      <c r="Q302" s="85">
        <v>0</v>
      </c>
      <c r="R302" s="85">
        <v>0</v>
      </c>
    </row>
    <row r="303" spans="1:18" s="2" customFormat="1">
      <c r="A303" s="235"/>
      <c r="B303" s="234"/>
      <c r="C303" s="232"/>
      <c r="D303" s="63">
        <v>43394</v>
      </c>
      <c r="E303" s="85" t="s">
        <v>12</v>
      </c>
      <c r="F303" s="85">
        <v>10</v>
      </c>
      <c r="G303" s="85">
        <v>5</v>
      </c>
      <c r="H303" s="85">
        <v>10</v>
      </c>
      <c r="I303" s="85">
        <v>0</v>
      </c>
      <c r="J303" s="85">
        <v>0</v>
      </c>
      <c r="K303" s="85">
        <v>0</v>
      </c>
      <c r="L303" s="85">
        <v>0</v>
      </c>
      <c r="M303" s="85">
        <v>8</v>
      </c>
      <c r="N303" s="85">
        <v>4</v>
      </c>
      <c r="O303" s="85">
        <v>12</v>
      </c>
      <c r="P303" s="85">
        <v>2</v>
      </c>
      <c r="Q303" s="85">
        <v>1</v>
      </c>
      <c r="R303" s="85">
        <v>3</v>
      </c>
    </row>
    <row r="304" spans="1:18" s="2" customFormat="1">
      <c r="A304" s="235"/>
      <c r="B304" s="234"/>
      <c r="C304" s="232"/>
      <c r="D304" s="9">
        <v>43401</v>
      </c>
      <c r="E304" s="85" t="s">
        <v>10</v>
      </c>
      <c r="F304" s="85">
        <v>12</v>
      </c>
      <c r="G304" s="85">
        <v>6</v>
      </c>
      <c r="H304" s="85">
        <v>8</v>
      </c>
      <c r="I304" s="85">
        <v>0</v>
      </c>
      <c r="J304" s="85">
        <v>0</v>
      </c>
      <c r="K304" s="85">
        <v>0</v>
      </c>
      <c r="L304" s="85">
        <v>0</v>
      </c>
      <c r="M304" s="85">
        <v>4</v>
      </c>
      <c r="N304" s="85">
        <v>2</v>
      </c>
      <c r="O304" s="85">
        <v>6</v>
      </c>
      <c r="P304" s="85">
        <v>0</v>
      </c>
      <c r="Q304" s="85">
        <v>5</v>
      </c>
      <c r="R304" s="85">
        <v>1</v>
      </c>
    </row>
    <row r="305" spans="1:18" s="12" customFormat="1">
      <c r="A305" s="235"/>
      <c r="B305" s="234"/>
      <c r="C305" s="231" t="s">
        <v>72</v>
      </c>
      <c r="D305" s="231"/>
      <c r="E305" s="231"/>
      <c r="F305" s="151">
        <f t="shared" ref="F305:R305" si="98">SUM(F300:F304)</f>
        <v>38</v>
      </c>
      <c r="G305" s="151">
        <f t="shared" si="98"/>
        <v>18</v>
      </c>
      <c r="H305" s="151">
        <f t="shared" si="98"/>
        <v>29</v>
      </c>
      <c r="I305" s="151">
        <f t="shared" si="98"/>
        <v>0</v>
      </c>
      <c r="J305" s="151">
        <f t="shared" si="98"/>
        <v>0</v>
      </c>
      <c r="K305" s="151">
        <f t="shared" si="98"/>
        <v>2</v>
      </c>
      <c r="L305" s="151">
        <f t="shared" si="98"/>
        <v>4</v>
      </c>
      <c r="M305" s="151">
        <f t="shared" si="98"/>
        <v>33</v>
      </c>
      <c r="N305" s="151">
        <f t="shared" si="98"/>
        <v>11</v>
      </c>
      <c r="O305" s="151">
        <f t="shared" si="98"/>
        <v>44</v>
      </c>
      <c r="P305" s="151">
        <f t="shared" si="98"/>
        <v>6</v>
      </c>
      <c r="Q305" s="151">
        <f t="shared" si="98"/>
        <v>12</v>
      </c>
      <c r="R305" s="151">
        <f t="shared" si="98"/>
        <v>5</v>
      </c>
    </row>
    <row r="306" spans="1:18" s="12" customFormat="1">
      <c r="A306" s="235"/>
      <c r="B306" s="234"/>
      <c r="C306" s="231" t="s">
        <v>73</v>
      </c>
      <c r="D306" s="231"/>
      <c r="E306" s="231"/>
      <c r="F306" s="152">
        <f>F305/5</f>
        <v>7.6</v>
      </c>
      <c r="G306" s="152">
        <f t="shared" ref="G306:H306" si="99">G305/5</f>
        <v>3.6</v>
      </c>
      <c r="H306" s="152">
        <f t="shared" si="99"/>
        <v>5.8</v>
      </c>
      <c r="I306" s="152">
        <f t="shared" ref="I306:R306" si="100">I305/5</f>
        <v>0</v>
      </c>
      <c r="J306" s="152">
        <f t="shared" si="100"/>
        <v>0</v>
      </c>
      <c r="K306" s="152">
        <f t="shared" si="100"/>
        <v>0.4</v>
      </c>
      <c r="L306" s="152">
        <f t="shared" si="100"/>
        <v>0.8</v>
      </c>
      <c r="M306" s="152">
        <f t="shared" si="100"/>
        <v>6.6</v>
      </c>
      <c r="N306" s="152">
        <f t="shared" si="100"/>
        <v>2.2000000000000002</v>
      </c>
      <c r="O306" s="152">
        <f t="shared" si="100"/>
        <v>8.8000000000000007</v>
      </c>
      <c r="P306" s="152">
        <f t="shared" si="100"/>
        <v>1.2</v>
      </c>
      <c r="Q306" s="152">
        <f t="shared" si="100"/>
        <v>2.4</v>
      </c>
      <c r="R306" s="152">
        <f t="shared" si="100"/>
        <v>1</v>
      </c>
    </row>
    <row r="307" spans="1:18" s="12" customFormat="1">
      <c r="A307" s="235"/>
      <c r="B307" s="234"/>
      <c r="C307" s="236"/>
      <c r="D307" s="236"/>
      <c r="E307" s="236"/>
      <c r="F307" s="236"/>
      <c r="G307" s="236"/>
      <c r="H307" s="236"/>
      <c r="I307" s="236"/>
      <c r="J307" s="236"/>
      <c r="K307" s="236"/>
      <c r="L307" s="236"/>
      <c r="M307" s="236"/>
      <c r="N307" s="236"/>
      <c r="O307" s="236"/>
      <c r="P307" s="236"/>
      <c r="Q307" s="236"/>
      <c r="R307" s="236"/>
    </row>
    <row r="308" spans="1:18" s="2" customFormat="1">
      <c r="A308" s="235"/>
      <c r="B308" s="234"/>
      <c r="C308" s="232" t="s">
        <v>71</v>
      </c>
      <c r="D308" s="9">
        <v>43422</v>
      </c>
      <c r="E308" s="85" t="s">
        <v>28</v>
      </c>
      <c r="F308" s="85">
        <v>13</v>
      </c>
      <c r="G308" s="85">
        <v>6</v>
      </c>
      <c r="H308" s="85">
        <v>6</v>
      </c>
      <c r="I308" s="85">
        <v>0</v>
      </c>
      <c r="J308" s="85">
        <v>0</v>
      </c>
      <c r="K308" s="85">
        <v>1</v>
      </c>
      <c r="L308" s="85">
        <v>2</v>
      </c>
      <c r="M308" s="85">
        <v>5</v>
      </c>
      <c r="N308" s="85">
        <v>1</v>
      </c>
      <c r="O308" s="85">
        <v>6</v>
      </c>
      <c r="P308" s="85">
        <v>0</v>
      </c>
      <c r="Q308" s="85">
        <v>1</v>
      </c>
      <c r="R308" s="85">
        <v>0</v>
      </c>
    </row>
    <row r="309" spans="1:18" s="2" customFormat="1">
      <c r="A309" s="235"/>
      <c r="B309" s="234"/>
      <c r="C309" s="232"/>
      <c r="D309" s="63">
        <v>43429</v>
      </c>
      <c r="E309" s="85" t="s">
        <v>9</v>
      </c>
      <c r="F309" s="85">
        <v>2</v>
      </c>
      <c r="G309" s="85">
        <v>0</v>
      </c>
      <c r="H309" s="85">
        <v>1</v>
      </c>
      <c r="I309" s="85">
        <v>0</v>
      </c>
      <c r="J309" s="85">
        <v>0</v>
      </c>
      <c r="K309" s="85">
        <v>2</v>
      </c>
      <c r="L309" s="85">
        <v>2</v>
      </c>
      <c r="M309" s="85">
        <v>1</v>
      </c>
      <c r="N309" s="85">
        <v>2</v>
      </c>
      <c r="O309" s="85">
        <v>3</v>
      </c>
      <c r="P309" s="85">
        <v>0</v>
      </c>
      <c r="Q309" s="85">
        <v>0</v>
      </c>
      <c r="R309" s="85">
        <v>0</v>
      </c>
    </row>
    <row r="310" spans="1:18" s="2" customFormat="1">
      <c r="A310" s="235"/>
      <c r="B310" s="234"/>
      <c r="C310" s="232"/>
      <c r="D310" s="49">
        <v>43440</v>
      </c>
      <c r="E310" s="85" t="s">
        <v>16</v>
      </c>
      <c r="F310" s="85">
        <v>12</v>
      </c>
      <c r="G310" s="85">
        <v>4</v>
      </c>
      <c r="H310" s="85">
        <v>7</v>
      </c>
      <c r="I310" s="85">
        <v>0</v>
      </c>
      <c r="J310" s="85">
        <v>0</v>
      </c>
      <c r="K310" s="85">
        <v>4</v>
      </c>
      <c r="L310" s="85">
        <v>5</v>
      </c>
      <c r="M310" s="85">
        <v>8</v>
      </c>
      <c r="N310" s="85">
        <v>3</v>
      </c>
      <c r="O310" s="85">
        <v>11</v>
      </c>
      <c r="P310" s="85">
        <v>2</v>
      </c>
      <c r="Q310" s="85">
        <v>0</v>
      </c>
      <c r="R310" s="85">
        <v>1</v>
      </c>
    </row>
    <row r="311" spans="1:18" s="2" customFormat="1">
      <c r="A311" s="235"/>
      <c r="B311" s="234"/>
      <c r="C311" s="232"/>
      <c r="D311" s="63">
        <v>43471</v>
      </c>
      <c r="E311" s="85" t="s">
        <v>11</v>
      </c>
      <c r="F311" s="85">
        <v>1</v>
      </c>
      <c r="G311" s="85">
        <v>0</v>
      </c>
      <c r="H311" s="85">
        <v>0</v>
      </c>
      <c r="I311" s="85">
        <v>0</v>
      </c>
      <c r="J311" s="85">
        <v>0</v>
      </c>
      <c r="K311" s="85">
        <v>1</v>
      </c>
      <c r="L311" s="85">
        <v>1</v>
      </c>
      <c r="M311" s="85">
        <v>0</v>
      </c>
      <c r="N311" s="85">
        <v>0</v>
      </c>
      <c r="O311" s="85">
        <v>0</v>
      </c>
      <c r="P311" s="85">
        <v>0</v>
      </c>
      <c r="Q311" s="85">
        <v>0</v>
      </c>
      <c r="R311" s="85">
        <v>0</v>
      </c>
    </row>
    <row r="312" spans="1:18" s="13" customFormat="1">
      <c r="A312" s="235"/>
      <c r="B312" s="234"/>
      <c r="C312" s="233" t="s">
        <v>74</v>
      </c>
      <c r="D312" s="233"/>
      <c r="E312" s="233"/>
      <c r="F312" s="153">
        <f>SUM(F308:F311)</f>
        <v>28</v>
      </c>
      <c r="G312" s="153">
        <f t="shared" ref="G312:H312" si="101">SUM(G308:G311)</f>
        <v>10</v>
      </c>
      <c r="H312" s="153">
        <f t="shared" si="101"/>
        <v>14</v>
      </c>
      <c r="I312" s="153">
        <f t="shared" ref="I312:R312" si="102">SUM(I308:I311)</f>
        <v>0</v>
      </c>
      <c r="J312" s="153">
        <f t="shared" si="102"/>
        <v>0</v>
      </c>
      <c r="K312" s="153">
        <f t="shared" si="102"/>
        <v>8</v>
      </c>
      <c r="L312" s="153">
        <f t="shared" si="102"/>
        <v>10</v>
      </c>
      <c r="M312" s="153">
        <f t="shared" si="102"/>
        <v>14</v>
      </c>
      <c r="N312" s="153">
        <f t="shared" si="102"/>
        <v>6</v>
      </c>
      <c r="O312" s="153">
        <f t="shared" si="102"/>
        <v>20</v>
      </c>
      <c r="P312" s="153">
        <f t="shared" si="102"/>
        <v>2</v>
      </c>
      <c r="Q312" s="153">
        <f t="shared" si="102"/>
        <v>1</v>
      </c>
      <c r="R312" s="153">
        <f t="shared" si="102"/>
        <v>1</v>
      </c>
    </row>
    <row r="313" spans="1:18" s="13" customFormat="1">
      <c r="A313" s="235"/>
      <c r="B313" s="234"/>
      <c r="C313" s="233" t="s">
        <v>75</v>
      </c>
      <c r="D313" s="233"/>
      <c r="E313" s="233"/>
      <c r="F313" s="160">
        <f>F312/4</f>
        <v>7</v>
      </c>
      <c r="G313" s="160">
        <f t="shared" ref="G313:H313" si="103">G312/4</f>
        <v>2.5</v>
      </c>
      <c r="H313" s="160">
        <f t="shared" si="103"/>
        <v>3.5</v>
      </c>
      <c r="I313" s="160">
        <f t="shared" ref="I313:R313" si="104">I312/4</f>
        <v>0</v>
      </c>
      <c r="J313" s="160">
        <f t="shared" si="104"/>
        <v>0</v>
      </c>
      <c r="K313" s="160">
        <f t="shared" si="104"/>
        <v>2</v>
      </c>
      <c r="L313" s="160">
        <f t="shared" si="104"/>
        <v>2.5</v>
      </c>
      <c r="M313" s="160">
        <f t="shared" si="104"/>
        <v>3.5</v>
      </c>
      <c r="N313" s="160">
        <f t="shared" si="104"/>
        <v>1.5</v>
      </c>
      <c r="O313" s="160">
        <f t="shared" si="104"/>
        <v>5</v>
      </c>
      <c r="P313" s="160">
        <f t="shared" si="104"/>
        <v>0.5</v>
      </c>
      <c r="Q313" s="160">
        <f t="shared" si="104"/>
        <v>0.25</v>
      </c>
      <c r="R313" s="160">
        <f t="shared" si="104"/>
        <v>0.25</v>
      </c>
    </row>
    <row r="314" spans="1:18">
      <c r="A314" s="235"/>
      <c r="B314" s="234"/>
      <c r="C314" s="201" t="s">
        <v>241</v>
      </c>
      <c r="D314" s="49">
        <v>43478</v>
      </c>
      <c r="E314" s="50" t="s">
        <v>29</v>
      </c>
      <c r="F314" s="130">
        <v>4</v>
      </c>
      <c r="G314" s="130">
        <v>2</v>
      </c>
      <c r="H314" s="130">
        <v>4</v>
      </c>
      <c r="I314" s="130">
        <v>0</v>
      </c>
      <c r="J314" s="130">
        <v>0</v>
      </c>
      <c r="K314" s="130">
        <v>0</v>
      </c>
      <c r="L314" s="130">
        <v>1</v>
      </c>
      <c r="M314" s="130">
        <v>5</v>
      </c>
      <c r="N314" s="130">
        <v>0</v>
      </c>
      <c r="O314" s="130">
        <v>5</v>
      </c>
      <c r="P314" s="130">
        <v>0</v>
      </c>
      <c r="Q314" s="130">
        <v>1</v>
      </c>
      <c r="R314" s="130">
        <v>1</v>
      </c>
    </row>
    <row r="315" spans="1:18">
      <c r="A315" s="235"/>
      <c r="B315" s="234"/>
      <c r="C315" s="201"/>
      <c r="D315" s="106">
        <v>43485</v>
      </c>
      <c r="E315" s="107" t="s">
        <v>16</v>
      </c>
      <c r="F315" s="130">
        <v>8</v>
      </c>
      <c r="G315" s="130">
        <v>3</v>
      </c>
      <c r="H315" s="130">
        <v>8</v>
      </c>
      <c r="I315" s="130">
        <v>0</v>
      </c>
      <c r="J315" s="130">
        <v>0</v>
      </c>
      <c r="K315" s="130">
        <v>2</v>
      </c>
      <c r="L315" s="130">
        <v>2</v>
      </c>
      <c r="M315" s="130">
        <v>13</v>
      </c>
      <c r="N315" s="130">
        <v>3</v>
      </c>
      <c r="O315" s="130">
        <v>16</v>
      </c>
      <c r="P315" s="130">
        <v>3</v>
      </c>
      <c r="Q315" s="130">
        <v>2</v>
      </c>
      <c r="R315" s="130">
        <v>0</v>
      </c>
    </row>
    <row r="316" spans="1:18">
      <c r="A316" s="235"/>
      <c r="B316" s="234"/>
      <c r="C316" s="201"/>
      <c r="D316" s="106">
        <v>43492</v>
      </c>
      <c r="E316" s="107" t="s">
        <v>11</v>
      </c>
      <c r="F316" s="130">
        <v>6</v>
      </c>
      <c r="G316" s="130">
        <v>2</v>
      </c>
      <c r="H316" s="130">
        <v>5</v>
      </c>
      <c r="I316" s="130">
        <v>0</v>
      </c>
      <c r="J316" s="130">
        <v>0</v>
      </c>
      <c r="K316" s="130">
        <v>2</v>
      </c>
      <c r="L316" s="130">
        <v>3</v>
      </c>
      <c r="M316" s="130">
        <v>3</v>
      </c>
      <c r="N316" s="130">
        <v>1</v>
      </c>
      <c r="O316" s="130">
        <v>4</v>
      </c>
      <c r="P316" s="130">
        <v>0</v>
      </c>
      <c r="Q316" s="130">
        <v>1</v>
      </c>
      <c r="R316" s="130">
        <v>0</v>
      </c>
    </row>
    <row r="317" spans="1:18">
      <c r="A317" s="235"/>
      <c r="B317" s="234"/>
      <c r="C317" s="229" t="s">
        <v>242</v>
      </c>
      <c r="D317" s="230"/>
      <c r="E317" s="230"/>
      <c r="F317" s="158">
        <f>SUM(F314:F316)</f>
        <v>18</v>
      </c>
      <c r="G317" s="158">
        <f t="shared" ref="G317:R317" si="105">SUM(G314:G316)</f>
        <v>7</v>
      </c>
      <c r="H317" s="158">
        <f t="shared" si="105"/>
        <v>17</v>
      </c>
      <c r="I317" s="158">
        <f t="shared" si="105"/>
        <v>0</v>
      </c>
      <c r="J317" s="158">
        <f t="shared" si="105"/>
        <v>0</v>
      </c>
      <c r="K317" s="158">
        <f t="shared" si="105"/>
        <v>4</v>
      </c>
      <c r="L317" s="158">
        <f t="shared" si="105"/>
        <v>6</v>
      </c>
      <c r="M317" s="158">
        <f t="shared" si="105"/>
        <v>21</v>
      </c>
      <c r="N317" s="158">
        <f t="shared" si="105"/>
        <v>4</v>
      </c>
      <c r="O317" s="158">
        <f t="shared" si="105"/>
        <v>25</v>
      </c>
      <c r="P317" s="158">
        <f t="shared" si="105"/>
        <v>3</v>
      </c>
      <c r="Q317" s="158">
        <f t="shared" si="105"/>
        <v>4</v>
      </c>
      <c r="R317" s="158">
        <f t="shared" si="105"/>
        <v>1</v>
      </c>
    </row>
    <row r="318" spans="1:18">
      <c r="A318" s="235"/>
      <c r="B318" s="234"/>
      <c r="C318" s="229" t="s">
        <v>243</v>
      </c>
      <c r="D318" s="230"/>
      <c r="E318" s="230"/>
      <c r="F318" s="159">
        <f>F317/3</f>
        <v>6</v>
      </c>
      <c r="G318" s="159">
        <f t="shared" ref="G318:R318" si="106">G317/3</f>
        <v>2.3333333333333335</v>
      </c>
      <c r="H318" s="159">
        <f t="shared" si="106"/>
        <v>5.666666666666667</v>
      </c>
      <c r="I318" s="159">
        <f t="shared" si="106"/>
        <v>0</v>
      </c>
      <c r="J318" s="159">
        <f t="shared" si="106"/>
        <v>0</v>
      </c>
      <c r="K318" s="159">
        <f t="shared" si="106"/>
        <v>1.3333333333333333</v>
      </c>
      <c r="L318" s="159">
        <f t="shared" si="106"/>
        <v>2</v>
      </c>
      <c r="M318" s="159">
        <f t="shared" si="106"/>
        <v>7</v>
      </c>
      <c r="N318" s="159">
        <f t="shared" si="106"/>
        <v>1.3333333333333333</v>
      </c>
      <c r="O318" s="159">
        <f t="shared" si="106"/>
        <v>8.3333333333333339</v>
      </c>
      <c r="P318" s="159">
        <f t="shared" si="106"/>
        <v>1</v>
      </c>
      <c r="Q318" s="159">
        <f t="shared" si="106"/>
        <v>1.3333333333333333</v>
      </c>
      <c r="R318" s="159">
        <f t="shared" si="106"/>
        <v>0.33333333333333331</v>
      </c>
    </row>
    <row r="319" spans="1:18">
      <c r="A319" s="235"/>
      <c r="B319" s="234"/>
      <c r="C319" s="140"/>
      <c r="D319" s="141"/>
      <c r="E319" s="140"/>
      <c r="F319" s="142"/>
      <c r="G319" s="142"/>
      <c r="H319" s="142"/>
      <c r="I319" s="143"/>
      <c r="J319" s="142"/>
      <c r="K319" s="142"/>
      <c r="L319" s="142"/>
      <c r="M319" s="142"/>
      <c r="N319" s="142"/>
      <c r="O319" s="142"/>
      <c r="P319" s="142"/>
      <c r="Q319" s="142"/>
      <c r="R319" s="144"/>
    </row>
    <row r="320" spans="1:18">
      <c r="A320" s="235"/>
      <c r="B320" s="234"/>
      <c r="C320" s="201" t="s">
        <v>238</v>
      </c>
      <c r="D320" s="49"/>
      <c r="E320" s="50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</row>
    <row r="321" spans="1:18">
      <c r="A321" s="235"/>
      <c r="B321" s="234"/>
      <c r="C321" s="202"/>
      <c r="D321" s="49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</row>
    <row r="322" spans="1:18">
      <c r="A322" s="235"/>
      <c r="B322" s="234"/>
      <c r="C322" s="203" t="s">
        <v>239</v>
      </c>
      <c r="D322" s="204"/>
      <c r="E322" s="204"/>
      <c r="F322" s="138">
        <f>SUM(F320:F321)</f>
        <v>0</v>
      </c>
      <c r="G322" s="138"/>
      <c r="H322" s="138"/>
      <c r="I322" s="138">
        <f t="shared" ref="I322:R322" si="107">SUM(I320:I321)</f>
        <v>0</v>
      </c>
      <c r="J322" s="138">
        <f t="shared" si="107"/>
        <v>0</v>
      </c>
      <c r="K322" s="138">
        <f t="shared" si="107"/>
        <v>0</v>
      </c>
      <c r="L322" s="138">
        <f t="shared" si="107"/>
        <v>0</v>
      </c>
      <c r="M322" s="138">
        <f t="shared" si="107"/>
        <v>0</v>
      </c>
      <c r="N322" s="138">
        <f t="shared" si="107"/>
        <v>0</v>
      </c>
      <c r="O322" s="138">
        <f t="shared" si="107"/>
        <v>0</v>
      </c>
      <c r="P322" s="138">
        <f t="shared" si="107"/>
        <v>0</v>
      </c>
      <c r="Q322" s="138">
        <f t="shared" si="107"/>
        <v>0</v>
      </c>
      <c r="R322" s="138">
        <f t="shared" si="107"/>
        <v>0</v>
      </c>
    </row>
    <row r="323" spans="1:18">
      <c r="A323" s="235"/>
      <c r="B323" s="234"/>
      <c r="C323" s="203" t="s">
        <v>240</v>
      </c>
      <c r="D323" s="204"/>
      <c r="E323" s="204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</row>
    <row r="324" spans="1:18">
      <c r="A324" s="235"/>
      <c r="B324" s="234"/>
      <c r="C324" s="140"/>
      <c r="D324" s="141"/>
      <c r="E324" s="140"/>
      <c r="F324" s="142"/>
      <c r="G324" s="142"/>
      <c r="H324" s="142"/>
      <c r="I324" s="143"/>
      <c r="J324" s="142"/>
      <c r="K324" s="142"/>
      <c r="L324" s="142"/>
      <c r="M324" s="142"/>
      <c r="N324" s="142"/>
      <c r="O324" s="142"/>
      <c r="P324" s="142"/>
      <c r="Q324" s="142"/>
      <c r="R324" s="144"/>
    </row>
    <row r="325" spans="1:18">
      <c r="A325" s="62"/>
      <c r="B325" s="62"/>
      <c r="C325" s="62"/>
      <c r="E325" s="62"/>
      <c r="F325" s="62"/>
      <c r="G325" s="62"/>
      <c r="H325" s="62"/>
      <c r="I325" s="62"/>
    </row>
    <row r="326" spans="1:18">
      <c r="A326" s="62"/>
      <c r="B326" s="62"/>
      <c r="C326" s="62"/>
      <c r="E326" s="62"/>
      <c r="F326" s="62"/>
      <c r="G326" s="62"/>
      <c r="H326" s="62"/>
      <c r="I326" s="62"/>
    </row>
    <row r="327" spans="1:18">
      <c r="A327" s="235" t="s">
        <v>285</v>
      </c>
      <c r="B327" s="234" t="s">
        <v>320</v>
      </c>
      <c r="C327" s="232" t="s">
        <v>70</v>
      </c>
      <c r="D327" s="63">
        <v>43346</v>
      </c>
      <c r="E327" s="85" t="s">
        <v>29</v>
      </c>
      <c r="F327" s="85" t="s">
        <v>342</v>
      </c>
      <c r="G327" s="85" t="s">
        <v>342</v>
      </c>
      <c r="H327" s="85" t="s">
        <v>342</v>
      </c>
      <c r="I327" s="85" t="s">
        <v>342</v>
      </c>
      <c r="J327" s="85" t="s">
        <v>342</v>
      </c>
      <c r="K327" s="85" t="s">
        <v>342</v>
      </c>
      <c r="L327" s="85" t="s">
        <v>342</v>
      </c>
      <c r="M327" s="85" t="s">
        <v>342</v>
      </c>
      <c r="N327" s="85" t="s">
        <v>342</v>
      </c>
      <c r="O327" s="85" t="s">
        <v>342</v>
      </c>
      <c r="P327" s="85" t="s">
        <v>342</v>
      </c>
      <c r="Q327" s="85" t="s">
        <v>342</v>
      </c>
      <c r="R327" s="85" t="s">
        <v>342</v>
      </c>
    </row>
    <row r="328" spans="1:18">
      <c r="A328" s="235"/>
      <c r="B328" s="234"/>
      <c r="C328" s="232"/>
      <c r="D328" s="63">
        <v>43366</v>
      </c>
      <c r="E328" s="85" t="s">
        <v>8</v>
      </c>
      <c r="F328" s="85" t="s">
        <v>342</v>
      </c>
      <c r="G328" s="85" t="s">
        <v>342</v>
      </c>
      <c r="H328" s="85" t="s">
        <v>342</v>
      </c>
      <c r="I328" s="85" t="s">
        <v>342</v>
      </c>
      <c r="J328" s="85" t="s">
        <v>342</v>
      </c>
      <c r="K328" s="85" t="s">
        <v>342</v>
      </c>
      <c r="L328" s="85" t="s">
        <v>342</v>
      </c>
      <c r="M328" s="85" t="s">
        <v>342</v>
      </c>
      <c r="N328" s="85" t="s">
        <v>342</v>
      </c>
      <c r="O328" s="85" t="s">
        <v>342</v>
      </c>
      <c r="P328" s="85" t="s">
        <v>342</v>
      </c>
      <c r="Q328" s="85" t="s">
        <v>342</v>
      </c>
      <c r="R328" s="85" t="s">
        <v>342</v>
      </c>
    </row>
    <row r="329" spans="1:18">
      <c r="A329" s="235"/>
      <c r="B329" s="234"/>
      <c r="C329" s="232"/>
      <c r="D329" s="63">
        <v>43387</v>
      </c>
      <c r="E329" s="85" t="s">
        <v>7</v>
      </c>
      <c r="F329" s="85" t="s">
        <v>342</v>
      </c>
      <c r="G329" s="85" t="s">
        <v>342</v>
      </c>
      <c r="H329" s="85" t="s">
        <v>342</v>
      </c>
      <c r="I329" s="85" t="s">
        <v>342</v>
      </c>
      <c r="J329" s="85" t="s">
        <v>342</v>
      </c>
      <c r="K329" s="85" t="s">
        <v>342</v>
      </c>
      <c r="L329" s="85" t="s">
        <v>342</v>
      </c>
      <c r="M329" s="85" t="s">
        <v>342</v>
      </c>
      <c r="N329" s="85" t="s">
        <v>342</v>
      </c>
      <c r="O329" s="85" t="s">
        <v>342</v>
      </c>
      <c r="P329" s="85" t="s">
        <v>342</v>
      </c>
      <c r="Q329" s="85" t="s">
        <v>342</v>
      </c>
      <c r="R329" s="85" t="s">
        <v>342</v>
      </c>
    </row>
    <row r="330" spans="1:18">
      <c r="A330" s="235"/>
      <c r="B330" s="234"/>
      <c r="C330" s="232"/>
      <c r="D330" s="63">
        <v>43394</v>
      </c>
      <c r="E330" s="85" t="s">
        <v>12</v>
      </c>
      <c r="F330" s="85" t="s">
        <v>342</v>
      </c>
      <c r="G330" s="85" t="s">
        <v>342</v>
      </c>
      <c r="H330" s="85" t="s">
        <v>342</v>
      </c>
      <c r="I330" s="85" t="s">
        <v>342</v>
      </c>
      <c r="J330" s="85" t="s">
        <v>342</v>
      </c>
      <c r="K330" s="85" t="s">
        <v>342</v>
      </c>
      <c r="L330" s="85" t="s">
        <v>342</v>
      </c>
      <c r="M330" s="85" t="s">
        <v>342</v>
      </c>
      <c r="N330" s="85" t="s">
        <v>342</v>
      </c>
      <c r="O330" s="85" t="s">
        <v>342</v>
      </c>
      <c r="P330" s="85" t="s">
        <v>342</v>
      </c>
      <c r="Q330" s="85" t="s">
        <v>342</v>
      </c>
      <c r="R330" s="85" t="s">
        <v>342</v>
      </c>
    </row>
    <row r="331" spans="1:18">
      <c r="A331" s="235"/>
      <c r="B331" s="234"/>
      <c r="C331" s="232"/>
      <c r="D331" s="9">
        <v>43401</v>
      </c>
      <c r="E331" s="85" t="s">
        <v>10</v>
      </c>
      <c r="F331" s="85" t="s">
        <v>342</v>
      </c>
      <c r="G331" s="85" t="s">
        <v>342</v>
      </c>
      <c r="H331" s="85" t="s">
        <v>342</v>
      </c>
      <c r="I331" s="85" t="s">
        <v>342</v>
      </c>
      <c r="J331" s="85" t="s">
        <v>342</v>
      </c>
      <c r="K331" s="85" t="s">
        <v>342</v>
      </c>
      <c r="L331" s="85" t="s">
        <v>342</v>
      </c>
      <c r="M331" s="85" t="s">
        <v>342</v>
      </c>
      <c r="N331" s="85" t="s">
        <v>342</v>
      </c>
      <c r="O331" s="85" t="s">
        <v>342</v>
      </c>
      <c r="P331" s="85" t="s">
        <v>342</v>
      </c>
      <c r="Q331" s="85" t="s">
        <v>342</v>
      </c>
      <c r="R331" s="85" t="s">
        <v>342</v>
      </c>
    </row>
    <row r="332" spans="1:18">
      <c r="A332" s="235"/>
      <c r="B332" s="234"/>
      <c r="C332" s="231" t="s">
        <v>72</v>
      </c>
      <c r="D332" s="231"/>
      <c r="E332" s="231"/>
      <c r="F332" s="151">
        <f t="shared" ref="F332:R332" si="108">SUM(F327:F331)</f>
        <v>0</v>
      </c>
      <c r="G332" s="151">
        <f t="shared" si="108"/>
        <v>0</v>
      </c>
      <c r="H332" s="151">
        <f t="shared" si="108"/>
        <v>0</v>
      </c>
      <c r="I332" s="151">
        <f t="shared" si="108"/>
        <v>0</v>
      </c>
      <c r="J332" s="151">
        <f t="shared" si="108"/>
        <v>0</v>
      </c>
      <c r="K332" s="151">
        <f t="shared" si="108"/>
        <v>0</v>
      </c>
      <c r="L332" s="151">
        <f t="shared" si="108"/>
        <v>0</v>
      </c>
      <c r="M332" s="151">
        <f t="shared" si="108"/>
        <v>0</v>
      </c>
      <c r="N332" s="151">
        <f t="shared" si="108"/>
        <v>0</v>
      </c>
      <c r="O332" s="151">
        <f t="shared" si="108"/>
        <v>0</v>
      </c>
      <c r="P332" s="151">
        <f t="shared" si="108"/>
        <v>0</v>
      </c>
      <c r="Q332" s="151">
        <f t="shared" si="108"/>
        <v>0</v>
      </c>
      <c r="R332" s="151">
        <f t="shared" si="108"/>
        <v>0</v>
      </c>
    </row>
    <row r="333" spans="1:18">
      <c r="A333" s="235"/>
      <c r="B333" s="234"/>
      <c r="C333" s="231" t="s">
        <v>73</v>
      </c>
      <c r="D333" s="231"/>
      <c r="E333" s="231"/>
      <c r="F333" s="152">
        <f>F332/6</f>
        <v>0</v>
      </c>
      <c r="G333" s="152">
        <f t="shared" ref="G333:H333" si="109">G332/6</f>
        <v>0</v>
      </c>
      <c r="H333" s="152">
        <f t="shared" si="109"/>
        <v>0</v>
      </c>
      <c r="I333" s="152">
        <f t="shared" ref="I333:R333" si="110">I332/6</f>
        <v>0</v>
      </c>
      <c r="J333" s="152">
        <f t="shared" si="110"/>
        <v>0</v>
      </c>
      <c r="K333" s="152">
        <f t="shared" si="110"/>
        <v>0</v>
      </c>
      <c r="L333" s="152">
        <f t="shared" si="110"/>
        <v>0</v>
      </c>
      <c r="M333" s="152">
        <f t="shared" si="110"/>
        <v>0</v>
      </c>
      <c r="N333" s="152">
        <f t="shared" si="110"/>
        <v>0</v>
      </c>
      <c r="O333" s="152">
        <f t="shared" si="110"/>
        <v>0</v>
      </c>
      <c r="P333" s="152">
        <f t="shared" si="110"/>
        <v>0</v>
      </c>
      <c r="Q333" s="152">
        <f t="shared" si="110"/>
        <v>0</v>
      </c>
      <c r="R333" s="152">
        <f t="shared" si="110"/>
        <v>0</v>
      </c>
    </row>
    <row r="334" spans="1:18">
      <c r="A334" s="235"/>
      <c r="B334" s="234"/>
      <c r="C334" s="236"/>
      <c r="D334" s="236"/>
      <c r="E334" s="236"/>
      <c r="F334" s="236"/>
      <c r="G334" s="236"/>
      <c r="H334" s="236"/>
      <c r="I334" s="236"/>
      <c r="J334" s="236"/>
      <c r="K334" s="236"/>
      <c r="L334" s="236"/>
      <c r="M334" s="236"/>
      <c r="N334" s="236"/>
      <c r="O334" s="236"/>
      <c r="P334" s="236"/>
      <c r="Q334" s="236"/>
      <c r="R334" s="236"/>
    </row>
    <row r="335" spans="1:18">
      <c r="A335" s="235"/>
      <c r="B335" s="234"/>
      <c r="C335" s="232" t="s">
        <v>71</v>
      </c>
      <c r="D335" s="9">
        <v>43422</v>
      </c>
      <c r="E335" s="85" t="s">
        <v>28</v>
      </c>
      <c r="F335" s="85" t="s">
        <v>342</v>
      </c>
      <c r="G335" s="85" t="s">
        <v>342</v>
      </c>
      <c r="H335" s="85" t="s">
        <v>342</v>
      </c>
      <c r="I335" s="85" t="s">
        <v>342</v>
      </c>
      <c r="J335" s="85" t="s">
        <v>342</v>
      </c>
      <c r="K335" s="85" t="s">
        <v>342</v>
      </c>
      <c r="L335" s="85" t="s">
        <v>342</v>
      </c>
      <c r="M335" s="85" t="s">
        <v>342</v>
      </c>
      <c r="N335" s="85" t="s">
        <v>342</v>
      </c>
      <c r="O335" s="85" t="s">
        <v>342</v>
      </c>
      <c r="P335" s="85" t="s">
        <v>342</v>
      </c>
      <c r="Q335" s="85" t="s">
        <v>342</v>
      </c>
      <c r="R335" s="85" t="s">
        <v>342</v>
      </c>
    </row>
    <row r="336" spans="1:18">
      <c r="A336" s="235"/>
      <c r="B336" s="234"/>
      <c r="C336" s="232"/>
      <c r="D336" s="63">
        <v>43429</v>
      </c>
      <c r="E336" s="85" t="s">
        <v>9</v>
      </c>
      <c r="F336" s="85" t="s">
        <v>342</v>
      </c>
      <c r="G336" s="85" t="s">
        <v>342</v>
      </c>
      <c r="H336" s="85" t="s">
        <v>342</v>
      </c>
      <c r="I336" s="85" t="s">
        <v>342</v>
      </c>
      <c r="J336" s="85" t="s">
        <v>342</v>
      </c>
      <c r="K336" s="85" t="s">
        <v>342</v>
      </c>
      <c r="L336" s="85" t="s">
        <v>342</v>
      </c>
      <c r="M336" s="85" t="s">
        <v>342</v>
      </c>
      <c r="N336" s="85" t="s">
        <v>342</v>
      </c>
      <c r="O336" s="85" t="s">
        <v>342</v>
      </c>
      <c r="P336" s="85" t="s">
        <v>342</v>
      </c>
      <c r="Q336" s="85" t="s">
        <v>342</v>
      </c>
      <c r="R336" s="85" t="s">
        <v>342</v>
      </c>
    </row>
    <row r="337" spans="1:18">
      <c r="A337" s="235"/>
      <c r="B337" s="234"/>
      <c r="C337" s="232"/>
      <c r="D337" s="49">
        <v>43440</v>
      </c>
      <c r="E337" s="85" t="s">
        <v>16</v>
      </c>
      <c r="F337" s="85" t="s">
        <v>342</v>
      </c>
      <c r="G337" s="85" t="s">
        <v>342</v>
      </c>
      <c r="H337" s="85" t="s">
        <v>342</v>
      </c>
      <c r="I337" s="85" t="s">
        <v>342</v>
      </c>
      <c r="J337" s="85" t="s">
        <v>342</v>
      </c>
      <c r="K337" s="85" t="s">
        <v>342</v>
      </c>
      <c r="L337" s="85" t="s">
        <v>342</v>
      </c>
      <c r="M337" s="85" t="s">
        <v>342</v>
      </c>
      <c r="N337" s="85" t="s">
        <v>342</v>
      </c>
      <c r="O337" s="85" t="s">
        <v>342</v>
      </c>
      <c r="P337" s="85" t="s">
        <v>342</v>
      </c>
      <c r="Q337" s="85" t="s">
        <v>342</v>
      </c>
      <c r="R337" s="85" t="s">
        <v>342</v>
      </c>
    </row>
    <row r="338" spans="1:18">
      <c r="A338" s="235"/>
      <c r="B338" s="234"/>
      <c r="C338" s="232"/>
      <c r="D338" s="63">
        <v>43471</v>
      </c>
      <c r="E338" s="85" t="s">
        <v>11</v>
      </c>
      <c r="F338" s="85" t="s">
        <v>342</v>
      </c>
      <c r="G338" s="85" t="s">
        <v>342</v>
      </c>
      <c r="H338" s="85" t="s">
        <v>342</v>
      </c>
      <c r="I338" s="85" t="s">
        <v>342</v>
      </c>
      <c r="J338" s="85" t="s">
        <v>342</v>
      </c>
      <c r="K338" s="85" t="s">
        <v>342</v>
      </c>
      <c r="L338" s="85" t="s">
        <v>342</v>
      </c>
      <c r="M338" s="85" t="s">
        <v>342</v>
      </c>
      <c r="N338" s="85" t="s">
        <v>342</v>
      </c>
      <c r="O338" s="85" t="s">
        <v>342</v>
      </c>
      <c r="P338" s="85" t="s">
        <v>342</v>
      </c>
      <c r="Q338" s="85" t="s">
        <v>342</v>
      </c>
      <c r="R338" s="85" t="s">
        <v>342</v>
      </c>
    </row>
    <row r="339" spans="1:18">
      <c r="A339" s="235"/>
      <c r="B339" s="234"/>
      <c r="C339" s="233" t="s">
        <v>74</v>
      </c>
      <c r="D339" s="233"/>
      <c r="E339" s="233"/>
      <c r="F339" s="153">
        <f>SUM(F335:F338)</f>
        <v>0</v>
      </c>
      <c r="G339" s="153">
        <f t="shared" ref="G339:H339" si="111">SUM(G335:G338)</f>
        <v>0</v>
      </c>
      <c r="H339" s="153">
        <f t="shared" si="111"/>
        <v>0</v>
      </c>
      <c r="I339" s="153">
        <f t="shared" ref="I339:R339" si="112">SUM(I335:I338)</f>
        <v>0</v>
      </c>
      <c r="J339" s="153">
        <f t="shared" si="112"/>
        <v>0</v>
      </c>
      <c r="K339" s="153">
        <f t="shared" si="112"/>
        <v>0</v>
      </c>
      <c r="L339" s="153">
        <f t="shared" si="112"/>
        <v>0</v>
      </c>
      <c r="M339" s="153">
        <f t="shared" si="112"/>
        <v>0</v>
      </c>
      <c r="N339" s="153">
        <f t="shared" si="112"/>
        <v>0</v>
      </c>
      <c r="O339" s="153">
        <f t="shared" si="112"/>
        <v>0</v>
      </c>
      <c r="P339" s="153">
        <f t="shared" si="112"/>
        <v>0</v>
      </c>
      <c r="Q339" s="153">
        <f t="shared" si="112"/>
        <v>0</v>
      </c>
      <c r="R339" s="153">
        <f t="shared" si="112"/>
        <v>0</v>
      </c>
    </row>
    <row r="340" spans="1:18">
      <c r="A340" s="235"/>
      <c r="B340" s="234"/>
      <c r="C340" s="233" t="s">
        <v>75</v>
      </c>
      <c r="D340" s="233"/>
      <c r="E340" s="233"/>
      <c r="F340" s="160">
        <f>F339/4</f>
        <v>0</v>
      </c>
      <c r="G340" s="160">
        <f t="shared" ref="G340:H340" si="113">G339/4</f>
        <v>0</v>
      </c>
      <c r="H340" s="160">
        <f t="shared" si="113"/>
        <v>0</v>
      </c>
      <c r="I340" s="160">
        <f t="shared" ref="I340:R340" si="114">I339/4</f>
        <v>0</v>
      </c>
      <c r="J340" s="160">
        <f t="shared" si="114"/>
        <v>0</v>
      </c>
      <c r="K340" s="160">
        <f t="shared" si="114"/>
        <v>0</v>
      </c>
      <c r="L340" s="160">
        <f t="shared" si="114"/>
        <v>0</v>
      </c>
      <c r="M340" s="160">
        <f t="shared" si="114"/>
        <v>0</v>
      </c>
      <c r="N340" s="160">
        <f t="shared" si="114"/>
        <v>0</v>
      </c>
      <c r="O340" s="160">
        <f t="shared" si="114"/>
        <v>0</v>
      </c>
      <c r="P340" s="160">
        <f t="shared" si="114"/>
        <v>0</v>
      </c>
      <c r="Q340" s="160">
        <f t="shared" si="114"/>
        <v>0</v>
      </c>
      <c r="R340" s="160">
        <f t="shared" si="114"/>
        <v>0</v>
      </c>
    </row>
    <row r="341" spans="1:18">
      <c r="A341" s="235"/>
      <c r="B341" s="234"/>
      <c r="C341" s="201" t="s">
        <v>241</v>
      </c>
      <c r="D341" s="49">
        <v>43478</v>
      </c>
      <c r="E341" s="50" t="s">
        <v>29</v>
      </c>
      <c r="F341" s="85" t="s">
        <v>342</v>
      </c>
      <c r="G341" s="85" t="s">
        <v>342</v>
      </c>
      <c r="H341" s="85" t="s">
        <v>342</v>
      </c>
      <c r="I341" s="85" t="s">
        <v>342</v>
      </c>
      <c r="J341" s="85" t="s">
        <v>342</v>
      </c>
      <c r="K341" s="85" t="s">
        <v>342</v>
      </c>
      <c r="L341" s="85" t="s">
        <v>342</v>
      </c>
      <c r="M341" s="85" t="s">
        <v>342</v>
      </c>
      <c r="N341" s="85" t="s">
        <v>342</v>
      </c>
      <c r="O341" s="85" t="s">
        <v>342</v>
      </c>
      <c r="P341" s="85" t="s">
        <v>342</v>
      </c>
      <c r="Q341" s="85" t="s">
        <v>342</v>
      </c>
      <c r="R341" s="85" t="s">
        <v>342</v>
      </c>
    </row>
    <row r="342" spans="1:18">
      <c r="A342" s="235"/>
      <c r="B342" s="234"/>
      <c r="C342" s="201"/>
      <c r="D342" s="106">
        <v>43485</v>
      </c>
      <c r="E342" s="107" t="s">
        <v>16</v>
      </c>
      <c r="F342" s="85" t="s">
        <v>342</v>
      </c>
      <c r="G342" s="85" t="s">
        <v>342</v>
      </c>
      <c r="H342" s="85" t="s">
        <v>342</v>
      </c>
      <c r="I342" s="85" t="s">
        <v>342</v>
      </c>
      <c r="J342" s="85" t="s">
        <v>342</v>
      </c>
      <c r="K342" s="85" t="s">
        <v>342</v>
      </c>
      <c r="L342" s="85" t="s">
        <v>342</v>
      </c>
      <c r="M342" s="85" t="s">
        <v>342</v>
      </c>
      <c r="N342" s="85" t="s">
        <v>342</v>
      </c>
      <c r="O342" s="85" t="s">
        <v>342</v>
      </c>
      <c r="P342" s="85" t="s">
        <v>342</v>
      </c>
      <c r="Q342" s="85" t="s">
        <v>342</v>
      </c>
      <c r="R342" s="85" t="s">
        <v>342</v>
      </c>
    </row>
    <row r="343" spans="1:18">
      <c r="A343" s="235"/>
      <c r="B343" s="234"/>
      <c r="C343" s="201"/>
      <c r="D343" s="106">
        <v>43492</v>
      </c>
      <c r="E343" s="107" t="s">
        <v>11</v>
      </c>
      <c r="F343" s="85" t="s">
        <v>342</v>
      </c>
      <c r="G343" s="85" t="s">
        <v>342</v>
      </c>
      <c r="H343" s="85" t="s">
        <v>342</v>
      </c>
      <c r="I343" s="85" t="s">
        <v>342</v>
      </c>
      <c r="J343" s="85" t="s">
        <v>342</v>
      </c>
      <c r="K343" s="85" t="s">
        <v>342</v>
      </c>
      <c r="L343" s="85" t="s">
        <v>342</v>
      </c>
      <c r="M343" s="85" t="s">
        <v>342</v>
      </c>
      <c r="N343" s="85" t="s">
        <v>342</v>
      </c>
      <c r="O343" s="85" t="s">
        <v>342</v>
      </c>
      <c r="P343" s="85" t="s">
        <v>342</v>
      </c>
      <c r="Q343" s="85" t="s">
        <v>342</v>
      </c>
      <c r="R343" s="85" t="s">
        <v>342</v>
      </c>
    </row>
    <row r="344" spans="1:18">
      <c r="A344" s="235"/>
      <c r="B344" s="234"/>
      <c r="C344" s="229" t="s">
        <v>242</v>
      </c>
      <c r="D344" s="230"/>
      <c r="E344" s="230"/>
      <c r="F344" s="158">
        <f t="shared" ref="F344:R344" si="115">SUM(F341:F341)</f>
        <v>0</v>
      </c>
      <c r="G344" s="158"/>
      <c r="H344" s="158"/>
      <c r="I344" s="158">
        <f t="shared" si="115"/>
        <v>0</v>
      </c>
      <c r="J344" s="158">
        <f t="shared" si="115"/>
        <v>0</v>
      </c>
      <c r="K344" s="158">
        <f t="shared" si="115"/>
        <v>0</v>
      </c>
      <c r="L344" s="158">
        <f t="shared" si="115"/>
        <v>0</v>
      </c>
      <c r="M344" s="158">
        <f t="shared" si="115"/>
        <v>0</v>
      </c>
      <c r="N344" s="158">
        <f t="shared" si="115"/>
        <v>0</v>
      </c>
      <c r="O344" s="158">
        <f t="shared" si="115"/>
        <v>0</v>
      </c>
      <c r="P344" s="158">
        <f t="shared" si="115"/>
        <v>0</v>
      </c>
      <c r="Q344" s="158">
        <f t="shared" si="115"/>
        <v>0</v>
      </c>
      <c r="R344" s="158">
        <f t="shared" si="115"/>
        <v>0</v>
      </c>
    </row>
    <row r="345" spans="1:18">
      <c r="A345" s="235"/>
      <c r="B345" s="234"/>
      <c r="C345" s="229" t="s">
        <v>243</v>
      </c>
      <c r="D345" s="230"/>
      <c r="E345" s="230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</row>
    <row r="346" spans="1:18">
      <c r="A346" s="235"/>
      <c r="B346" s="234"/>
      <c r="C346" s="140"/>
      <c r="D346" s="141"/>
      <c r="E346" s="140"/>
      <c r="F346" s="142"/>
      <c r="G346" s="142"/>
      <c r="H346" s="142"/>
      <c r="I346" s="143"/>
      <c r="J346" s="142"/>
      <c r="K346" s="142"/>
      <c r="L346" s="142"/>
      <c r="M346" s="142"/>
      <c r="N346" s="142"/>
      <c r="O346" s="142"/>
      <c r="P346" s="142"/>
      <c r="Q346" s="142"/>
      <c r="R346" s="144"/>
    </row>
    <row r="347" spans="1:18">
      <c r="A347" s="235"/>
      <c r="B347" s="234"/>
      <c r="C347" s="201" t="s">
        <v>238</v>
      </c>
      <c r="D347" s="49"/>
      <c r="E347" s="50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</row>
    <row r="348" spans="1:18">
      <c r="A348" s="235"/>
      <c r="B348" s="234"/>
      <c r="C348" s="202"/>
      <c r="D348" s="49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</row>
    <row r="349" spans="1:18">
      <c r="A349" s="235"/>
      <c r="B349" s="234"/>
      <c r="C349" s="203" t="s">
        <v>239</v>
      </c>
      <c r="D349" s="204"/>
      <c r="E349" s="204"/>
      <c r="F349" s="138">
        <f>SUM(F347:F348)</f>
        <v>0</v>
      </c>
      <c r="G349" s="138"/>
      <c r="H349" s="138"/>
      <c r="I349" s="138">
        <f t="shared" ref="I349:R349" si="116">SUM(I347:I348)</f>
        <v>0</v>
      </c>
      <c r="J349" s="138">
        <f t="shared" si="116"/>
        <v>0</v>
      </c>
      <c r="K349" s="138">
        <f t="shared" si="116"/>
        <v>0</v>
      </c>
      <c r="L349" s="138">
        <f t="shared" si="116"/>
        <v>0</v>
      </c>
      <c r="M349" s="138">
        <f t="shared" si="116"/>
        <v>0</v>
      </c>
      <c r="N349" s="138">
        <f t="shared" si="116"/>
        <v>0</v>
      </c>
      <c r="O349" s="138">
        <f t="shared" si="116"/>
        <v>0</v>
      </c>
      <c r="P349" s="138">
        <f t="shared" si="116"/>
        <v>0</v>
      </c>
      <c r="Q349" s="138">
        <f t="shared" si="116"/>
        <v>0</v>
      </c>
      <c r="R349" s="138">
        <f t="shared" si="116"/>
        <v>0</v>
      </c>
    </row>
    <row r="350" spans="1:18">
      <c r="A350" s="235"/>
      <c r="B350" s="234"/>
      <c r="C350" s="203" t="s">
        <v>240</v>
      </c>
      <c r="D350" s="204"/>
      <c r="E350" s="204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</row>
    <row r="351" spans="1:18">
      <c r="A351" s="235"/>
      <c r="B351" s="234"/>
      <c r="C351" s="140"/>
      <c r="D351" s="141"/>
      <c r="E351" s="140"/>
      <c r="F351" s="142"/>
      <c r="G351" s="142"/>
      <c r="H351" s="142"/>
      <c r="I351" s="143"/>
      <c r="J351" s="142"/>
      <c r="K351" s="142"/>
      <c r="L351" s="142"/>
      <c r="M351" s="142"/>
      <c r="N351" s="142"/>
      <c r="O351" s="142"/>
      <c r="P351" s="142"/>
      <c r="Q351" s="142"/>
      <c r="R351" s="144"/>
    </row>
    <row r="352" spans="1:18">
      <c r="A352" s="62"/>
      <c r="B352" s="62"/>
      <c r="C352" s="62"/>
      <c r="E352" s="62"/>
      <c r="F352" s="62"/>
      <c r="G352" s="62"/>
      <c r="H352" s="62"/>
      <c r="I352" s="62"/>
    </row>
    <row r="353" spans="1:18">
      <c r="A353" s="62"/>
      <c r="B353" s="62"/>
      <c r="C353" s="62"/>
      <c r="E353" s="62"/>
      <c r="F353" s="62"/>
      <c r="G353" s="62"/>
      <c r="H353" s="62"/>
      <c r="I353" s="62"/>
    </row>
    <row r="354" spans="1:18">
      <c r="A354" s="235" t="s">
        <v>285</v>
      </c>
      <c r="B354" s="234" t="s">
        <v>321</v>
      </c>
      <c r="C354" s="232" t="s">
        <v>70</v>
      </c>
      <c r="D354" s="63">
        <v>43346</v>
      </c>
      <c r="E354" s="85" t="s">
        <v>29</v>
      </c>
      <c r="F354" s="85">
        <v>16</v>
      </c>
      <c r="G354" s="85">
        <v>8</v>
      </c>
      <c r="H354" s="85">
        <v>12</v>
      </c>
      <c r="I354" s="85">
        <v>0</v>
      </c>
      <c r="J354" s="85">
        <v>1</v>
      </c>
      <c r="K354" s="85">
        <v>0</v>
      </c>
      <c r="L354" s="85">
        <v>0</v>
      </c>
      <c r="M354" s="85">
        <v>4</v>
      </c>
      <c r="N354" s="85">
        <v>0</v>
      </c>
      <c r="O354" s="85">
        <v>4</v>
      </c>
      <c r="P354" s="85">
        <v>1</v>
      </c>
      <c r="Q354" s="85">
        <v>1</v>
      </c>
      <c r="R354" s="85">
        <v>0</v>
      </c>
    </row>
    <row r="355" spans="1:18">
      <c r="A355" s="235"/>
      <c r="B355" s="234"/>
      <c r="C355" s="232"/>
      <c r="D355" s="63">
        <v>43366</v>
      </c>
      <c r="E355" s="85" t="s">
        <v>8</v>
      </c>
      <c r="F355" s="85">
        <v>33</v>
      </c>
      <c r="G355" s="85">
        <v>15</v>
      </c>
      <c r="H355" s="85">
        <v>21</v>
      </c>
      <c r="I355" s="85">
        <v>0</v>
      </c>
      <c r="J355" s="85">
        <v>0</v>
      </c>
      <c r="K355" s="85">
        <v>3</v>
      </c>
      <c r="L355" s="85">
        <v>5</v>
      </c>
      <c r="M355" s="85">
        <v>6</v>
      </c>
      <c r="N355" s="85">
        <v>2</v>
      </c>
      <c r="O355" s="85">
        <v>8</v>
      </c>
      <c r="P355" s="85">
        <v>0</v>
      </c>
      <c r="Q355" s="85">
        <v>0</v>
      </c>
      <c r="R355" s="85">
        <v>0</v>
      </c>
    </row>
    <row r="356" spans="1:18">
      <c r="A356" s="235"/>
      <c r="B356" s="234"/>
      <c r="C356" s="232"/>
      <c r="D356" s="63">
        <v>43387</v>
      </c>
      <c r="E356" s="85" t="s">
        <v>7</v>
      </c>
      <c r="F356" s="85">
        <v>23</v>
      </c>
      <c r="G356" s="85">
        <v>8</v>
      </c>
      <c r="H356" s="85">
        <v>14</v>
      </c>
      <c r="I356" s="85">
        <v>0</v>
      </c>
      <c r="J356" s="85">
        <v>2</v>
      </c>
      <c r="K356" s="85">
        <v>7</v>
      </c>
      <c r="L356" s="85">
        <v>11</v>
      </c>
      <c r="M356" s="85">
        <v>1</v>
      </c>
      <c r="N356" s="85">
        <v>3</v>
      </c>
      <c r="O356" s="85">
        <v>4</v>
      </c>
      <c r="P356" s="85">
        <v>0</v>
      </c>
      <c r="Q356" s="85">
        <v>1</v>
      </c>
      <c r="R356" s="85">
        <v>0</v>
      </c>
    </row>
    <row r="357" spans="1:18">
      <c r="A357" s="235"/>
      <c r="B357" s="234"/>
      <c r="C357" s="232"/>
      <c r="D357" s="63">
        <v>43394</v>
      </c>
      <c r="E357" s="85" t="s">
        <v>12</v>
      </c>
      <c r="F357" s="85">
        <v>16</v>
      </c>
      <c r="G357" s="85">
        <v>6</v>
      </c>
      <c r="H357" s="85">
        <v>13</v>
      </c>
      <c r="I357" s="85">
        <v>4</v>
      </c>
      <c r="J357" s="85">
        <v>5</v>
      </c>
      <c r="K357" s="85">
        <v>0</v>
      </c>
      <c r="L357" s="85">
        <v>2</v>
      </c>
      <c r="M357" s="85">
        <v>2</v>
      </c>
      <c r="N357" s="85">
        <v>1</v>
      </c>
      <c r="O357" s="85">
        <v>3</v>
      </c>
      <c r="P357" s="85">
        <v>0</v>
      </c>
      <c r="Q357" s="85">
        <v>3</v>
      </c>
      <c r="R357" s="85">
        <v>2</v>
      </c>
    </row>
    <row r="358" spans="1:18">
      <c r="A358" s="235"/>
      <c r="B358" s="234"/>
      <c r="C358" s="232"/>
      <c r="D358" s="9">
        <v>43401</v>
      </c>
      <c r="E358" s="85" t="s">
        <v>10</v>
      </c>
      <c r="F358" s="85">
        <v>15</v>
      </c>
      <c r="G358" s="85">
        <v>6</v>
      </c>
      <c r="H358" s="85">
        <v>13</v>
      </c>
      <c r="I358" s="85">
        <v>1</v>
      </c>
      <c r="J358" s="85">
        <v>2</v>
      </c>
      <c r="K358" s="85">
        <v>2</v>
      </c>
      <c r="L358" s="85">
        <v>4</v>
      </c>
      <c r="M358" s="85">
        <v>6</v>
      </c>
      <c r="N358" s="85">
        <v>3</v>
      </c>
      <c r="O358" s="85">
        <v>9</v>
      </c>
      <c r="P358" s="85">
        <v>0</v>
      </c>
      <c r="Q358" s="85">
        <v>1</v>
      </c>
      <c r="R358" s="85">
        <v>0</v>
      </c>
    </row>
    <row r="359" spans="1:18">
      <c r="A359" s="235"/>
      <c r="B359" s="234"/>
      <c r="C359" s="231" t="s">
        <v>72</v>
      </c>
      <c r="D359" s="231"/>
      <c r="E359" s="231"/>
      <c r="F359" s="151">
        <f t="shared" ref="F359:R359" si="117">SUM(F354:F358)</f>
        <v>103</v>
      </c>
      <c r="G359" s="151">
        <f t="shared" si="117"/>
        <v>43</v>
      </c>
      <c r="H359" s="151">
        <f t="shared" si="117"/>
        <v>73</v>
      </c>
      <c r="I359" s="151">
        <f t="shared" si="117"/>
        <v>5</v>
      </c>
      <c r="J359" s="151">
        <f t="shared" si="117"/>
        <v>10</v>
      </c>
      <c r="K359" s="151">
        <f t="shared" si="117"/>
        <v>12</v>
      </c>
      <c r="L359" s="151">
        <f t="shared" si="117"/>
        <v>22</v>
      </c>
      <c r="M359" s="151">
        <f t="shared" si="117"/>
        <v>19</v>
      </c>
      <c r="N359" s="151">
        <f t="shared" si="117"/>
        <v>9</v>
      </c>
      <c r="O359" s="151">
        <f t="shared" si="117"/>
        <v>28</v>
      </c>
      <c r="P359" s="151">
        <f t="shared" si="117"/>
        <v>1</v>
      </c>
      <c r="Q359" s="151">
        <f t="shared" si="117"/>
        <v>6</v>
      </c>
      <c r="R359" s="151">
        <f t="shared" si="117"/>
        <v>2</v>
      </c>
    </row>
    <row r="360" spans="1:18">
      <c r="A360" s="235"/>
      <c r="B360" s="234"/>
      <c r="C360" s="231" t="s">
        <v>73</v>
      </c>
      <c r="D360" s="231"/>
      <c r="E360" s="231"/>
      <c r="F360" s="152">
        <f>F359/5</f>
        <v>20.6</v>
      </c>
      <c r="G360" s="152">
        <f t="shared" ref="G360:H360" si="118">G359/5</f>
        <v>8.6</v>
      </c>
      <c r="H360" s="152">
        <f t="shared" si="118"/>
        <v>14.6</v>
      </c>
      <c r="I360" s="152">
        <f t="shared" ref="I360:R360" si="119">I359/5</f>
        <v>1</v>
      </c>
      <c r="J360" s="152">
        <f t="shared" si="119"/>
        <v>2</v>
      </c>
      <c r="K360" s="152">
        <f t="shared" si="119"/>
        <v>2.4</v>
      </c>
      <c r="L360" s="152">
        <f t="shared" si="119"/>
        <v>4.4000000000000004</v>
      </c>
      <c r="M360" s="152">
        <f t="shared" si="119"/>
        <v>3.8</v>
      </c>
      <c r="N360" s="152">
        <f t="shared" si="119"/>
        <v>1.8</v>
      </c>
      <c r="O360" s="152">
        <f t="shared" si="119"/>
        <v>5.6</v>
      </c>
      <c r="P360" s="152">
        <f t="shared" si="119"/>
        <v>0.2</v>
      </c>
      <c r="Q360" s="152">
        <f t="shared" si="119"/>
        <v>1.2</v>
      </c>
      <c r="R360" s="152">
        <f t="shared" si="119"/>
        <v>0.4</v>
      </c>
    </row>
    <row r="361" spans="1:18">
      <c r="A361" s="235"/>
      <c r="B361" s="234"/>
      <c r="C361" s="236"/>
      <c r="D361" s="236"/>
      <c r="E361" s="236"/>
      <c r="F361" s="236"/>
      <c r="G361" s="236"/>
      <c r="H361" s="236"/>
      <c r="I361" s="236"/>
      <c r="J361" s="236"/>
      <c r="K361" s="236"/>
      <c r="L361" s="236"/>
      <c r="M361" s="236"/>
      <c r="N361" s="236"/>
      <c r="O361" s="236"/>
      <c r="P361" s="236"/>
      <c r="Q361" s="236"/>
      <c r="R361" s="236"/>
    </row>
    <row r="362" spans="1:18">
      <c r="A362" s="235"/>
      <c r="B362" s="234"/>
      <c r="C362" s="232" t="s">
        <v>71</v>
      </c>
      <c r="D362" s="9">
        <v>43422</v>
      </c>
      <c r="E362" s="85" t="s">
        <v>28</v>
      </c>
      <c r="F362" s="85">
        <v>22</v>
      </c>
      <c r="G362" s="85">
        <v>9</v>
      </c>
      <c r="H362" s="85">
        <v>11</v>
      </c>
      <c r="I362" s="85">
        <v>2</v>
      </c>
      <c r="J362" s="85">
        <v>3</v>
      </c>
      <c r="K362" s="85">
        <v>2</v>
      </c>
      <c r="L362" s="85">
        <v>4</v>
      </c>
      <c r="M362" s="85">
        <v>3</v>
      </c>
      <c r="N362" s="85">
        <v>2</v>
      </c>
      <c r="O362" s="85">
        <v>5</v>
      </c>
      <c r="P362" s="85">
        <v>0</v>
      </c>
      <c r="Q362" s="85">
        <v>2</v>
      </c>
      <c r="R362" s="85">
        <v>0</v>
      </c>
    </row>
    <row r="363" spans="1:18">
      <c r="A363" s="235"/>
      <c r="B363" s="234"/>
      <c r="C363" s="232"/>
      <c r="D363" s="63">
        <v>43429</v>
      </c>
      <c r="E363" s="85" t="s">
        <v>9</v>
      </c>
      <c r="F363" s="85">
        <v>26</v>
      </c>
      <c r="G363" s="85">
        <v>11</v>
      </c>
      <c r="H363" s="85">
        <v>19</v>
      </c>
      <c r="I363" s="85">
        <v>0</v>
      </c>
      <c r="J363" s="85">
        <v>0</v>
      </c>
      <c r="K363" s="85">
        <v>4</v>
      </c>
      <c r="L363" s="85">
        <v>5</v>
      </c>
      <c r="M363" s="85">
        <v>8</v>
      </c>
      <c r="N363" s="85">
        <v>3</v>
      </c>
      <c r="O363" s="85">
        <v>11</v>
      </c>
      <c r="P363" s="85">
        <v>0</v>
      </c>
      <c r="Q363" s="85">
        <v>1</v>
      </c>
      <c r="R363" s="85">
        <v>1</v>
      </c>
    </row>
    <row r="364" spans="1:18">
      <c r="A364" s="235"/>
      <c r="B364" s="234"/>
      <c r="C364" s="232"/>
      <c r="D364" s="49">
        <v>43440</v>
      </c>
      <c r="E364" s="85" t="s">
        <v>16</v>
      </c>
      <c r="F364" s="85">
        <v>17</v>
      </c>
      <c r="G364" s="85">
        <v>7</v>
      </c>
      <c r="H364" s="85">
        <v>21</v>
      </c>
      <c r="I364" s="85">
        <v>0</v>
      </c>
      <c r="J364" s="85">
        <v>2</v>
      </c>
      <c r="K364" s="85">
        <v>3</v>
      </c>
      <c r="L364" s="85">
        <v>6</v>
      </c>
      <c r="M364" s="85">
        <v>3</v>
      </c>
      <c r="N364" s="85">
        <v>4</v>
      </c>
      <c r="O364" s="85">
        <v>7</v>
      </c>
      <c r="P364" s="85">
        <v>1</v>
      </c>
      <c r="Q364" s="85">
        <v>0</v>
      </c>
      <c r="R364" s="85">
        <v>0</v>
      </c>
    </row>
    <row r="365" spans="1:18">
      <c r="A365" s="235"/>
      <c r="B365" s="234"/>
      <c r="C365" s="232"/>
      <c r="D365" s="63">
        <v>43471</v>
      </c>
      <c r="E365" s="85" t="s">
        <v>11</v>
      </c>
      <c r="F365" s="85">
        <v>21</v>
      </c>
      <c r="G365" s="85">
        <v>7</v>
      </c>
      <c r="H365" s="85">
        <v>14</v>
      </c>
      <c r="I365" s="85">
        <v>1</v>
      </c>
      <c r="J365" s="85">
        <v>2</v>
      </c>
      <c r="K365" s="85">
        <v>6</v>
      </c>
      <c r="L365" s="85">
        <v>10</v>
      </c>
      <c r="M365" s="85">
        <v>4</v>
      </c>
      <c r="N365" s="85">
        <v>1</v>
      </c>
      <c r="O365" s="85">
        <v>5</v>
      </c>
      <c r="P365" s="85">
        <v>0</v>
      </c>
      <c r="Q365" s="85">
        <v>4</v>
      </c>
      <c r="R365" s="85">
        <v>1</v>
      </c>
    </row>
    <row r="366" spans="1:18">
      <c r="A366" s="235"/>
      <c r="B366" s="234"/>
      <c r="C366" s="233" t="s">
        <v>74</v>
      </c>
      <c r="D366" s="233"/>
      <c r="E366" s="233"/>
      <c r="F366" s="153">
        <f>SUM(F362:F365)</f>
        <v>86</v>
      </c>
      <c r="G366" s="153">
        <f t="shared" ref="G366:H366" si="120">SUM(G362:G365)</f>
        <v>34</v>
      </c>
      <c r="H366" s="153">
        <f t="shared" si="120"/>
        <v>65</v>
      </c>
      <c r="I366" s="153">
        <f t="shared" ref="I366:R366" si="121">SUM(I362:I365)</f>
        <v>3</v>
      </c>
      <c r="J366" s="153">
        <f t="shared" si="121"/>
        <v>7</v>
      </c>
      <c r="K366" s="153">
        <f t="shared" si="121"/>
        <v>15</v>
      </c>
      <c r="L366" s="153">
        <f t="shared" si="121"/>
        <v>25</v>
      </c>
      <c r="M366" s="153">
        <f t="shared" si="121"/>
        <v>18</v>
      </c>
      <c r="N366" s="153">
        <f t="shared" si="121"/>
        <v>10</v>
      </c>
      <c r="O366" s="153">
        <f t="shared" si="121"/>
        <v>28</v>
      </c>
      <c r="P366" s="153">
        <f t="shared" si="121"/>
        <v>1</v>
      </c>
      <c r="Q366" s="153">
        <f t="shared" si="121"/>
        <v>7</v>
      </c>
      <c r="R366" s="153">
        <f t="shared" si="121"/>
        <v>2</v>
      </c>
    </row>
    <row r="367" spans="1:18">
      <c r="A367" s="235"/>
      <c r="B367" s="234"/>
      <c r="C367" s="233" t="s">
        <v>75</v>
      </c>
      <c r="D367" s="233"/>
      <c r="E367" s="233"/>
      <c r="F367" s="160">
        <f>F366/4</f>
        <v>21.5</v>
      </c>
      <c r="G367" s="160">
        <f t="shared" ref="G367:H367" si="122">G366/4</f>
        <v>8.5</v>
      </c>
      <c r="H367" s="160">
        <f t="shared" si="122"/>
        <v>16.25</v>
      </c>
      <c r="I367" s="160">
        <f t="shared" ref="I367:R367" si="123">I366/4</f>
        <v>0.75</v>
      </c>
      <c r="J367" s="160">
        <f t="shared" si="123"/>
        <v>1.75</v>
      </c>
      <c r="K367" s="160">
        <f t="shared" si="123"/>
        <v>3.75</v>
      </c>
      <c r="L367" s="160">
        <f t="shared" si="123"/>
        <v>6.25</v>
      </c>
      <c r="M367" s="160">
        <f t="shared" si="123"/>
        <v>4.5</v>
      </c>
      <c r="N367" s="160">
        <f t="shared" si="123"/>
        <v>2.5</v>
      </c>
      <c r="O367" s="160">
        <f t="shared" si="123"/>
        <v>7</v>
      </c>
      <c r="P367" s="160">
        <f t="shared" si="123"/>
        <v>0.25</v>
      </c>
      <c r="Q367" s="160">
        <f t="shared" si="123"/>
        <v>1.75</v>
      </c>
      <c r="R367" s="160">
        <f t="shared" si="123"/>
        <v>0.5</v>
      </c>
    </row>
    <row r="368" spans="1:18">
      <c r="A368" s="235"/>
      <c r="B368" s="234"/>
      <c r="C368" s="201" t="s">
        <v>241</v>
      </c>
      <c r="D368" s="49">
        <v>43478</v>
      </c>
      <c r="E368" s="50" t="s">
        <v>29</v>
      </c>
      <c r="F368" s="130">
        <v>11</v>
      </c>
      <c r="G368" s="130">
        <v>5</v>
      </c>
      <c r="H368" s="130">
        <v>14</v>
      </c>
      <c r="I368" s="130">
        <v>0</v>
      </c>
      <c r="J368" s="130">
        <v>4</v>
      </c>
      <c r="K368" s="130">
        <v>1</v>
      </c>
      <c r="L368" s="130">
        <v>2</v>
      </c>
      <c r="M368" s="130">
        <v>4</v>
      </c>
      <c r="N368" s="130">
        <v>2</v>
      </c>
      <c r="O368" s="130">
        <v>6</v>
      </c>
      <c r="P368" s="130">
        <v>3</v>
      </c>
      <c r="Q368" s="130">
        <v>2</v>
      </c>
      <c r="R368" s="130">
        <v>3</v>
      </c>
    </row>
    <row r="369" spans="1:18">
      <c r="A369" s="235"/>
      <c r="B369" s="234"/>
      <c r="C369" s="201"/>
      <c r="D369" s="106">
        <v>43485</v>
      </c>
      <c r="E369" s="107" t="s">
        <v>16</v>
      </c>
      <c r="F369" s="130">
        <v>21</v>
      </c>
      <c r="G369" s="130">
        <v>7</v>
      </c>
      <c r="H369" s="130">
        <v>18</v>
      </c>
      <c r="I369" s="130">
        <v>0</v>
      </c>
      <c r="J369" s="130">
        <v>1</v>
      </c>
      <c r="K369" s="130">
        <v>7</v>
      </c>
      <c r="L369" s="130">
        <v>9</v>
      </c>
      <c r="M369" s="130">
        <v>0</v>
      </c>
      <c r="N369" s="130">
        <v>3</v>
      </c>
      <c r="O369" s="130">
        <v>3</v>
      </c>
      <c r="P369" s="130">
        <v>1</v>
      </c>
      <c r="Q369" s="130">
        <v>3</v>
      </c>
      <c r="R369" s="130">
        <v>1</v>
      </c>
    </row>
    <row r="370" spans="1:18">
      <c r="A370" s="235"/>
      <c r="B370" s="234"/>
      <c r="C370" s="201"/>
      <c r="D370" s="106">
        <v>43492</v>
      </c>
      <c r="E370" s="107" t="s">
        <v>11</v>
      </c>
      <c r="F370" s="130">
        <v>0</v>
      </c>
      <c r="G370" s="130">
        <v>0</v>
      </c>
      <c r="H370" s="130">
        <v>5</v>
      </c>
      <c r="I370" s="130">
        <v>0</v>
      </c>
      <c r="J370" s="130">
        <v>0</v>
      </c>
      <c r="K370" s="130">
        <v>0</v>
      </c>
      <c r="L370" s="130">
        <v>0</v>
      </c>
      <c r="M370" s="130">
        <v>2</v>
      </c>
      <c r="N370" s="130">
        <v>0</v>
      </c>
      <c r="O370" s="130">
        <v>2</v>
      </c>
      <c r="P370" s="130">
        <v>0</v>
      </c>
      <c r="Q370" s="130">
        <v>0</v>
      </c>
      <c r="R370" s="130">
        <v>0</v>
      </c>
    </row>
    <row r="371" spans="1:18">
      <c r="A371" s="235"/>
      <c r="B371" s="234"/>
      <c r="C371" s="229" t="s">
        <v>242</v>
      </c>
      <c r="D371" s="230"/>
      <c r="E371" s="230"/>
      <c r="F371" s="158">
        <f>SUM(F368:F370)</f>
        <v>32</v>
      </c>
      <c r="G371" s="158">
        <f t="shared" ref="G371:R371" si="124">SUM(G368:G370)</f>
        <v>12</v>
      </c>
      <c r="H371" s="158">
        <f t="shared" si="124"/>
        <v>37</v>
      </c>
      <c r="I371" s="158">
        <f t="shared" si="124"/>
        <v>0</v>
      </c>
      <c r="J371" s="158">
        <f t="shared" si="124"/>
        <v>5</v>
      </c>
      <c r="K371" s="158">
        <f t="shared" si="124"/>
        <v>8</v>
      </c>
      <c r="L371" s="158">
        <f t="shared" si="124"/>
        <v>11</v>
      </c>
      <c r="M371" s="158">
        <f t="shared" si="124"/>
        <v>6</v>
      </c>
      <c r="N371" s="158">
        <f t="shared" si="124"/>
        <v>5</v>
      </c>
      <c r="O371" s="158">
        <f t="shared" si="124"/>
        <v>11</v>
      </c>
      <c r="P371" s="158">
        <f t="shared" si="124"/>
        <v>4</v>
      </c>
      <c r="Q371" s="158">
        <f t="shared" si="124"/>
        <v>5</v>
      </c>
      <c r="R371" s="158">
        <f t="shared" si="124"/>
        <v>4</v>
      </c>
    </row>
    <row r="372" spans="1:18">
      <c r="A372" s="235"/>
      <c r="B372" s="234"/>
      <c r="C372" s="229" t="s">
        <v>243</v>
      </c>
      <c r="D372" s="230"/>
      <c r="E372" s="230"/>
      <c r="F372" s="159">
        <f>F371/3</f>
        <v>10.666666666666666</v>
      </c>
      <c r="G372" s="159">
        <f t="shared" ref="G372:R372" si="125">G371/3</f>
        <v>4</v>
      </c>
      <c r="H372" s="159">
        <f t="shared" si="125"/>
        <v>12.333333333333334</v>
      </c>
      <c r="I372" s="159">
        <f t="shared" si="125"/>
        <v>0</v>
      </c>
      <c r="J372" s="159">
        <f t="shared" si="125"/>
        <v>1.6666666666666667</v>
      </c>
      <c r="K372" s="159">
        <f t="shared" si="125"/>
        <v>2.6666666666666665</v>
      </c>
      <c r="L372" s="159">
        <f t="shared" si="125"/>
        <v>3.6666666666666665</v>
      </c>
      <c r="M372" s="159">
        <f t="shared" si="125"/>
        <v>2</v>
      </c>
      <c r="N372" s="159">
        <f t="shared" si="125"/>
        <v>1.6666666666666667</v>
      </c>
      <c r="O372" s="159">
        <f t="shared" si="125"/>
        <v>3.6666666666666665</v>
      </c>
      <c r="P372" s="159">
        <f t="shared" si="125"/>
        <v>1.3333333333333333</v>
      </c>
      <c r="Q372" s="159">
        <f t="shared" si="125"/>
        <v>1.6666666666666667</v>
      </c>
      <c r="R372" s="159">
        <f t="shared" si="125"/>
        <v>1.3333333333333333</v>
      </c>
    </row>
    <row r="373" spans="1:18">
      <c r="A373" s="235"/>
      <c r="B373" s="234"/>
      <c r="C373" s="140"/>
      <c r="D373" s="141"/>
      <c r="E373" s="140"/>
      <c r="F373" s="142"/>
      <c r="G373" s="142"/>
      <c r="H373" s="142"/>
      <c r="I373" s="143"/>
      <c r="J373" s="142"/>
      <c r="K373" s="142"/>
      <c r="L373" s="142"/>
      <c r="M373" s="142"/>
      <c r="N373" s="142"/>
      <c r="O373" s="142"/>
      <c r="P373" s="142"/>
      <c r="Q373" s="142"/>
      <c r="R373" s="144"/>
    </row>
    <row r="374" spans="1:18">
      <c r="A374" s="235"/>
      <c r="B374" s="234"/>
      <c r="C374" s="201" t="s">
        <v>238</v>
      </c>
      <c r="D374" s="49"/>
      <c r="E374" s="50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</row>
    <row r="375" spans="1:18">
      <c r="A375" s="235"/>
      <c r="B375" s="234"/>
      <c r="C375" s="202"/>
      <c r="D375" s="49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</row>
    <row r="376" spans="1:18">
      <c r="A376" s="235"/>
      <c r="B376" s="234"/>
      <c r="C376" s="203" t="s">
        <v>239</v>
      </c>
      <c r="D376" s="204"/>
      <c r="E376" s="204"/>
      <c r="F376" s="138">
        <f>SUM(F374:F375)</f>
        <v>0</v>
      </c>
      <c r="G376" s="138"/>
      <c r="H376" s="138"/>
      <c r="I376" s="138">
        <f t="shared" ref="I376:R376" si="126">SUM(I374:I375)</f>
        <v>0</v>
      </c>
      <c r="J376" s="138">
        <f t="shared" si="126"/>
        <v>0</v>
      </c>
      <c r="K376" s="138">
        <f t="shared" si="126"/>
        <v>0</v>
      </c>
      <c r="L376" s="138">
        <f t="shared" si="126"/>
        <v>0</v>
      </c>
      <c r="M376" s="138">
        <f t="shared" si="126"/>
        <v>0</v>
      </c>
      <c r="N376" s="138">
        <f t="shared" si="126"/>
        <v>0</v>
      </c>
      <c r="O376" s="138">
        <f t="shared" si="126"/>
        <v>0</v>
      </c>
      <c r="P376" s="138">
        <f t="shared" si="126"/>
        <v>0</v>
      </c>
      <c r="Q376" s="138">
        <f t="shared" si="126"/>
        <v>0</v>
      </c>
      <c r="R376" s="138">
        <f t="shared" si="126"/>
        <v>0</v>
      </c>
    </row>
    <row r="377" spans="1:18">
      <c r="A377" s="235"/>
      <c r="B377" s="234"/>
      <c r="C377" s="203" t="s">
        <v>240</v>
      </c>
      <c r="D377" s="204"/>
      <c r="E377" s="204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  <c r="R377" s="139"/>
    </row>
    <row r="378" spans="1:18" ht="15" customHeight="1">
      <c r="A378" s="235"/>
      <c r="B378" s="234"/>
      <c r="C378" s="140"/>
      <c r="D378" s="141"/>
      <c r="E378" s="140"/>
      <c r="F378" s="142"/>
      <c r="G378" s="142"/>
      <c r="H378" s="142"/>
      <c r="I378" s="143"/>
      <c r="J378" s="142"/>
      <c r="K378" s="142"/>
      <c r="L378" s="142"/>
      <c r="M378" s="142"/>
      <c r="N378" s="142"/>
      <c r="O378" s="142"/>
      <c r="P378" s="142"/>
      <c r="Q378" s="142"/>
      <c r="R378" s="144"/>
    </row>
    <row r="379" spans="1:18" ht="15" customHeight="1">
      <c r="A379" s="62"/>
      <c r="B379" s="62"/>
      <c r="C379" s="125"/>
      <c r="D379" s="126"/>
      <c r="E379" s="125"/>
      <c r="F379" s="127"/>
      <c r="G379" s="127"/>
      <c r="H379" s="127"/>
      <c r="I379" s="128"/>
      <c r="J379" s="127"/>
      <c r="K379" s="127"/>
      <c r="L379" s="127"/>
      <c r="M379" s="127"/>
      <c r="N379" s="127"/>
      <c r="O379" s="127"/>
      <c r="P379" s="127"/>
      <c r="Q379" s="127"/>
      <c r="R379" s="129"/>
    </row>
    <row r="380" spans="1:18">
      <c r="A380" s="62"/>
      <c r="B380" s="62"/>
      <c r="C380" s="62"/>
      <c r="E380" s="62"/>
      <c r="F380" s="62"/>
      <c r="G380" s="62"/>
      <c r="H380" s="62"/>
      <c r="I380" s="62"/>
    </row>
    <row r="381" spans="1:18">
      <c r="A381" s="235" t="s">
        <v>285</v>
      </c>
      <c r="B381" s="234" t="s">
        <v>322</v>
      </c>
      <c r="C381" s="232" t="s">
        <v>70</v>
      </c>
      <c r="D381" s="63">
        <v>43346</v>
      </c>
      <c r="E381" s="85" t="s">
        <v>29</v>
      </c>
      <c r="F381" s="85">
        <v>13</v>
      </c>
      <c r="G381" s="85">
        <v>4</v>
      </c>
      <c r="H381" s="85">
        <v>6</v>
      </c>
      <c r="I381" s="85">
        <v>0</v>
      </c>
      <c r="J381" s="85">
        <v>0</v>
      </c>
      <c r="K381" s="85">
        <v>5</v>
      </c>
      <c r="L381" s="85">
        <v>6</v>
      </c>
      <c r="M381" s="85">
        <v>3</v>
      </c>
      <c r="N381" s="85">
        <v>1</v>
      </c>
      <c r="O381" s="85">
        <v>4</v>
      </c>
      <c r="P381" s="85">
        <v>0</v>
      </c>
      <c r="Q381" s="85">
        <v>0</v>
      </c>
      <c r="R381" s="85">
        <v>2</v>
      </c>
    </row>
    <row r="382" spans="1:18">
      <c r="A382" s="235"/>
      <c r="B382" s="234"/>
      <c r="C382" s="232"/>
      <c r="D382" s="63">
        <v>43366</v>
      </c>
      <c r="E382" s="85" t="s">
        <v>8</v>
      </c>
      <c r="F382" s="85">
        <v>8</v>
      </c>
      <c r="G382" s="85">
        <v>3</v>
      </c>
      <c r="H382" s="85">
        <v>7</v>
      </c>
      <c r="I382" s="85">
        <v>0</v>
      </c>
      <c r="J382" s="85">
        <v>0</v>
      </c>
      <c r="K382" s="85">
        <v>2</v>
      </c>
      <c r="L382" s="85">
        <v>2</v>
      </c>
      <c r="M382" s="85">
        <v>5</v>
      </c>
      <c r="N382" s="85">
        <v>2</v>
      </c>
      <c r="O382" s="85">
        <v>7</v>
      </c>
      <c r="P382" s="85">
        <v>2</v>
      </c>
      <c r="Q382" s="85">
        <v>0</v>
      </c>
      <c r="R382" s="85">
        <v>0</v>
      </c>
    </row>
    <row r="383" spans="1:18">
      <c r="A383" s="235"/>
      <c r="B383" s="234"/>
      <c r="C383" s="232"/>
      <c r="D383" s="63">
        <v>43387</v>
      </c>
      <c r="E383" s="85" t="s">
        <v>7</v>
      </c>
      <c r="F383" s="85">
        <v>18</v>
      </c>
      <c r="G383" s="85">
        <v>7</v>
      </c>
      <c r="H383" s="85">
        <v>16</v>
      </c>
      <c r="I383" s="85">
        <v>2</v>
      </c>
      <c r="J383" s="85">
        <v>3</v>
      </c>
      <c r="K383" s="85">
        <v>2</v>
      </c>
      <c r="L383" s="85">
        <v>4</v>
      </c>
      <c r="M383" s="85">
        <v>5</v>
      </c>
      <c r="N383" s="85">
        <v>1</v>
      </c>
      <c r="O383" s="85">
        <v>6</v>
      </c>
      <c r="P383" s="85">
        <v>1</v>
      </c>
      <c r="Q383" s="85">
        <v>2</v>
      </c>
      <c r="R383" s="85">
        <v>0</v>
      </c>
    </row>
    <row r="384" spans="1:18">
      <c r="A384" s="235"/>
      <c r="B384" s="234"/>
      <c r="C384" s="232"/>
      <c r="D384" s="63">
        <v>43394</v>
      </c>
      <c r="E384" s="85" t="s">
        <v>12</v>
      </c>
      <c r="F384" s="85">
        <v>18</v>
      </c>
      <c r="G384" s="85">
        <v>6</v>
      </c>
      <c r="H384" s="85">
        <v>15</v>
      </c>
      <c r="I384" s="85">
        <v>1</v>
      </c>
      <c r="J384" s="85">
        <v>1</v>
      </c>
      <c r="K384" s="85">
        <v>5</v>
      </c>
      <c r="L384" s="85">
        <v>6</v>
      </c>
      <c r="M384" s="85">
        <v>6</v>
      </c>
      <c r="N384" s="85">
        <v>2</v>
      </c>
      <c r="O384" s="85">
        <v>8</v>
      </c>
      <c r="P384" s="85">
        <v>3</v>
      </c>
      <c r="Q384" s="85">
        <v>4</v>
      </c>
      <c r="R384" s="85">
        <v>2</v>
      </c>
    </row>
    <row r="385" spans="1:18">
      <c r="A385" s="235"/>
      <c r="B385" s="234"/>
      <c r="C385" s="232"/>
      <c r="D385" s="9">
        <v>43401</v>
      </c>
      <c r="E385" s="85" t="s">
        <v>10</v>
      </c>
      <c r="F385" s="85">
        <v>22</v>
      </c>
      <c r="G385" s="85">
        <v>6</v>
      </c>
      <c r="H385" s="85">
        <v>10</v>
      </c>
      <c r="I385" s="85">
        <v>2</v>
      </c>
      <c r="J385" s="85">
        <v>3</v>
      </c>
      <c r="K385" s="85">
        <v>8</v>
      </c>
      <c r="L385" s="85">
        <v>11</v>
      </c>
      <c r="M385" s="85">
        <v>2</v>
      </c>
      <c r="N385" s="85">
        <v>1</v>
      </c>
      <c r="O385" s="85">
        <v>3</v>
      </c>
      <c r="P385" s="85">
        <v>0</v>
      </c>
      <c r="Q385" s="85">
        <v>4</v>
      </c>
      <c r="R385" s="85">
        <v>1</v>
      </c>
    </row>
    <row r="386" spans="1:18">
      <c r="A386" s="235"/>
      <c r="B386" s="234"/>
      <c r="C386" s="231" t="s">
        <v>72</v>
      </c>
      <c r="D386" s="231"/>
      <c r="E386" s="231"/>
      <c r="F386" s="151">
        <f t="shared" ref="F386:R386" si="127">SUM(F381:F385)</f>
        <v>79</v>
      </c>
      <c r="G386" s="151">
        <f t="shared" si="127"/>
        <v>26</v>
      </c>
      <c r="H386" s="151">
        <f t="shared" si="127"/>
        <v>54</v>
      </c>
      <c r="I386" s="151">
        <f t="shared" si="127"/>
        <v>5</v>
      </c>
      <c r="J386" s="151">
        <f t="shared" si="127"/>
        <v>7</v>
      </c>
      <c r="K386" s="151">
        <f t="shared" si="127"/>
        <v>22</v>
      </c>
      <c r="L386" s="151">
        <f t="shared" si="127"/>
        <v>29</v>
      </c>
      <c r="M386" s="151">
        <f t="shared" si="127"/>
        <v>21</v>
      </c>
      <c r="N386" s="151">
        <f t="shared" si="127"/>
        <v>7</v>
      </c>
      <c r="O386" s="151">
        <f t="shared" si="127"/>
        <v>28</v>
      </c>
      <c r="P386" s="151">
        <f t="shared" si="127"/>
        <v>6</v>
      </c>
      <c r="Q386" s="151">
        <f t="shared" si="127"/>
        <v>10</v>
      </c>
      <c r="R386" s="151">
        <f t="shared" si="127"/>
        <v>5</v>
      </c>
    </row>
    <row r="387" spans="1:18">
      <c r="A387" s="235"/>
      <c r="B387" s="234"/>
      <c r="C387" s="231" t="s">
        <v>73</v>
      </c>
      <c r="D387" s="231"/>
      <c r="E387" s="231"/>
      <c r="F387" s="152">
        <f>F386/5</f>
        <v>15.8</v>
      </c>
      <c r="G387" s="152">
        <f t="shared" ref="G387:H387" si="128">G386/5</f>
        <v>5.2</v>
      </c>
      <c r="H387" s="152">
        <f t="shared" si="128"/>
        <v>10.8</v>
      </c>
      <c r="I387" s="152">
        <f t="shared" ref="I387:R387" si="129">I386/5</f>
        <v>1</v>
      </c>
      <c r="J387" s="152">
        <f t="shared" si="129"/>
        <v>1.4</v>
      </c>
      <c r="K387" s="152">
        <f t="shared" si="129"/>
        <v>4.4000000000000004</v>
      </c>
      <c r="L387" s="152">
        <f t="shared" si="129"/>
        <v>5.8</v>
      </c>
      <c r="M387" s="152">
        <f t="shared" si="129"/>
        <v>4.2</v>
      </c>
      <c r="N387" s="152">
        <f t="shared" si="129"/>
        <v>1.4</v>
      </c>
      <c r="O387" s="152">
        <f t="shared" si="129"/>
        <v>5.6</v>
      </c>
      <c r="P387" s="152">
        <f t="shared" si="129"/>
        <v>1.2</v>
      </c>
      <c r="Q387" s="152">
        <f t="shared" si="129"/>
        <v>2</v>
      </c>
      <c r="R387" s="152">
        <f t="shared" si="129"/>
        <v>1</v>
      </c>
    </row>
    <row r="388" spans="1:18">
      <c r="A388" s="235"/>
      <c r="B388" s="234"/>
      <c r="C388" s="236"/>
      <c r="D388" s="236"/>
      <c r="E388" s="236"/>
      <c r="F388" s="236"/>
      <c r="G388" s="236"/>
      <c r="H388" s="236"/>
      <c r="I388" s="236"/>
      <c r="J388" s="236"/>
      <c r="K388" s="236"/>
      <c r="L388" s="236"/>
      <c r="M388" s="236"/>
      <c r="N388" s="236"/>
      <c r="O388" s="236"/>
      <c r="P388" s="236"/>
      <c r="Q388" s="236"/>
      <c r="R388" s="236"/>
    </row>
    <row r="389" spans="1:18">
      <c r="A389" s="235"/>
      <c r="B389" s="234"/>
      <c r="C389" s="232" t="s">
        <v>71</v>
      </c>
      <c r="D389" s="9">
        <v>43422</v>
      </c>
      <c r="E389" s="85" t="s">
        <v>28</v>
      </c>
      <c r="F389" s="85">
        <v>2</v>
      </c>
      <c r="G389" s="85">
        <v>1</v>
      </c>
      <c r="H389" s="85">
        <v>3</v>
      </c>
      <c r="I389" s="85">
        <v>0</v>
      </c>
      <c r="J389" s="85">
        <v>2</v>
      </c>
      <c r="K389" s="85">
        <v>0</v>
      </c>
      <c r="L389" s="85">
        <v>0</v>
      </c>
      <c r="M389" s="85">
        <v>2</v>
      </c>
      <c r="N389" s="85">
        <v>0</v>
      </c>
      <c r="O389" s="85">
        <v>2</v>
      </c>
      <c r="P389" s="85">
        <v>1</v>
      </c>
      <c r="Q389" s="85">
        <v>0</v>
      </c>
      <c r="R389" s="85">
        <v>0</v>
      </c>
    </row>
    <row r="390" spans="1:18">
      <c r="A390" s="235"/>
      <c r="B390" s="234"/>
      <c r="C390" s="232"/>
      <c r="D390" s="63">
        <v>43429</v>
      </c>
      <c r="E390" s="85" t="s">
        <v>9</v>
      </c>
      <c r="F390" s="85">
        <v>19</v>
      </c>
      <c r="G390" s="85">
        <v>8</v>
      </c>
      <c r="H390" s="85">
        <v>12</v>
      </c>
      <c r="I390" s="85">
        <v>0</v>
      </c>
      <c r="J390" s="85">
        <v>0</v>
      </c>
      <c r="K390" s="85">
        <v>3</v>
      </c>
      <c r="L390" s="85">
        <v>5</v>
      </c>
      <c r="M390" s="85">
        <v>5</v>
      </c>
      <c r="N390" s="85">
        <v>1</v>
      </c>
      <c r="O390" s="85">
        <v>6</v>
      </c>
      <c r="P390" s="85">
        <v>0</v>
      </c>
      <c r="Q390" s="85">
        <v>5</v>
      </c>
      <c r="R390" s="85">
        <v>0</v>
      </c>
    </row>
    <row r="391" spans="1:18">
      <c r="A391" s="235"/>
      <c r="B391" s="234"/>
      <c r="C391" s="232"/>
      <c r="D391" s="49">
        <v>43440</v>
      </c>
      <c r="E391" s="85" t="s">
        <v>16</v>
      </c>
      <c r="F391" s="85">
        <v>15</v>
      </c>
      <c r="G391" s="85">
        <v>7</v>
      </c>
      <c r="H391" s="85">
        <v>12</v>
      </c>
      <c r="I391" s="85">
        <v>0</v>
      </c>
      <c r="J391" s="85">
        <v>1</v>
      </c>
      <c r="K391" s="85">
        <v>1</v>
      </c>
      <c r="L391" s="85">
        <v>3</v>
      </c>
      <c r="M391" s="85">
        <v>5</v>
      </c>
      <c r="N391" s="85">
        <v>1</v>
      </c>
      <c r="O391" s="85">
        <v>6</v>
      </c>
      <c r="P391" s="85">
        <v>1</v>
      </c>
      <c r="Q391" s="85">
        <v>2</v>
      </c>
      <c r="R391" s="85">
        <v>2</v>
      </c>
    </row>
    <row r="392" spans="1:18">
      <c r="A392" s="235"/>
      <c r="B392" s="234"/>
      <c r="C392" s="232"/>
      <c r="D392" s="63">
        <v>43471</v>
      </c>
      <c r="E392" s="85" t="s">
        <v>11</v>
      </c>
      <c r="F392" s="85">
        <v>20</v>
      </c>
      <c r="G392" s="85">
        <v>7</v>
      </c>
      <c r="H392" s="85">
        <v>14</v>
      </c>
      <c r="I392" s="85">
        <v>1</v>
      </c>
      <c r="J392" s="85">
        <v>4</v>
      </c>
      <c r="K392" s="85">
        <v>5</v>
      </c>
      <c r="L392" s="85">
        <v>10</v>
      </c>
      <c r="M392" s="85">
        <v>5</v>
      </c>
      <c r="N392" s="85">
        <v>2</v>
      </c>
      <c r="O392" s="85">
        <v>7</v>
      </c>
      <c r="P392" s="85">
        <v>2</v>
      </c>
      <c r="Q392" s="85">
        <v>2</v>
      </c>
      <c r="R392" s="85">
        <v>1</v>
      </c>
    </row>
    <row r="393" spans="1:18">
      <c r="A393" s="235"/>
      <c r="B393" s="234"/>
      <c r="C393" s="233" t="s">
        <v>74</v>
      </c>
      <c r="D393" s="233"/>
      <c r="E393" s="233"/>
      <c r="F393" s="153">
        <f>SUM(F389:F392)</f>
        <v>56</v>
      </c>
      <c r="G393" s="153">
        <f t="shared" ref="G393:H393" si="130">SUM(G389:G392)</f>
        <v>23</v>
      </c>
      <c r="H393" s="153">
        <f t="shared" si="130"/>
        <v>41</v>
      </c>
      <c r="I393" s="153">
        <f t="shared" ref="I393:R393" si="131">SUM(I389:I392)</f>
        <v>1</v>
      </c>
      <c r="J393" s="153">
        <f t="shared" si="131"/>
        <v>7</v>
      </c>
      <c r="K393" s="153">
        <f t="shared" si="131"/>
        <v>9</v>
      </c>
      <c r="L393" s="153">
        <f t="shared" si="131"/>
        <v>18</v>
      </c>
      <c r="M393" s="153">
        <f t="shared" si="131"/>
        <v>17</v>
      </c>
      <c r="N393" s="153">
        <f t="shared" si="131"/>
        <v>4</v>
      </c>
      <c r="O393" s="153">
        <f t="shared" si="131"/>
        <v>21</v>
      </c>
      <c r="P393" s="153">
        <f t="shared" si="131"/>
        <v>4</v>
      </c>
      <c r="Q393" s="153">
        <f t="shared" si="131"/>
        <v>9</v>
      </c>
      <c r="R393" s="153">
        <f t="shared" si="131"/>
        <v>3</v>
      </c>
    </row>
    <row r="394" spans="1:18">
      <c r="A394" s="235"/>
      <c r="B394" s="234"/>
      <c r="C394" s="233" t="s">
        <v>75</v>
      </c>
      <c r="D394" s="233"/>
      <c r="E394" s="233"/>
      <c r="F394" s="160">
        <f>F393/4</f>
        <v>14</v>
      </c>
      <c r="G394" s="160">
        <f t="shared" ref="G394:H394" si="132">G393/4</f>
        <v>5.75</v>
      </c>
      <c r="H394" s="160">
        <f t="shared" si="132"/>
        <v>10.25</v>
      </c>
      <c r="I394" s="160">
        <f t="shared" ref="I394:R394" si="133">I393/4</f>
        <v>0.25</v>
      </c>
      <c r="J394" s="160">
        <f t="shared" si="133"/>
        <v>1.75</v>
      </c>
      <c r="K394" s="160">
        <f t="shared" si="133"/>
        <v>2.25</v>
      </c>
      <c r="L394" s="160">
        <f t="shared" si="133"/>
        <v>4.5</v>
      </c>
      <c r="M394" s="160">
        <f t="shared" si="133"/>
        <v>4.25</v>
      </c>
      <c r="N394" s="160">
        <f t="shared" si="133"/>
        <v>1</v>
      </c>
      <c r="O394" s="160">
        <f t="shared" si="133"/>
        <v>5.25</v>
      </c>
      <c r="P394" s="160">
        <f t="shared" si="133"/>
        <v>1</v>
      </c>
      <c r="Q394" s="160">
        <f t="shared" si="133"/>
        <v>2.25</v>
      </c>
      <c r="R394" s="160">
        <f t="shared" si="133"/>
        <v>0.75</v>
      </c>
    </row>
    <row r="395" spans="1:18" ht="18" customHeight="1">
      <c r="A395" s="235"/>
      <c r="B395" s="234"/>
      <c r="C395" s="201" t="s">
        <v>241</v>
      </c>
      <c r="D395" s="49">
        <v>43478</v>
      </c>
      <c r="E395" s="50" t="s">
        <v>29</v>
      </c>
      <c r="F395" s="130">
        <v>10</v>
      </c>
      <c r="G395" s="130">
        <v>4</v>
      </c>
      <c r="H395" s="130">
        <v>9</v>
      </c>
      <c r="I395" s="130">
        <v>1</v>
      </c>
      <c r="J395" s="130">
        <v>2</v>
      </c>
      <c r="K395" s="130">
        <v>1</v>
      </c>
      <c r="L395" s="130">
        <v>2</v>
      </c>
      <c r="M395" s="130">
        <v>7</v>
      </c>
      <c r="N395" s="130">
        <v>1</v>
      </c>
      <c r="O395" s="130">
        <v>8</v>
      </c>
      <c r="P395" s="130">
        <v>2</v>
      </c>
      <c r="Q395" s="130">
        <v>4</v>
      </c>
      <c r="R395" s="130">
        <v>1</v>
      </c>
    </row>
    <row r="396" spans="1:18">
      <c r="A396" s="235"/>
      <c r="B396" s="234"/>
      <c r="C396" s="201"/>
      <c r="D396" s="106">
        <v>43485</v>
      </c>
      <c r="E396" s="107" t="s">
        <v>16</v>
      </c>
      <c r="F396" s="130">
        <v>19</v>
      </c>
      <c r="G396" s="130">
        <v>8</v>
      </c>
      <c r="H396" s="130">
        <v>13</v>
      </c>
      <c r="I396" s="130">
        <v>1</v>
      </c>
      <c r="J396" s="130">
        <v>2</v>
      </c>
      <c r="K396" s="130">
        <v>2</v>
      </c>
      <c r="L396" s="130">
        <v>2</v>
      </c>
      <c r="M396" s="130">
        <v>4</v>
      </c>
      <c r="N396" s="130">
        <v>1</v>
      </c>
      <c r="O396" s="130">
        <v>5</v>
      </c>
      <c r="P396" s="130">
        <v>2</v>
      </c>
      <c r="Q396" s="130">
        <v>1</v>
      </c>
      <c r="R396" s="130">
        <v>1</v>
      </c>
    </row>
    <row r="397" spans="1:18">
      <c r="A397" s="235"/>
      <c r="B397" s="234"/>
      <c r="C397" s="201"/>
      <c r="D397" s="106">
        <v>43492</v>
      </c>
      <c r="E397" s="107" t="s">
        <v>11</v>
      </c>
      <c r="F397" s="130">
        <v>16</v>
      </c>
      <c r="G397" s="130">
        <v>7</v>
      </c>
      <c r="H397" s="130">
        <v>13</v>
      </c>
      <c r="I397" s="130">
        <v>0</v>
      </c>
      <c r="J397" s="130">
        <v>1</v>
      </c>
      <c r="K397" s="130">
        <v>2</v>
      </c>
      <c r="L397" s="130">
        <v>3</v>
      </c>
      <c r="M397" s="130">
        <v>2</v>
      </c>
      <c r="N397" s="130">
        <v>2</v>
      </c>
      <c r="O397" s="130">
        <v>4</v>
      </c>
      <c r="P397" s="130">
        <v>1</v>
      </c>
      <c r="Q397" s="130">
        <v>0</v>
      </c>
      <c r="R397" s="130">
        <v>0</v>
      </c>
    </row>
    <row r="398" spans="1:18">
      <c r="A398" s="235"/>
      <c r="B398" s="234"/>
      <c r="C398" s="229" t="s">
        <v>242</v>
      </c>
      <c r="D398" s="230"/>
      <c r="E398" s="230"/>
      <c r="F398" s="158">
        <f>SUM(F395:F397)</f>
        <v>45</v>
      </c>
      <c r="G398" s="158">
        <f t="shared" ref="G398:R398" si="134">SUM(G395:G397)</f>
        <v>19</v>
      </c>
      <c r="H398" s="158">
        <f t="shared" si="134"/>
        <v>35</v>
      </c>
      <c r="I398" s="158">
        <f t="shared" si="134"/>
        <v>2</v>
      </c>
      <c r="J398" s="158">
        <f t="shared" si="134"/>
        <v>5</v>
      </c>
      <c r="K398" s="158">
        <f t="shared" si="134"/>
        <v>5</v>
      </c>
      <c r="L398" s="158">
        <f t="shared" si="134"/>
        <v>7</v>
      </c>
      <c r="M398" s="158">
        <f t="shared" si="134"/>
        <v>13</v>
      </c>
      <c r="N398" s="158">
        <f t="shared" si="134"/>
        <v>4</v>
      </c>
      <c r="O398" s="158">
        <f t="shared" si="134"/>
        <v>17</v>
      </c>
      <c r="P398" s="158">
        <f t="shared" si="134"/>
        <v>5</v>
      </c>
      <c r="Q398" s="158">
        <f t="shared" si="134"/>
        <v>5</v>
      </c>
      <c r="R398" s="158">
        <f t="shared" si="134"/>
        <v>2</v>
      </c>
    </row>
    <row r="399" spans="1:18">
      <c r="A399" s="235"/>
      <c r="B399" s="234"/>
      <c r="C399" s="229" t="s">
        <v>243</v>
      </c>
      <c r="D399" s="230"/>
      <c r="E399" s="230"/>
      <c r="F399" s="159">
        <f>F398/3</f>
        <v>15</v>
      </c>
      <c r="G399" s="159">
        <f t="shared" ref="G399:R399" si="135">G398/3</f>
        <v>6.333333333333333</v>
      </c>
      <c r="H399" s="159">
        <f t="shared" si="135"/>
        <v>11.666666666666666</v>
      </c>
      <c r="I399" s="159">
        <f t="shared" si="135"/>
        <v>0.66666666666666663</v>
      </c>
      <c r="J399" s="159">
        <f t="shared" si="135"/>
        <v>1.6666666666666667</v>
      </c>
      <c r="K399" s="159">
        <f t="shared" si="135"/>
        <v>1.6666666666666667</v>
      </c>
      <c r="L399" s="159">
        <f t="shared" si="135"/>
        <v>2.3333333333333335</v>
      </c>
      <c r="M399" s="159">
        <f t="shared" si="135"/>
        <v>4.333333333333333</v>
      </c>
      <c r="N399" s="159">
        <f t="shared" si="135"/>
        <v>1.3333333333333333</v>
      </c>
      <c r="O399" s="159">
        <f t="shared" si="135"/>
        <v>5.666666666666667</v>
      </c>
      <c r="P399" s="159">
        <f t="shared" si="135"/>
        <v>1.6666666666666667</v>
      </c>
      <c r="Q399" s="159">
        <f t="shared" si="135"/>
        <v>1.6666666666666667</v>
      </c>
      <c r="R399" s="159">
        <f t="shared" si="135"/>
        <v>0.66666666666666663</v>
      </c>
    </row>
    <row r="400" spans="1:18">
      <c r="A400" s="235"/>
      <c r="B400" s="234"/>
      <c r="C400" s="140"/>
      <c r="D400" s="141"/>
      <c r="E400" s="140"/>
      <c r="F400" s="142"/>
      <c r="G400" s="142"/>
      <c r="H400" s="142"/>
      <c r="I400" s="143"/>
      <c r="J400" s="142"/>
      <c r="K400" s="142"/>
      <c r="L400" s="142"/>
      <c r="M400" s="142"/>
      <c r="N400" s="142"/>
      <c r="O400" s="142"/>
      <c r="P400" s="142"/>
      <c r="Q400" s="142"/>
      <c r="R400" s="144"/>
    </row>
    <row r="401" spans="1:18">
      <c r="A401" s="235"/>
      <c r="B401" s="234"/>
      <c r="C401" s="201" t="s">
        <v>238</v>
      </c>
      <c r="D401" s="49"/>
      <c r="E401" s="50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</row>
    <row r="402" spans="1:18">
      <c r="A402" s="235"/>
      <c r="B402" s="234"/>
      <c r="C402" s="202"/>
      <c r="D402" s="49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</row>
    <row r="403" spans="1:18">
      <c r="A403" s="235"/>
      <c r="B403" s="234"/>
      <c r="C403" s="203" t="s">
        <v>239</v>
      </c>
      <c r="D403" s="204"/>
      <c r="E403" s="204"/>
      <c r="F403" s="138">
        <f>SUM(F401:F402)</f>
        <v>0</v>
      </c>
      <c r="G403" s="138"/>
      <c r="H403" s="138"/>
      <c r="I403" s="138">
        <f t="shared" ref="I403:R403" si="136">SUM(I401:I402)</f>
        <v>0</v>
      </c>
      <c r="J403" s="138">
        <f t="shared" si="136"/>
        <v>0</v>
      </c>
      <c r="K403" s="138">
        <f t="shared" si="136"/>
        <v>0</v>
      </c>
      <c r="L403" s="138">
        <f t="shared" si="136"/>
        <v>0</v>
      </c>
      <c r="M403" s="138">
        <f t="shared" si="136"/>
        <v>0</v>
      </c>
      <c r="N403" s="138">
        <f t="shared" si="136"/>
        <v>0</v>
      </c>
      <c r="O403" s="138">
        <f t="shared" si="136"/>
        <v>0</v>
      </c>
      <c r="P403" s="138">
        <f t="shared" si="136"/>
        <v>0</v>
      </c>
      <c r="Q403" s="138">
        <f t="shared" si="136"/>
        <v>0</v>
      </c>
      <c r="R403" s="138">
        <f t="shared" si="136"/>
        <v>0</v>
      </c>
    </row>
    <row r="404" spans="1:18">
      <c r="A404" s="235"/>
      <c r="B404" s="234"/>
      <c r="C404" s="203" t="s">
        <v>240</v>
      </c>
      <c r="D404" s="204"/>
      <c r="E404" s="204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</row>
    <row r="405" spans="1:18">
      <c r="A405" s="235"/>
      <c r="B405" s="234"/>
      <c r="C405" s="140"/>
      <c r="D405" s="141"/>
      <c r="E405" s="140"/>
      <c r="F405" s="142"/>
      <c r="G405" s="142"/>
      <c r="H405" s="142"/>
      <c r="I405" s="143"/>
      <c r="J405" s="142"/>
      <c r="K405" s="142"/>
      <c r="L405" s="142"/>
      <c r="M405" s="142"/>
      <c r="N405" s="142"/>
      <c r="O405" s="142"/>
      <c r="P405" s="142"/>
      <c r="Q405" s="142"/>
      <c r="R405" s="144"/>
    </row>
  </sheetData>
  <mergeCells count="225">
    <mergeCell ref="C285:E285"/>
    <mergeCell ref="C286:E286"/>
    <mergeCell ref="C92:C95"/>
    <mergeCell ref="C89:E89"/>
    <mergeCell ref="C224:E224"/>
    <mergeCell ref="C170:E170"/>
    <mergeCell ref="C165:C169"/>
    <mergeCell ref="C246:C250"/>
    <mergeCell ref="C281:C284"/>
    <mergeCell ref="C252:E252"/>
    <mergeCell ref="C232:E232"/>
    <mergeCell ref="C177:E177"/>
    <mergeCell ref="C225:E225"/>
    <mergeCell ref="C144:E144"/>
    <mergeCell ref="C119:C122"/>
    <mergeCell ref="C123:E123"/>
    <mergeCell ref="C258:E258"/>
    <mergeCell ref="C280:R280"/>
    <mergeCell ref="C253:R253"/>
    <mergeCell ref="C278:E278"/>
    <mergeCell ref="C205:E205"/>
    <mergeCell ref="C219:C223"/>
    <mergeCell ref="C269:E269"/>
    <mergeCell ref="C233:C235"/>
    <mergeCell ref="C273:C277"/>
    <mergeCell ref="C138:C142"/>
    <mergeCell ref="C146:C149"/>
    <mergeCell ref="C124:E124"/>
    <mergeCell ref="C173:C176"/>
    <mergeCell ref="C204:E204"/>
    <mergeCell ref="C200:C203"/>
    <mergeCell ref="C279:E279"/>
    <mergeCell ref="C111:C115"/>
    <mergeCell ref="C171:E171"/>
    <mergeCell ref="C143:E143"/>
    <mergeCell ref="C150:E150"/>
    <mergeCell ref="C152:C154"/>
    <mergeCell ref="C155:E155"/>
    <mergeCell ref="C156:E156"/>
    <mergeCell ref="C158:C159"/>
    <mergeCell ref="C160:E160"/>
    <mergeCell ref="C161:E161"/>
    <mergeCell ref="C260:C262"/>
    <mergeCell ref="C263:E263"/>
    <mergeCell ref="C264:E264"/>
    <mergeCell ref="C266:C267"/>
    <mergeCell ref="C268:E268"/>
    <mergeCell ref="C199:R199"/>
    <mergeCell ref="C118:R118"/>
    <mergeCell ref="C151:E151"/>
    <mergeCell ref="C226:R226"/>
    <mergeCell ref="C57:C61"/>
    <mergeCell ref="C62:E62"/>
    <mergeCell ref="C131:C132"/>
    <mergeCell ref="C133:E133"/>
    <mergeCell ref="C134:E134"/>
    <mergeCell ref="C125:C127"/>
    <mergeCell ref="C128:E128"/>
    <mergeCell ref="C129:E129"/>
    <mergeCell ref="C98:C100"/>
    <mergeCell ref="C101:E101"/>
    <mergeCell ref="C102:E102"/>
    <mergeCell ref="C104:C105"/>
    <mergeCell ref="C106:E106"/>
    <mergeCell ref="C107:E107"/>
    <mergeCell ref="C179:C181"/>
    <mergeCell ref="C182:E182"/>
    <mergeCell ref="C183:E183"/>
    <mergeCell ref="C70:E70"/>
    <mergeCell ref="C185:C186"/>
    <mergeCell ref="C187:E187"/>
    <mergeCell ref="C188:E188"/>
    <mergeCell ref="C3:C7"/>
    <mergeCell ref="C254:C257"/>
    <mergeCell ref="C259:E259"/>
    <mergeCell ref="C178:E178"/>
    <mergeCell ref="C192:C196"/>
    <mergeCell ref="C300:C304"/>
    <mergeCell ref="C197:E197"/>
    <mergeCell ref="C227:C230"/>
    <mergeCell ref="C251:E251"/>
    <mergeCell ref="C231:E231"/>
    <mergeCell ref="C10:R10"/>
    <mergeCell ref="C172:R172"/>
    <mergeCell ref="C145:R145"/>
    <mergeCell ref="C91:R91"/>
    <mergeCell ref="C64:R64"/>
    <mergeCell ref="C11:C14"/>
    <mergeCell ref="C63:E63"/>
    <mergeCell ref="C97:E97"/>
    <mergeCell ref="C90:E90"/>
    <mergeCell ref="C84:C88"/>
    <mergeCell ref="C96:E96"/>
    <mergeCell ref="C117:E117"/>
    <mergeCell ref="C38:C41"/>
    <mergeCell ref="C116:E116"/>
    <mergeCell ref="C15:E15"/>
    <mergeCell ref="C8:E8"/>
    <mergeCell ref="C43:E43"/>
    <mergeCell ref="C42:E42"/>
    <mergeCell ref="C65:C68"/>
    <mergeCell ref="C69:E69"/>
    <mergeCell ref="C9:E9"/>
    <mergeCell ref="C16:E16"/>
    <mergeCell ref="C35:E35"/>
    <mergeCell ref="C30:C34"/>
    <mergeCell ref="C36:E36"/>
    <mergeCell ref="C37:R37"/>
    <mergeCell ref="C354:C358"/>
    <mergeCell ref="C359:E359"/>
    <mergeCell ref="C360:E360"/>
    <mergeCell ref="C361:R361"/>
    <mergeCell ref="C362:C365"/>
    <mergeCell ref="C366:E366"/>
    <mergeCell ref="C367:E367"/>
    <mergeCell ref="C327:C331"/>
    <mergeCell ref="C332:E332"/>
    <mergeCell ref="C333:E333"/>
    <mergeCell ref="C334:R334"/>
    <mergeCell ref="C335:C338"/>
    <mergeCell ref="C339:E339"/>
    <mergeCell ref="C340:E340"/>
    <mergeCell ref="C350:E350"/>
    <mergeCell ref="C341:C343"/>
    <mergeCell ref="C344:E344"/>
    <mergeCell ref="C345:E345"/>
    <mergeCell ref="C347:C348"/>
    <mergeCell ref="C198:E198"/>
    <mergeCell ref="C398:E398"/>
    <mergeCell ref="C399:E399"/>
    <mergeCell ref="C401:C402"/>
    <mergeCell ref="C403:E403"/>
    <mergeCell ref="C404:E404"/>
    <mergeCell ref="C395:C397"/>
    <mergeCell ref="C368:C370"/>
    <mergeCell ref="C371:E371"/>
    <mergeCell ref="C372:E372"/>
    <mergeCell ref="C374:C375"/>
    <mergeCell ref="C376:E376"/>
    <mergeCell ref="C377:E377"/>
    <mergeCell ref="C381:C385"/>
    <mergeCell ref="C386:E386"/>
    <mergeCell ref="C387:E387"/>
    <mergeCell ref="C388:R388"/>
    <mergeCell ref="C389:C392"/>
    <mergeCell ref="C393:E393"/>
    <mergeCell ref="C394:E394"/>
    <mergeCell ref="C349:E349"/>
    <mergeCell ref="C314:C316"/>
    <mergeCell ref="C317:E317"/>
    <mergeCell ref="C318:E318"/>
    <mergeCell ref="C320:C321"/>
    <mergeCell ref="C322:E322"/>
    <mergeCell ref="C323:E323"/>
    <mergeCell ref="C287:C289"/>
    <mergeCell ref="C290:E290"/>
    <mergeCell ref="C291:E291"/>
    <mergeCell ref="C293:C294"/>
    <mergeCell ref="C295:E295"/>
    <mergeCell ref="C296:E296"/>
    <mergeCell ref="C312:E312"/>
    <mergeCell ref="C313:E313"/>
    <mergeCell ref="C308:C311"/>
    <mergeCell ref="C307:R307"/>
    <mergeCell ref="C306:E306"/>
    <mergeCell ref="C305:E305"/>
    <mergeCell ref="C236:E236"/>
    <mergeCell ref="C237:E237"/>
    <mergeCell ref="C239:C240"/>
    <mergeCell ref="C241:E241"/>
    <mergeCell ref="C242:E242"/>
    <mergeCell ref="C206:C208"/>
    <mergeCell ref="C209:E209"/>
    <mergeCell ref="C210:E210"/>
    <mergeCell ref="C212:C213"/>
    <mergeCell ref="C214:E214"/>
    <mergeCell ref="C215:E215"/>
    <mergeCell ref="C79:E79"/>
    <mergeCell ref="C80:E80"/>
    <mergeCell ref="C44:C46"/>
    <mergeCell ref="C47:E47"/>
    <mergeCell ref="C48:E48"/>
    <mergeCell ref="C50:C51"/>
    <mergeCell ref="C52:E52"/>
    <mergeCell ref="C53:E53"/>
    <mergeCell ref="C17:C19"/>
    <mergeCell ref="C20:E20"/>
    <mergeCell ref="C21:E21"/>
    <mergeCell ref="C23:C24"/>
    <mergeCell ref="C25:E25"/>
    <mergeCell ref="C26:E26"/>
    <mergeCell ref="C71:C73"/>
    <mergeCell ref="C74:E74"/>
    <mergeCell ref="C75:E75"/>
    <mergeCell ref="C77:C78"/>
    <mergeCell ref="B3:B27"/>
    <mergeCell ref="A3:A27"/>
    <mergeCell ref="B30:B54"/>
    <mergeCell ref="A30:A54"/>
    <mergeCell ref="B57:B81"/>
    <mergeCell ref="A57:A81"/>
    <mergeCell ref="B84:B108"/>
    <mergeCell ref="A84:A108"/>
    <mergeCell ref="B111:B135"/>
    <mergeCell ref="A111:A135"/>
    <mergeCell ref="B138:B162"/>
    <mergeCell ref="A138:A162"/>
    <mergeCell ref="B165:B189"/>
    <mergeCell ref="A165:A189"/>
    <mergeCell ref="B192:B216"/>
    <mergeCell ref="A192:A216"/>
    <mergeCell ref="B219:B243"/>
    <mergeCell ref="A219:A243"/>
    <mergeCell ref="B246:B270"/>
    <mergeCell ref="A246:A270"/>
    <mergeCell ref="B273:B297"/>
    <mergeCell ref="A273:A297"/>
    <mergeCell ref="B300:B324"/>
    <mergeCell ref="A300:A324"/>
    <mergeCell ref="B327:B351"/>
    <mergeCell ref="A327:A351"/>
    <mergeCell ref="B354:B378"/>
    <mergeCell ref="A354:A378"/>
    <mergeCell ref="B381:B405"/>
    <mergeCell ref="A381:A405"/>
  </mergeCells>
  <pageMargins left="0.7" right="0.7" top="0.75" bottom="0.75" header="0.3" footer="0.3"/>
  <pageSetup paperSize="25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AFP</vt:lpstr>
      <vt:lpstr>DA</vt:lpstr>
      <vt:lpstr>DOJ</vt:lpstr>
      <vt:lpstr>GSIS</vt:lpstr>
      <vt:lpstr>JUD</vt:lpstr>
      <vt:lpstr>MAL-PSC</vt:lpstr>
      <vt:lpstr>NHA</vt:lpstr>
      <vt:lpstr>OMB</vt:lpstr>
      <vt:lpstr>PITC</vt:lpstr>
      <vt:lpstr>PHI</vt:lpstr>
      <vt:lpstr>PNP</vt:lpstr>
      <vt:lpstr>SEN</vt:lpstr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dell</cp:lastModifiedBy>
  <cp:lastPrinted>2018-02-04T17:30:14Z</cp:lastPrinted>
  <dcterms:created xsi:type="dcterms:W3CDTF">2017-11-14T08:30:01Z</dcterms:created>
  <dcterms:modified xsi:type="dcterms:W3CDTF">2019-02-24T16:22:59Z</dcterms:modified>
</cp:coreProperties>
</file>