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5600" windowHeight="8010"/>
  </bookViews>
  <sheets>
    <sheet name="SALARY MAIN" sheetId="2" r:id="rId1"/>
    <sheet name="SALARY SLIP" sheetId="1" r:id="rId2"/>
  </sheets>
  <definedNames>
    <definedName name="_xlnm._FilterDatabase" localSheetId="0" hidden="1">'SALARY MAIN'!$B$3:$O$96</definedName>
    <definedName name="_xlnm.Print_Area" localSheetId="1">'SALARY SLIP'!$A$61:$I$239</definedName>
  </definedNames>
  <calcPr calcId="124519"/>
</workbook>
</file>

<file path=xl/calcChain.xml><?xml version="1.0" encoding="utf-8"?>
<calcChain xmlns="http://schemas.openxmlformats.org/spreadsheetml/2006/main">
  <c r="F2639" i="1"/>
  <c r="F2644" s="1"/>
  <c r="E2639"/>
  <c r="D2639"/>
  <c r="C2639"/>
  <c r="C2644" s="1"/>
  <c r="B2639"/>
  <c r="E2644"/>
  <c r="B2644"/>
  <c r="B2635"/>
  <c r="H2635"/>
  <c r="G2634"/>
  <c r="A2639" s="1"/>
  <c r="A2644" s="1"/>
  <c r="I2633"/>
  <c r="B2633"/>
  <c r="F2611"/>
  <c r="E2611"/>
  <c r="D2611"/>
  <c r="C2611"/>
  <c r="B2611"/>
  <c r="B2616" s="1"/>
  <c r="E2616"/>
  <c r="D2616"/>
  <c r="F2616"/>
  <c r="C2616"/>
  <c r="B2607"/>
  <c r="G2606"/>
  <c r="A2611" s="1"/>
  <c r="A2616" s="1"/>
  <c r="H2607"/>
  <c r="I2605"/>
  <c r="B2605"/>
  <c r="F2585"/>
  <c r="F2590" s="1"/>
  <c r="E2585"/>
  <c r="D2585"/>
  <c r="C2585"/>
  <c r="C2590" s="1"/>
  <c r="B2585"/>
  <c r="B2590" s="1"/>
  <c r="E2590"/>
  <c r="B2581"/>
  <c r="G2580"/>
  <c r="A2585" s="1"/>
  <c r="A2590" s="1"/>
  <c r="H2581"/>
  <c r="I2579"/>
  <c r="B2579"/>
  <c r="F2558"/>
  <c r="F2563" s="1"/>
  <c r="E2558"/>
  <c r="D2558"/>
  <c r="C2558"/>
  <c r="C2563" s="1"/>
  <c r="B2558"/>
  <c r="B2563" s="1"/>
  <c r="E2563"/>
  <c r="B2554"/>
  <c r="H2554"/>
  <c r="G2553"/>
  <c r="A2558" s="1"/>
  <c r="A2563" s="1"/>
  <c r="I2552"/>
  <c r="B2552"/>
  <c r="F2531"/>
  <c r="E2531"/>
  <c r="D2531"/>
  <c r="C2531"/>
  <c r="C2536" s="1"/>
  <c r="B2531"/>
  <c r="B2536" s="1"/>
  <c r="E2536"/>
  <c r="D2536"/>
  <c r="F2536"/>
  <c r="B2527"/>
  <c r="G2526"/>
  <c r="H2527"/>
  <c r="I2525"/>
  <c r="B2525"/>
  <c r="F2502"/>
  <c r="F2507" s="1"/>
  <c r="E2502"/>
  <c r="D2502"/>
  <c r="C2502"/>
  <c r="C2507" s="1"/>
  <c r="B2502"/>
  <c r="E2507"/>
  <c r="B2507"/>
  <c r="B2498"/>
  <c r="G2497"/>
  <c r="A2502" s="1"/>
  <c r="A2507" s="1"/>
  <c r="H2498"/>
  <c r="I2496"/>
  <c r="B2496"/>
  <c r="F2474"/>
  <c r="F2479" s="1"/>
  <c r="E2474"/>
  <c r="D2474"/>
  <c r="C2474"/>
  <c r="C2479" s="1"/>
  <c r="B2474"/>
  <c r="E2479"/>
  <c r="D2479"/>
  <c r="B2479"/>
  <c r="B2470"/>
  <c r="H2470"/>
  <c r="G2469"/>
  <c r="A2474" s="1"/>
  <c r="A2479" s="1"/>
  <c r="I2468"/>
  <c r="B2468"/>
  <c r="F2445"/>
  <c r="F2450" s="1"/>
  <c r="E2445"/>
  <c r="D2445"/>
  <c r="C2445"/>
  <c r="B2445"/>
  <c r="B2450" s="1"/>
  <c r="E2450"/>
  <c r="D2450"/>
  <c r="C2450"/>
  <c r="B2441"/>
  <c r="H2441"/>
  <c r="G2440"/>
  <c r="A2445" s="1"/>
  <c r="A2450" s="1"/>
  <c r="I2439"/>
  <c r="B2439"/>
  <c r="F2417"/>
  <c r="E2417"/>
  <c r="D2417"/>
  <c r="C2417"/>
  <c r="C2422" s="1"/>
  <c r="B2417"/>
  <c r="B2422" s="1"/>
  <c r="E2422"/>
  <c r="D2422"/>
  <c r="F2422"/>
  <c r="B2413"/>
  <c r="H2413"/>
  <c r="G2412"/>
  <c r="A2417" s="1"/>
  <c r="A2422" s="1"/>
  <c r="I2411"/>
  <c r="B2411"/>
  <c r="F2389"/>
  <c r="F2394" s="1"/>
  <c r="E2389"/>
  <c r="D2389"/>
  <c r="C2389"/>
  <c r="C2394" s="1"/>
  <c r="B2389"/>
  <c r="E2394"/>
  <c r="D2394"/>
  <c r="B2394"/>
  <c r="B2385"/>
  <c r="G2384"/>
  <c r="A2389" s="1"/>
  <c r="A2394" s="1"/>
  <c r="H2385"/>
  <c r="I2383"/>
  <c r="B2383"/>
  <c r="F2361"/>
  <c r="E2361"/>
  <c r="D2361"/>
  <c r="C2361"/>
  <c r="C2366" s="1"/>
  <c r="B2361"/>
  <c r="B2366" s="1"/>
  <c r="E2366"/>
  <c r="D2366"/>
  <c r="F2366"/>
  <c r="A2361"/>
  <c r="A2366" s="1"/>
  <c r="B2357"/>
  <c r="H2357"/>
  <c r="G2356"/>
  <c r="I2355"/>
  <c r="B2355"/>
  <c r="F2333"/>
  <c r="F2338" s="1"/>
  <c r="E2333"/>
  <c r="D2333"/>
  <c r="C2333"/>
  <c r="C2338" s="1"/>
  <c r="B2333"/>
  <c r="E2338"/>
  <c r="D2338"/>
  <c r="B2338"/>
  <c r="B2329"/>
  <c r="G2328"/>
  <c r="H2329"/>
  <c r="I2327"/>
  <c r="B2327"/>
  <c r="F2304"/>
  <c r="F2309" s="1"/>
  <c r="E2304"/>
  <c r="D2304"/>
  <c r="C2304"/>
  <c r="C2309" s="1"/>
  <c r="B2304"/>
  <c r="E2309"/>
  <c r="B2309"/>
  <c r="B2300"/>
  <c r="G2299"/>
  <c r="A2304" s="1"/>
  <c r="A2309" s="1"/>
  <c r="H2300"/>
  <c r="I2298"/>
  <c r="B2298"/>
  <c r="F2275"/>
  <c r="E2275"/>
  <c r="D2275"/>
  <c r="C2275"/>
  <c r="C2280" s="1"/>
  <c r="B2275"/>
  <c r="E2280"/>
  <c r="D2280"/>
  <c r="F2280"/>
  <c r="B2280"/>
  <c r="B2271"/>
  <c r="G2270"/>
  <c r="A2275" s="1"/>
  <c r="A2280" s="1"/>
  <c r="H2271"/>
  <c r="I2269"/>
  <c r="B2269"/>
  <c r="F2247"/>
  <c r="E2247"/>
  <c r="D2247"/>
  <c r="C2247"/>
  <c r="C2252" s="1"/>
  <c r="B2247"/>
  <c r="E2252"/>
  <c r="D2252"/>
  <c r="F2252"/>
  <c r="B2252"/>
  <c r="B2243"/>
  <c r="H2243"/>
  <c r="G2242"/>
  <c r="A2247" s="1"/>
  <c r="A2252" s="1"/>
  <c r="I2241"/>
  <c r="B2241"/>
  <c r="F2219"/>
  <c r="F2224" s="1"/>
  <c r="E2219"/>
  <c r="D2219"/>
  <c r="C2219"/>
  <c r="C2224" s="1"/>
  <c r="B2219"/>
  <c r="E2224"/>
  <c r="B2224"/>
  <c r="B2215"/>
  <c r="H2215"/>
  <c r="G2214"/>
  <c r="A2219" s="1"/>
  <c r="A2224" s="1"/>
  <c r="I2213"/>
  <c r="B2213"/>
  <c r="F2191"/>
  <c r="E2191"/>
  <c r="D2191"/>
  <c r="C2191"/>
  <c r="C2196" s="1"/>
  <c r="B2191"/>
  <c r="E2196"/>
  <c r="D2196"/>
  <c r="F2196"/>
  <c r="B2196"/>
  <c r="B2187"/>
  <c r="G2186"/>
  <c r="A2191" s="1"/>
  <c r="A2196" s="1"/>
  <c r="H2187"/>
  <c r="I2185"/>
  <c r="B2185"/>
  <c r="F2163"/>
  <c r="E2163"/>
  <c r="D2163"/>
  <c r="C2163"/>
  <c r="B2163"/>
  <c r="B2168" s="1"/>
  <c r="E2168"/>
  <c r="D2168"/>
  <c r="F2168"/>
  <c r="C2168"/>
  <c r="B2159"/>
  <c r="G2158"/>
  <c r="A2163" s="1"/>
  <c r="A2168" s="1"/>
  <c r="H2159"/>
  <c r="I2157"/>
  <c r="B2157"/>
  <c r="F2135"/>
  <c r="E2135"/>
  <c r="D2135"/>
  <c r="C2135"/>
  <c r="B2135"/>
  <c r="B2140" s="1"/>
  <c r="E2140"/>
  <c r="D2140"/>
  <c r="F2140"/>
  <c r="C2140"/>
  <c r="B2131"/>
  <c r="G2130"/>
  <c r="A2135" s="1"/>
  <c r="A2140" s="1"/>
  <c r="H2131"/>
  <c r="I2129"/>
  <c r="B2129"/>
  <c r="F2107"/>
  <c r="E2107"/>
  <c r="D2107"/>
  <c r="C2107"/>
  <c r="B2107"/>
  <c r="E2112"/>
  <c r="D2112"/>
  <c r="F2112"/>
  <c r="C2112"/>
  <c r="B2112"/>
  <c r="B2103"/>
  <c r="H2103"/>
  <c r="G2102"/>
  <c r="A2107" s="1"/>
  <c r="A2112" s="1"/>
  <c r="I2101"/>
  <c r="B2101"/>
  <c r="F2078"/>
  <c r="F2083" s="1"/>
  <c r="E2078"/>
  <c r="D2078"/>
  <c r="C2078"/>
  <c r="C2083" s="1"/>
  <c r="B2078"/>
  <c r="E2083"/>
  <c r="B2083"/>
  <c r="B2074"/>
  <c r="H2074"/>
  <c r="G2073"/>
  <c r="A2078" s="1"/>
  <c r="A2083" s="1"/>
  <c r="I2072"/>
  <c r="B2072"/>
  <c r="F2050"/>
  <c r="G2050" s="1"/>
  <c r="E2050"/>
  <c r="D2050"/>
  <c r="D2055" s="1"/>
  <c r="C2050"/>
  <c r="C2055" s="1"/>
  <c r="B2050"/>
  <c r="B2055" s="1"/>
  <c r="B2046"/>
  <c r="H2046"/>
  <c r="G2045"/>
  <c r="A2050" s="1"/>
  <c r="I2044"/>
  <c r="B2044"/>
  <c r="F2021"/>
  <c r="E2021"/>
  <c r="D2021"/>
  <c r="D2026" s="1"/>
  <c r="C2021"/>
  <c r="C2026" s="1"/>
  <c r="B2021"/>
  <c r="B2026" s="1"/>
  <c r="G2016"/>
  <c r="B2017"/>
  <c r="I2015"/>
  <c r="B2015"/>
  <c r="H2017"/>
  <c r="F1993"/>
  <c r="E1993"/>
  <c r="D1993"/>
  <c r="D1998" s="1"/>
  <c r="C1993"/>
  <c r="C1998" s="1"/>
  <c r="B1993"/>
  <c r="B1998" s="1"/>
  <c r="G1988"/>
  <c r="A1993" s="1"/>
  <c r="B1989"/>
  <c r="I1987"/>
  <c r="B1987"/>
  <c r="H1989"/>
  <c r="F1963"/>
  <c r="E1963"/>
  <c r="D1963"/>
  <c r="D1968" s="1"/>
  <c r="C1963"/>
  <c r="C1968" s="1"/>
  <c r="B1963"/>
  <c r="B1968" s="1"/>
  <c r="B1959"/>
  <c r="G1958"/>
  <c r="H1959"/>
  <c r="H1957"/>
  <c r="B1957"/>
  <c r="F1931"/>
  <c r="E1931"/>
  <c r="D1931"/>
  <c r="D1936" s="1"/>
  <c r="C1931"/>
  <c r="C1936" s="1"/>
  <c r="B1931"/>
  <c r="B1936" s="1"/>
  <c r="B1927"/>
  <c r="G1926"/>
  <c r="A1931" s="1"/>
  <c r="H1927"/>
  <c r="H1925"/>
  <c r="B1925"/>
  <c r="F1901"/>
  <c r="E1901"/>
  <c r="D1901"/>
  <c r="D1906" s="1"/>
  <c r="C1901"/>
  <c r="C1906" s="1"/>
  <c r="B1901"/>
  <c r="B1906" s="1"/>
  <c r="B1897"/>
  <c r="G1896"/>
  <c r="A1901" s="1"/>
  <c r="H1895"/>
  <c r="B1895"/>
  <c r="H1897"/>
  <c r="F1870"/>
  <c r="E1870"/>
  <c r="D1870"/>
  <c r="D1875" s="1"/>
  <c r="C1870"/>
  <c r="C1875" s="1"/>
  <c r="B1870"/>
  <c r="B1875" s="1"/>
  <c r="B1866"/>
  <c r="G1865"/>
  <c r="H1866"/>
  <c r="H1864"/>
  <c r="B1864"/>
  <c r="F1842"/>
  <c r="E1842"/>
  <c r="D1842"/>
  <c r="D1847" s="1"/>
  <c r="C1842"/>
  <c r="C1847" s="1"/>
  <c r="B1842"/>
  <c r="B1847" s="1"/>
  <c r="B1838"/>
  <c r="H1838"/>
  <c r="G1837"/>
  <c r="H1836"/>
  <c r="B1836"/>
  <c r="F1814"/>
  <c r="E1814"/>
  <c r="D1814"/>
  <c r="D1819" s="1"/>
  <c r="C1814"/>
  <c r="C1819" s="1"/>
  <c r="B1814"/>
  <c r="B1819" s="1"/>
  <c r="B1810"/>
  <c r="H1810"/>
  <c r="G1809"/>
  <c r="A1814" s="1"/>
  <c r="I1808"/>
  <c r="B1808"/>
  <c r="F1787"/>
  <c r="E1787"/>
  <c r="D1787"/>
  <c r="D1792" s="1"/>
  <c r="C1787"/>
  <c r="C1792" s="1"/>
  <c r="B1787"/>
  <c r="B1792" s="1"/>
  <c r="B1783"/>
  <c r="H1783"/>
  <c r="G1782"/>
  <c r="I1781"/>
  <c r="B1781"/>
  <c r="F1757"/>
  <c r="E1757"/>
  <c r="D1757"/>
  <c r="D1762" s="1"/>
  <c r="C1757"/>
  <c r="C1762" s="1"/>
  <c r="B1757"/>
  <c r="B1762" s="1"/>
  <c r="B1753"/>
  <c r="H1753"/>
  <c r="G1752"/>
  <c r="A1757" s="1"/>
  <c r="I1751"/>
  <c r="B1751"/>
  <c r="F1727"/>
  <c r="E1727"/>
  <c r="D1727"/>
  <c r="D1732" s="1"/>
  <c r="C1727"/>
  <c r="C1732" s="1"/>
  <c r="B1727"/>
  <c r="B1732" s="1"/>
  <c r="B1723"/>
  <c r="H1723"/>
  <c r="G1722"/>
  <c r="I1721"/>
  <c r="B1721"/>
  <c r="F1698"/>
  <c r="E1698"/>
  <c r="D1698"/>
  <c r="D1703" s="1"/>
  <c r="C1698"/>
  <c r="C1703" s="1"/>
  <c r="B1698"/>
  <c r="B1703" s="1"/>
  <c r="B1694"/>
  <c r="H1694"/>
  <c r="G1693"/>
  <c r="A1698" s="1"/>
  <c r="I1692"/>
  <c r="B1692"/>
  <c r="F1670"/>
  <c r="E1670"/>
  <c r="D1670"/>
  <c r="D1675" s="1"/>
  <c r="C1670"/>
  <c r="C1675" s="1"/>
  <c r="B1670"/>
  <c r="B1675" s="1"/>
  <c r="B1666"/>
  <c r="G1665"/>
  <c r="I1664"/>
  <c r="B1664"/>
  <c r="H1666"/>
  <c r="F1642"/>
  <c r="E1642"/>
  <c r="D1642"/>
  <c r="D1647" s="1"/>
  <c r="C1642"/>
  <c r="C1647" s="1"/>
  <c r="B1642"/>
  <c r="B1647" s="1"/>
  <c r="B1638"/>
  <c r="G1637"/>
  <c r="H1638"/>
  <c r="I1636"/>
  <c r="B1636"/>
  <c r="F1614"/>
  <c r="E1614"/>
  <c r="D1614"/>
  <c r="D1619" s="1"/>
  <c r="C1614"/>
  <c r="C1619" s="1"/>
  <c r="B1614"/>
  <c r="B1619" s="1"/>
  <c r="B1610"/>
  <c r="H1610"/>
  <c r="G1609"/>
  <c r="I1608"/>
  <c r="B1608"/>
  <c r="F1586"/>
  <c r="E1586"/>
  <c r="D1586"/>
  <c r="D1591" s="1"/>
  <c r="C1586"/>
  <c r="C1591" s="1"/>
  <c r="B1586"/>
  <c r="B1591" s="1"/>
  <c r="B1582"/>
  <c r="G1581"/>
  <c r="I1580"/>
  <c r="B1580"/>
  <c r="H1582"/>
  <c r="F1558"/>
  <c r="E1558"/>
  <c r="D1558"/>
  <c r="D1563" s="1"/>
  <c r="C1558"/>
  <c r="C1563" s="1"/>
  <c r="B1558"/>
  <c r="B1563" s="1"/>
  <c r="H1554"/>
  <c r="B1554"/>
  <c r="G1553"/>
  <c r="I1552"/>
  <c r="B1552"/>
  <c r="F1530"/>
  <c r="E1530"/>
  <c r="D1530"/>
  <c r="D1535" s="1"/>
  <c r="C1530"/>
  <c r="C1535" s="1"/>
  <c r="B1530"/>
  <c r="B1535" s="1"/>
  <c r="B1526"/>
  <c r="G1525"/>
  <c r="I1524"/>
  <c r="B1524"/>
  <c r="H1526"/>
  <c r="F1501"/>
  <c r="E1501"/>
  <c r="D1501"/>
  <c r="D1506" s="1"/>
  <c r="C1501"/>
  <c r="C1506" s="1"/>
  <c r="B1501"/>
  <c r="B1506" s="1"/>
  <c r="B1497"/>
  <c r="G1496"/>
  <c r="A1501" s="1"/>
  <c r="I1495"/>
  <c r="B1495"/>
  <c r="H1497"/>
  <c r="F1473"/>
  <c r="E1473"/>
  <c r="D1473"/>
  <c r="D1478" s="1"/>
  <c r="C1473"/>
  <c r="C1478" s="1"/>
  <c r="B1473"/>
  <c r="B1478" s="1"/>
  <c r="B1469"/>
  <c r="G1468"/>
  <c r="I1467"/>
  <c r="B1467"/>
  <c r="H1469"/>
  <c r="F1444"/>
  <c r="E1444"/>
  <c r="D1444"/>
  <c r="D1449" s="1"/>
  <c r="C1444"/>
  <c r="C1449" s="1"/>
  <c r="B1444"/>
  <c r="B1449" s="1"/>
  <c r="B1440"/>
  <c r="G1439"/>
  <c r="H1440"/>
  <c r="I1438"/>
  <c r="B1438"/>
  <c r="F1416"/>
  <c r="E1416"/>
  <c r="D1416"/>
  <c r="D1421" s="1"/>
  <c r="C1416"/>
  <c r="C1421" s="1"/>
  <c r="B1416"/>
  <c r="B1421" s="1"/>
  <c r="B1412"/>
  <c r="G1411"/>
  <c r="I1410"/>
  <c r="B1410"/>
  <c r="H1412"/>
  <c r="F1386"/>
  <c r="E1386"/>
  <c r="D1386"/>
  <c r="D1391" s="1"/>
  <c r="C1386"/>
  <c r="C1391" s="1"/>
  <c r="B1386"/>
  <c r="B1391" s="1"/>
  <c r="H1382"/>
  <c r="B1382"/>
  <c r="G1381"/>
  <c r="H1380"/>
  <c r="B1380"/>
  <c r="F1350"/>
  <c r="E1350"/>
  <c r="D1350"/>
  <c r="D1355" s="1"/>
  <c r="C1350"/>
  <c r="C1355" s="1"/>
  <c r="B1350"/>
  <c r="B1355" s="1"/>
  <c r="B1346"/>
  <c r="H1346"/>
  <c r="G1345"/>
  <c r="H1344"/>
  <c r="B1344"/>
  <c r="F1320"/>
  <c r="E1320"/>
  <c r="E1325" s="1"/>
  <c r="D1320"/>
  <c r="D1325" s="1"/>
  <c r="C1320"/>
  <c r="C1325" s="1"/>
  <c r="B1320"/>
  <c r="B1325" s="1"/>
  <c r="B1316"/>
  <c r="H1316"/>
  <c r="G1315"/>
  <c r="H1314"/>
  <c r="B1314"/>
  <c r="F1290"/>
  <c r="E1290"/>
  <c r="D1290"/>
  <c r="D1295" s="1"/>
  <c r="C1290"/>
  <c r="C1295" s="1"/>
  <c r="B1290"/>
  <c r="B1295" s="1"/>
  <c r="B1286"/>
  <c r="G1285"/>
  <c r="H1284"/>
  <c r="B1284"/>
  <c r="H1286"/>
  <c r="F1262"/>
  <c r="E1262"/>
  <c r="D1262"/>
  <c r="D1267" s="1"/>
  <c r="C1262"/>
  <c r="C1267" s="1"/>
  <c r="B1262"/>
  <c r="B1267" s="1"/>
  <c r="B1258"/>
  <c r="G1257"/>
  <c r="H1256"/>
  <c r="B1256"/>
  <c r="H1258"/>
  <c r="F1234"/>
  <c r="E1234"/>
  <c r="D1234"/>
  <c r="D1239" s="1"/>
  <c r="C1234"/>
  <c r="C1239" s="1"/>
  <c r="B1234"/>
  <c r="B1239" s="1"/>
  <c r="H1230"/>
  <c r="B1230"/>
  <c r="G1229"/>
  <c r="I1228"/>
  <c r="B1228"/>
  <c r="F1207"/>
  <c r="E1207"/>
  <c r="D1207"/>
  <c r="D1212" s="1"/>
  <c r="C1207"/>
  <c r="C1212" s="1"/>
  <c r="B1207"/>
  <c r="B1212" s="1"/>
  <c r="B1203"/>
  <c r="G1202"/>
  <c r="I1201"/>
  <c r="B1201"/>
  <c r="H1203"/>
  <c r="F1177"/>
  <c r="E1177"/>
  <c r="D1177"/>
  <c r="D1182" s="1"/>
  <c r="C1177"/>
  <c r="C1182" s="1"/>
  <c r="B1177"/>
  <c r="B1182" s="1"/>
  <c r="H1173"/>
  <c r="B1173"/>
  <c r="G1172"/>
  <c r="I1171"/>
  <c r="B1171"/>
  <c r="F1146"/>
  <c r="E1146"/>
  <c r="D1146"/>
  <c r="D1151" s="1"/>
  <c r="C1146"/>
  <c r="C1151" s="1"/>
  <c r="B1146"/>
  <c r="B1151" s="1"/>
  <c r="B1142"/>
  <c r="H1142"/>
  <c r="G1141"/>
  <c r="I1140"/>
  <c r="B1140"/>
  <c r="F1117"/>
  <c r="E1117"/>
  <c r="D1117"/>
  <c r="D1122" s="1"/>
  <c r="C1117"/>
  <c r="C1122" s="1"/>
  <c r="B1117"/>
  <c r="B1122" s="1"/>
  <c r="B1113"/>
  <c r="H1113"/>
  <c r="G1112"/>
  <c r="I1111"/>
  <c r="B1111"/>
  <c r="F1089"/>
  <c r="E1089"/>
  <c r="D1089"/>
  <c r="D1094" s="1"/>
  <c r="C1089"/>
  <c r="C1094" s="1"/>
  <c r="B1089"/>
  <c r="B1094" s="1"/>
  <c r="H1085"/>
  <c r="B1085"/>
  <c r="G1084"/>
  <c r="I1083"/>
  <c r="B1083"/>
  <c r="F1061"/>
  <c r="E1061"/>
  <c r="D1061"/>
  <c r="D1066" s="1"/>
  <c r="C1061"/>
  <c r="C1066" s="1"/>
  <c r="B1061"/>
  <c r="B1066" s="1"/>
  <c r="B1057"/>
  <c r="G1056"/>
  <c r="H1057"/>
  <c r="I1055"/>
  <c r="B1055"/>
  <c r="F1033"/>
  <c r="E1033"/>
  <c r="D1033"/>
  <c r="D1038" s="1"/>
  <c r="C1033"/>
  <c r="C1038" s="1"/>
  <c r="B1033"/>
  <c r="B1038" s="1"/>
  <c r="B1029"/>
  <c r="G1028"/>
  <c r="I1027"/>
  <c r="B1027"/>
  <c r="H1029"/>
  <c r="F1005"/>
  <c r="E1005"/>
  <c r="D1005"/>
  <c r="D1010" s="1"/>
  <c r="C1005"/>
  <c r="C1010" s="1"/>
  <c r="B1005"/>
  <c r="B1010" s="1"/>
  <c r="E1010"/>
  <c r="H1001"/>
  <c r="B1001"/>
  <c r="G1000"/>
  <c r="I999"/>
  <c r="B999"/>
  <c r="F977"/>
  <c r="E977"/>
  <c r="D977"/>
  <c r="D982" s="1"/>
  <c r="C977"/>
  <c r="C982" s="1"/>
  <c r="B977"/>
  <c r="B982" s="1"/>
  <c r="B973"/>
  <c r="G972"/>
  <c r="I971"/>
  <c r="B971"/>
  <c r="H973"/>
  <c r="F949"/>
  <c r="E949"/>
  <c r="D949"/>
  <c r="D954" s="1"/>
  <c r="C949"/>
  <c r="C954" s="1"/>
  <c r="B949"/>
  <c r="B954" s="1"/>
  <c r="B945"/>
  <c r="G944"/>
  <c r="I943"/>
  <c r="B943"/>
  <c r="H945"/>
  <c r="F920"/>
  <c r="E920"/>
  <c r="D920"/>
  <c r="D925" s="1"/>
  <c r="C920"/>
  <c r="C925" s="1"/>
  <c r="B920"/>
  <c r="B925" s="1"/>
  <c r="H916"/>
  <c r="G915"/>
  <c r="B916"/>
  <c r="I914"/>
  <c r="B914"/>
  <c r="F892"/>
  <c r="E892"/>
  <c r="D892"/>
  <c r="D897" s="1"/>
  <c r="C892"/>
  <c r="C897" s="1"/>
  <c r="B892"/>
  <c r="B897" s="1"/>
  <c r="B888"/>
  <c r="I886"/>
  <c r="G887"/>
  <c r="B886"/>
  <c r="H888"/>
  <c r="F863"/>
  <c r="E863"/>
  <c r="D863"/>
  <c r="D868" s="1"/>
  <c r="C863"/>
  <c r="C868" s="1"/>
  <c r="B863"/>
  <c r="B868" s="1"/>
  <c r="H859"/>
  <c r="G858"/>
  <c r="B859"/>
  <c r="I857"/>
  <c r="B857"/>
  <c r="F835"/>
  <c r="E835"/>
  <c r="D835"/>
  <c r="D840" s="1"/>
  <c r="C835"/>
  <c r="C840" s="1"/>
  <c r="B835"/>
  <c r="B840" s="1"/>
  <c r="G830"/>
  <c r="B831"/>
  <c r="I829"/>
  <c r="B829"/>
  <c r="H831"/>
  <c r="F805"/>
  <c r="E805"/>
  <c r="D805"/>
  <c r="D810" s="1"/>
  <c r="C805"/>
  <c r="C810" s="1"/>
  <c r="B805"/>
  <c r="B810" s="1"/>
  <c r="H801"/>
  <c r="B801"/>
  <c r="G800"/>
  <c r="H799"/>
  <c r="B799"/>
  <c r="F771"/>
  <c r="E771"/>
  <c r="D771"/>
  <c r="D776" s="1"/>
  <c r="C771"/>
  <c r="C776" s="1"/>
  <c r="B771"/>
  <c r="B776" s="1"/>
  <c r="H767"/>
  <c r="B767"/>
  <c r="G766"/>
  <c r="H765"/>
  <c r="B765"/>
  <c r="F742"/>
  <c r="E742"/>
  <c r="D742"/>
  <c r="D747" s="1"/>
  <c r="C742"/>
  <c r="C747" s="1"/>
  <c r="B742"/>
  <c r="B747" s="1"/>
  <c r="B738"/>
  <c r="G737"/>
  <c r="H736"/>
  <c r="B736"/>
  <c r="H738"/>
  <c r="F710"/>
  <c r="E710"/>
  <c r="D710"/>
  <c r="D715" s="1"/>
  <c r="C710"/>
  <c r="C715" s="1"/>
  <c r="B710"/>
  <c r="B715" s="1"/>
  <c r="H706"/>
  <c r="B706"/>
  <c r="G705"/>
  <c r="H704"/>
  <c r="B704"/>
  <c r="F682"/>
  <c r="E682"/>
  <c r="D682"/>
  <c r="D687" s="1"/>
  <c r="C682"/>
  <c r="C687" s="1"/>
  <c r="B682"/>
  <c r="B687" s="1"/>
  <c r="B678"/>
  <c r="G677"/>
  <c r="H676"/>
  <c r="B676"/>
  <c r="H678"/>
  <c r="H650"/>
  <c r="H623"/>
  <c r="F654"/>
  <c r="E654"/>
  <c r="D654"/>
  <c r="D659" s="1"/>
  <c r="C654"/>
  <c r="C659" s="1"/>
  <c r="B654"/>
  <c r="B659" s="1"/>
  <c r="B650"/>
  <c r="G649"/>
  <c r="I648"/>
  <c r="B648"/>
  <c r="F627"/>
  <c r="E627"/>
  <c r="D627"/>
  <c r="D632" s="1"/>
  <c r="C627"/>
  <c r="C632" s="1"/>
  <c r="B627"/>
  <c r="B632" s="1"/>
  <c r="B623"/>
  <c r="G622"/>
  <c r="I621"/>
  <c r="B621"/>
  <c r="F597"/>
  <c r="E597"/>
  <c r="D597"/>
  <c r="D602" s="1"/>
  <c r="C597"/>
  <c r="C602" s="1"/>
  <c r="B597"/>
  <c r="B602" s="1"/>
  <c r="B593"/>
  <c r="G592"/>
  <c r="H593"/>
  <c r="I591"/>
  <c r="B591"/>
  <c r="F567"/>
  <c r="E567"/>
  <c r="D567"/>
  <c r="D572" s="1"/>
  <c r="C567"/>
  <c r="C572" s="1"/>
  <c r="B567"/>
  <c r="B572" s="1"/>
  <c r="F538"/>
  <c r="E538"/>
  <c r="D538"/>
  <c r="D543" s="1"/>
  <c r="C538"/>
  <c r="C543" s="1"/>
  <c r="B538"/>
  <c r="B543" s="1"/>
  <c r="B563"/>
  <c r="G562"/>
  <c r="I561"/>
  <c r="B561"/>
  <c r="H563"/>
  <c r="H534"/>
  <c r="B534"/>
  <c r="G533"/>
  <c r="I532"/>
  <c r="B532"/>
  <c r="F510"/>
  <c r="E510"/>
  <c r="D510"/>
  <c r="D515" s="1"/>
  <c r="C510"/>
  <c r="C515" s="1"/>
  <c r="B510"/>
  <c r="B515" s="1"/>
  <c r="B506"/>
  <c r="H506"/>
  <c r="I504"/>
  <c r="G505"/>
  <c r="B504"/>
  <c r="F482"/>
  <c r="E482"/>
  <c r="D482"/>
  <c r="D487" s="1"/>
  <c r="C482"/>
  <c r="C487" s="1"/>
  <c r="B482"/>
  <c r="B487" s="1"/>
  <c r="G477"/>
  <c r="B478"/>
  <c r="H478"/>
  <c r="I476"/>
  <c r="B476"/>
  <c r="F454"/>
  <c r="E454"/>
  <c r="D454"/>
  <c r="D459" s="1"/>
  <c r="C454"/>
  <c r="C459" s="1"/>
  <c r="B454"/>
  <c r="B459" s="1"/>
  <c r="B450"/>
  <c r="H450"/>
  <c r="I448"/>
  <c r="G449"/>
  <c r="B448"/>
  <c r="F424"/>
  <c r="E424"/>
  <c r="D424"/>
  <c r="D429" s="1"/>
  <c r="C424"/>
  <c r="C429" s="1"/>
  <c r="B424"/>
  <c r="B429" s="1"/>
  <c r="H420"/>
  <c r="B420"/>
  <c r="G419"/>
  <c r="I418"/>
  <c r="B418"/>
  <c r="F396"/>
  <c r="E396"/>
  <c r="D396"/>
  <c r="D401" s="1"/>
  <c r="C396"/>
  <c r="C401" s="1"/>
  <c r="B396"/>
  <c r="B401" s="1"/>
  <c r="B392"/>
  <c r="I390"/>
  <c r="G391"/>
  <c r="B390"/>
  <c r="H392"/>
  <c r="F368"/>
  <c r="E368"/>
  <c r="D368"/>
  <c r="C368"/>
  <c r="B368"/>
  <c r="H364"/>
  <c r="B364"/>
  <c r="G363"/>
  <c r="I362"/>
  <c r="F339"/>
  <c r="E339"/>
  <c r="D339"/>
  <c r="D344" s="1"/>
  <c r="C339"/>
  <c r="C344" s="1"/>
  <c r="B339"/>
  <c r="B344" s="1"/>
  <c r="B362"/>
  <c r="B335"/>
  <c r="I333"/>
  <c r="G334"/>
  <c r="B333"/>
  <c r="H335"/>
  <c r="F311"/>
  <c r="E311"/>
  <c r="D311"/>
  <c r="D316" s="1"/>
  <c r="C311"/>
  <c r="C316" s="1"/>
  <c r="B311"/>
  <c r="B316" s="1"/>
  <c r="H307"/>
  <c r="B307"/>
  <c r="G306"/>
  <c r="B305"/>
  <c r="I305"/>
  <c r="F282"/>
  <c r="E282"/>
  <c r="D282"/>
  <c r="D287" s="1"/>
  <c r="C282"/>
  <c r="C287" s="1"/>
  <c r="B282"/>
  <c r="B287" s="1"/>
  <c r="G277"/>
  <c r="B278"/>
  <c r="I276"/>
  <c r="B276"/>
  <c r="H278"/>
  <c r="F254"/>
  <c r="E254"/>
  <c r="D254"/>
  <c r="D259" s="1"/>
  <c r="C254"/>
  <c r="C259" s="1"/>
  <c r="B254"/>
  <c r="B259" s="1"/>
  <c r="B250"/>
  <c r="H250"/>
  <c r="G249"/>
  <c r="I248"/>
  <c r="B248"/>
  <c r="F224"/>
  <c r="E224"/>
  <c r="D224"/>
  <c r="D229" s="1"/>
  <c r="C224"/>
  <c r="C229" s="1"/>
  <c r="B224"/>
  <c r="B229" s="1"/>
  <c r="H220"/>
  <c r="H188"/>
  <c r="H157"/>
  <c r="H125"/>
  <c r="B220"/>
  <c r="G219"/>
  <c r="H218"/>
  <c r="B218"/>
  <c r="F192"/>
  <c r="E192"/>
  <c r="D192"/>
  <c r="D197" s="1"/>
  <c r="C192"/>
  <c r="C197" s="1"/>
  <c r="B192"/>
  <c r="B197" s="1"/>
  <c r="B188"/>
  <c r="G187"/>
  <c r="B186"/>
  <c r="F161"/>
  <c r="E161"/>
  <c r="D161"/>
  <c r="C161"/>
  <c r="B161"/>
  <c r="B157"/>
  <c r="G156"/>
  <c r="B155"/>
  <c r="G96"/>
  <c r="G124"/>
  <c r="F101"/>
  <c r="E101"/>
  <c r="F129"/>
  <c r="E129"/>
  <c r="C129"/>
  <c r="C134" s="1"/>
  <c r="B129"/>
  <c r="B134" s="1"/>
  <c r="B125"/>
  <c r="B123"/>
  <c r="C101"/>
  <c r="C106" s="1"/>
  <c r="B101"/>
  <c r="B106" s="1"/>
  <c r="H97"/>
  <c r="B95"/>
  <c r="B97"/>
  <c r="H69"/>
  <c r="M22" i="2"/>
  <c r="N22"/>
  <c r="O22" s="1"/>
  <c r="M23"/>
  <c r="M24"/>
  <c r="N24"/>
  <c r="M25"/>
  <c r="M26"/>
  <c r="M27"/>
  <c r="M28"/>
  <c r="N28"/>
  <c r="M29"/>
  <c r="M30"/>
  <c r="M31"/>
  <c r="M32"/>
  <c r="N32"/>
  <c r="M33"/>
  <c r="M34"/>
  <c r="M35"/>
  <c r="M36"/>
  <c r="N36"/>
  <c r="M37"/>
  <c r="M38"/>
  <c r="M39"/>
  <c r="M40"/>
  <c r="N40"/>
  <c r="M41"/>
  <c r="M42"/>
  <c r="M43"/>
  <c r="M44"/>
  <c r="N44"/>
  <c r="M45"/>
  <c r="M46"/>
  <c r="M47"/>
  <c r="M48"/>
  <c r="N48"/>
  <c r="M49"/>
  <c r="M50"/>
  <c r="M51"/>
  <c r="M52"/>
  <c r="N52"/>
  <c r="M53"/>
  <c r="M54"/>
  <c r="M55"/>
  <c r="M56"/>
  <c r="N56"/>
  <c r="M57"/>
  <c r="M58"/>
  <c r="M59"/>
  <c r="M60"/>
  <c r="N60"/>
  <c r="M61"/>
  <c r="M62"/>
  <c r="M63"/>
  <c r="M64"/>
  <c r="N64"/>
  <c r="M65"/>
  <c r="M66"/>
  <c r="M67"/>
  <c r="N67"/>
  <c r="O67" s="1"/>
  <c r="M68"/>
  <c r="M69"/>
  <c r="M70"/>
  <c r="M71"/>
  <c r="N71"/>
  <c r="M72"/>
  <c r="M73"/>
  <c r="M74"/>
  <c r="M75"/>
  <c r="N75"/>
  <c r="O75" s="1"/>
  <c r="M76"/>
  <c r="N76"/>
  <c r="O76" s="1"/>
  <c r="M77"/>
  <c r="M78"/>
  <c r="M79"/>
  <c r="M80"/>
  <c r="M81"/>
  <c r="M82"/>
  <c r="M83"/>
  <c r="M84"/>
  <c r="N84"/>
  <c r="O84" s="1"/>
  <c r="M85"/>
  <c r="M86"/>
  <c r="M87"/>
  <c r="N87"/>
  <c r="O87" s="1"/>
  <c r="M88"/>
  <c r="M89"/>
  <c r="N89"/>
  <c r="O89" s="1"/>
  <c r="M90"/>
  <c r="M91"/>
  <c r="M92"/>
  <c r="M93"/>
  <c r="J88"/>
  <c r="N88" s="1"/>
  <c r="O88" s="1"/>
  <c r="J89"/>
  <c r="J90"/>
  <c r="N90" s="1"/>
  <c r="O90" s="1"/>
  <c r="J91"/>
  <c r="N91" s="1"/>
  <c r="O91" s="1"/>
  <c r="J92"/>
  <c r="N92" s="1"/>
  <c r="O92" s="1"/>
  <c r="J83"/>
  <c r="N83" s="1"/>
  <c r="O83" s="1"/>
  <c r="J84"/>
  <c r="J85"/>
  <c r="N85" s="1"/>
  <c r="O85" s="1"/>
  <c r="J86"/>
  <c r="N86" s="1"/>
  <c r="O86" s="1"/>
  <c r="J87"/>
  <c r="J76"/>
  <c r="J77"/>
  <c r="N77" s="1"/>
  <c r="O77" s="1"/>
  <c r="J78"/>
  <c r="N78" s="1"/>
  <c r="O78" s="1"/>
  <c r="J79"/>
  <c r="N79" s="1"/>
  <c r="O79" s="1"/>
  <c r="J80"/>
  <c r="N80" s="1"/>
  <c r="O80" s="1"/>
  <c r="J81"/>
  <c r="N81" s="1"/>
  <c r="O81" s="1"/>
  <c r="J82"/>
  <c r="N82" s="1"/>
  <c r="O82" s="1"/>
  <c r="J70"/>
  <c r="N70" s="1"/>
  <c r="O70" s="1"/>
  <c r="J71"/>
  <c r="J72"/>
  <c r="N72" s="1"/>
  <c r="O72" s="1"/>
  <c r="J73"/>
  <c r="N73" s="1"/>
  <c r="O73" s="1"/>
  <c r="J74"/>
  <c r="N74" s="1"/>
  <c r="O74" s="1"/>
  <c r="J75"/>
  <c r="J53"/>
  <c r="N53" s="1"/>
  <c r="O53" s="1"/>
  <c r="J54"/>
  <c r="N54" s="1"/>
  <c r="O54" s="1"/>
  <c r="J55"/>
  <c r="N55" s="1"/>
  <c r="O55" s="1"/>
  <c r="J56"/>
  <c r="J57"/>
  <c r="N57" s="1"/>
  <c r="O57" s="1"/>
  <c r="J58"/>
  <c r="N58" s="1"/>
  <c r="O58" s="1"/>
  <c r="J59"/>
  <c r="N59" s="1"/>
  <c r="O59" s="1"/>
  <c r="J60"/>
  <c r="J61"/>
  <c r="N61" s="1"/>
  <c r="O61" s="1"/>
  <c r="J62"/>
  <c r="N62" s="1"/>
  <c r="O62" s="1"/>
  <c r="J63"/>
  <c r="N63" s="1"/>
  <c r="O63" s="1"/>
  <c r="J64"/>
  <c r="J65"/>
  <c r="N65" s="1"/>
  <c r="O65" s="1"/>
  <c r="J66"/>
  <c r="N66" s="1"/>
  <c r="O66" s="1"/>
  <c r="J67"/>
  <c r="J68"/>
  <c r="N68" s="1"/>
  <c r="O68" s="1"/>
  <c r="J69"/>
  <c r="N69" s="1"/>
  <c r="O69" s="1"/>
  <c r="J22"/>
  <c r="J23"/>
  <c r="N23" s="1"/>
  <c r="O23" s="1"/>
  <c r="J24"/>
  <c r="J25"/>
  <c r="N25" s="1"/>
  <c r="O25" s="1"/>
  <c r="J26"/>
  <c r="N26" s="1"/>
  <c r="O26" s="1"/>
  <c r="J27"/>
  <c r="N27" s="1"/>
  <c r="O27" s="1"/>
  <c r="J28"/>
  <c r="J29"/>
  <c r="N29" s="1"/>
  <c r="O29" s="1"/>
  <c r="J30"/>
  <c r="N30" s="1"/>
  <c r="O30" s="1"/>
  <c r="J31"/>
  <c r="N31" s="1"/>
  <c r="O31" s="1"/>
  <c r="J32"/>
  <c r="J33"/>
  <c r="N33" s="1"/>
  <c r="O33" s="1"/>
  <c r="J34"/>
  <c r="N34" s="1"/>
  <c r="O34" s="1"/>
  <c r="J35"/>
  <c r="N35" s="1"/>
  <c r="O35" s="1"/>
  <c r="J36"/>
  <c r="J37"/>
  <c r="N37" s="1"/>
  <c r="O37" s="1"/>
  <c r="J38"/>
  <c r="N38" s="1"/>
  <c r="O38" s="1"/>
  <c r="J39"/>
  <c r="N39" s="1"/>
  <c r="O39" s="1"/>
  <c r="J40"/>
  <c r="J41"/>
  <c r="N41" s="1"/>
  <c r="O41" s="1"/>
  <c r="J42"/>
  <c r="N42" s="1"/>
  <c r="O42" s="1"/>
  <c r="J43"/>
  <c r="N43" s="1"/>
  <c r="O43" s="1"/>
  <c r="J44"/>
  <c r="J45"/>
  <c r="N45" s="1"/>
  <c r="O45" s="1"/>
  <c r="J46"/>
  <c r="N46" s="1"/>
  <c r="O46" s="1"/>
  <c r="J47"/>
  <c r="N47" s="1"/>
  <c r="O47" s="1"/>
  <c r="J48"/>
  <c r="J49"/>
  <c r="N49" s="1"/>
  <c r="O49" s="1"/>
  <c r="J50"/>
  <c r="N50" s="1"/>
  <c r="O50" s="1"/>
  <c r="J51"/>
  <c r="N51" s="1"/>
  <c r="O51" s="1"/>
  <c r="J52"/>
  <c r="A1386" i="1" l="1"/>
  <c r="A1416"/>
  <c r="A1444"/>
  <c r="G1963"/>
  <c r="G2021"/>
  <c r="G1698"/>
  <c r="A1963"/>
  <c r="G1993"/>
  <c r="A2021"/>
  <c r="A2333"/>
  <c r="A2338" s="1"/>
  <c r="A2531"/>
  <c r="A2536" s="1"/>
  <c r="A1586"/>
  <c r="H1586" s="1"/>
  <c r="A1642"/>
  <c r="H2639"/>
  <c r="H2644" s="1"/>
  <c r="D2644"/>
  <c r="G2639"/>
  <c r="G2644" s="1"/>
  <c r="H2611"/>
  <c r="G2611"/>
  <c r="G2616" s="1"/>
  <c r="H2585"/>
  <c r="H2590" s="1"/>
  <c r="D2590"/>
  <c r="G2585"/>
  <c r="G2590" s="1"/>
  <c r="H2558"/>
  <c r="H2563" s="1"/>
  <c r="D2563"/>
  <c r="G2558"/>
  <c r="G2563" s="1"/>
  <c r="H2531"/>
  <c r="I2531" s="1"/>
  <c r="I2536" s="1"/>
  <c r="G2531"/>
  <c r="G2536" s="1"/>
  <c r="H2502"/>
  <c r="H2507" s="1"/>
  <c r="D2507"/>
  <c r="G2502"/>
  <c r="G2507" s="1"/>
  <c r="H2474"/>
  <c r="H2479" s="1"/>
  <c r="G2474"/>
  <c r="G2479" s="1"/>
  <c r="H2445"/>
  <c r="G2445"/>
  <c r="G2450" s="1"/>
  <c r="H2417"/>
  <c r="H2422" s="1"/>
  <c r="G2417"/>
  <c r="G2422" s="1"/>
  <c r="H2389"/>
  <c r="G2389"/>
  <c r="G2394" s="1"/>
  <c r="H2361"/>
  <c r="I2361" s="1"/>
  <c r="I2366" s="1"/>
  <c r="G2361"/>
  <c r="G2366" s="1"/>
  <c r="H2333"/>
  <c r="I2333" s="1"/>
  <c r="I2338" s="1"/>
  <c r="G2333"/>
  <c r="G2338" s="1"/>
  <c r="H2304"/>
  <c r="H2309" s="1"/>
  <c r="D2309"/>
  <c r="G2304"/>
  <c r="G2309" s="1"/>
  <c r="H2275"/>
  <c r="H2280" s="1"/>
  <c r="G2275"/>
  <c r="G2280" s="1"/>
  <c r="H2247"/>
  <c r="H2252" s="1"/>
  <c r="G2247"/>
  <c r="G2252" s="1"/>
  <c r="H2219"/>
  <c r="H2224" s="1"/>
  <c r="D2224"/>
  <c r="G2219"/>
  <c r="G2224" s="1"/>
  <c r="H2191"/>
  <c r="I2191" s="1"/>
  <c r="I2196" s="1"/>
  <c r="G2191"/>
  <c r="G2196" s="1"/>
  <c r="H2163"/>
  <c r="I2163" s="1"/>
  <c r="I2168" s="1"/>
  <c r="G2163"/>
  <c r="G2168" s="1"/>
  <c r="H2135"/>
  <c r="I2135" s="1"/>
  <c r="I2140" s="1"/>
  <c r="G2135"/>
  <c r="G2140" s="1"/>
  <c r="H2107"/>
  <c r="H2112" s="1"/>
  <c r="G2107"/>
  <c r="G2112" s="1"/>
  <c r="H2078"/>
  <c r="D2083"/>
  <c r="G2078"/>
  <c r="G2083" s="1"/>
  <c r="H2050"/>
  <c r="I2050" s="1"/>
  <c r="H2021"/>
  <c r="I2021" s="1"/>
  <c r="H1993"/>
  <c r="I1993" s="1"/>
  <c r="H1963"/>
  <c r="I1963" s="1"/>
  <c r="A1727"/>
  <c r="H1727" s="1"/>
  <c r="A1787"/>
  <c r="H1787" s="1"/>
  <c r="A1842"/>
  <c r="A1558"/>
  <c r="H1558" s="1"/>
  <c r="G1931"/>
  <c r="H1931"/>
  <c r="A1530"/>
  <c r="H1530" s="1"/>
  <c r="A1473"/>
  <c r="A1670"/>
  <c r="G1727"/>
  <c r="G1732" s="1"/>
  <c r="A1870"/>
  <c r="A1350"/>
  <c r="G1901"/>
  <c r="H1901"/>
  <c r="G1386"/>
  <c r="G1501"/>
  <c r="G1558"/>
  <c r="I1558" s="1"/>
  <c r="G1787"/>
  <c r="G1792" s="1"/>
  <c r="G1842"/>
  <c r="G1530"/>
  <c r="A1614"/>
  <c r="G1757"/>
  <c r="G1762" s="1"/>
  <c r="G1814"/>
  <c r="G1870"/>
  <c r="H1870"/>
  <c r="H1842"/>
  <c r="H1814"/>
  <c r="I1814" s="1"/>
  <c r="H1757"/>
  <c r="H1698"/>
  <c r="I1698" s="1"/>
  <c r="G1670"/>
  <c r="G1675" s="1"/>
  <c r="H1670"/>
  <c r="G1642"/>
  <c r="G1647" s="1"/>
  <c r="H1642"/>
  <c r="G1614"/>
  <c r="G1619" s="1"/>
  <c r="H1614"/>
  <c r="G1586"/>
  <c r="G1591" s="1"/>
  <c r="H1501"/>
  <c r="I1501" s="1"/>
  <c r="G1473"/>
  <c r="G1478" s="1"/>
  <c r="H1473"/>
  <c r="G1444"/>
  <c r="G1449" s="1"/>
  <c r="H1444"/>
  <c r="G1416"/>
  <c r="H1416"/>
  <c r="H1386"/>
  <c r="A892"/>
  <c r="H892" s="1"/>
  <c r="A863"/>
  <c r="H863" s="1"/>
  <c r="A1177"/>
  <c r="A1234"/>
  <c r="H1234" s="1"/>
  <c r="A1005"/>
  <c r="H1005" s="1"/>
  <c r="A339"/>
  <c r="H339" s="1"/>
  <c r="A1290"/>
  <c r="H1290" s="1"/>
  <c r="A1320"/>
  <c r="H1320" s="1"/>
  <c r="G1350"/>
  <c r="H1350"/>
  <c r="A977"/>
  <c r="H977" s="1"/>
  <c r="A835"/>
  <c r="H835" s="1"/>
  <c r="G977"/>
  <c r="G982" s="1"/>
  <c r="A1117"/>
  <c r="H1117" s="1"/>
  <c r="A920"/>
  <c r="H920" s="1"/>
  <c r="A1089"/>
  <c r="H1089" s="1"/>
  <c r="A1207"/>
  <c r="H1207" s="1"/>
  <c r="A1262"/>
  <c r="H1262" s="1"/>
  <c r="A1061"/>
  <c r="H1061" s="1"/>
  <c r="A510"/>
  <c r="H510" s="1"/>
  <c r="A1033"/>
  <c r="H1033" s="1"/>
  <c r="G1089"/>
  <c r="A1146"/>
  <c r="H1146" s="1"/>
  <c r="G1320"/>
  <c r="A805"/>
  <c r="H805" s="1"/>
  <c r="G835"/>
  <c r="G840" s="1"/>
  <c r="G1061"/>
  <c r="G1066" s="1"/>
  <c r="A311"/>
  <c r="H311" s="1"/>
  <c r="G1290"/>
  <c r="G1262"/>
  <c r="G1234"/>
  <c r="G1207"/>
  <c r="G1212" s="1"/>
  <c r="G1177"/>
  <c r="G1182" s="1"/>
  <c r="H1177"/>
  <c r="G1146"/>
  <c r="G1151" s="1"/>
  <c r="G1117"/>
  <c r="G1122" s="1"/>
  <c r="G1033"/>
  <c r="G1038" s="1"/>
  <c r="G1005"/>
  <c r="G1010" s="1"/>
  <c r="G949"/>
  <c r="G954" s="1"/>
  <c r="A949"/>
  <c r="H949" s="1"/>
  <c r="G920"/>
  <c r="G925" s="1"/>
  <c r="G892"/>
  <c r="G897" s="1"/>
  <c r="G863"/>
  <c r="G868" s="1"/>
  <c r="G805"/>
  <c r="A282"/>
  <c r="H282" s="1"/>
  <c r="G742"/>
  <c r="G771"/>
  <c r="G776" s="1"/>
  <c r="A567"/>
  <c r="A710"/>
  <c r="H710" s="1"/>
  <c r="A538"/>
  <c r="A543" s="1"/>
  <c r="G710"/>
  <c r="A368"/>
  <c r="H368" s="1"/>
  <c r="A254"/>
  <c r="H254" s="1"/>
  <c r="A682"/>
  <c r="H682" s="1"/>
  <c r="A454"/>
  <c r="H454" s="1"/>
  <c r="A396"/>
  <c r="H396" s="1"/>
  <c r="A627"/>
  <c r="H627" s="1"/>
  <c r="A224"/>
  <c r="H224" s="1"/>
  <c r="A482"/>
  <c r="H482" s="1"/>
  <c r="G627"/>
  <c r="G632" s="1"/>
  <c r="G654"/>
  <c r="A742"/>
  <c r="H742" s="1"/>
  <c r="G682"/>
  <c r="A654"/>
  <c r="H654" s="1"/>
  <c r="G597"/>
  <c r="G602" s="1"/>
  <c r="A597"/>
  <c r="H597" s="1"/>
  <c r="G567"/>
  <c r="G572" s="1"/>
  <c r="H567"/>
  <c r="G538"/>
  <c r="G543" s="1"/>
  <c r="G510"/>
  <c r="G515" s="1"/>
  <c r="G482"/>
  <c r="G487" s="1"/>
  <c r="G454"/>
  <c r="G459" s="1"/>
  <c r="G424"/>
  <c r="G429" s="1"/>
  <c r="A424"/>
  <c r="H424" s="1"/>
  <c r="G396"/>
  <c r="G401" s="1"/>
  <c r="G339"/>
  <c r="G344" s="1"/>
  <c r="A161"/>
  <c r="H161" s="1"/>
  <c r="A192"/>
  <c r="H192" s="1"/>
  <c r="O71" i="2"/>
  <c r="O56"/>
  <c r="O52"/>
  <c r="O44"/>
  <c r="O36"/>
  <c r="O32"/>
  <c r="O24"/>
  <c r="O64"/>
  <c r="O60"/>
  <c r="O48"/>
  <c r="O40"/>
  <c r="O28"/>
  <c r="D46" i="1"/>
  <c r="B46"/>
  <c r="C46"/>
  <c r="E46"/>
  <c r="F46"/>
  <c r="F73"/>
  <c r="E73"/>
  <c r="C73"/>
  <c r="B73"/>
  <c r="B69"/>
  <c r="H42"/>
  <c r="B42"/>
  <c r="F16"/>
  <c r="E16"/>
  <c r="B16"/>
  <c r="C16"/>
  <c r="F2055"/>
  <c r="E2055"/>
  <c r="G2055"/>
  <c r="A2055"/>
  <c r="F2026"/>
  <c r="E2026"/>
  <c r="G2026"/>
  <c r="F1998"/>
  <c r="E1998"/>
  <c r="G1998"/>
  <c r="F1968"/>
  <c r="E1968"/>
  <c r="F1936"/>
  <c r="E1936"/>
  <c r="F1906"/>
  <c r="E1906"/>
  <c r="F1875"/>
  <c r="E1875"/>
  <c r="E1847"/>
  <c r="A1847"/>
  <c r="E1819"/>
  <c r="A1819"/>
  <c r="F1792"/>
  <c r="E1792"/>
  <c r="F1762"/>
  <c r="E1762"/>
  <c r="F1732"/>
  <c r="E1732"/>
  <c r="F1703"/>
  <c r="E1703"/>
  <c r="G1703"/>
  <c r="F1675"/>
  <c r="E1675"/>
  <c r="F1647"/>
  <c r="E1647"/>
  <c r="F1619"/>
  <c r="E1619"/>
  <c r="F1591"/>
  <c r="E1591"/>
  <c r="F1563"/>
  <c r="E1563"/>
  <c r="F1535"/>
  <c r="E1535"/>
  <c r="G1535"/>
  <c r="A1535"/>
  <c r="F1506"/>
  <c r="E1506"/>
  <c r="G1506"/>
  <c r="F1478"/>
  <c r="E1478"/>
  <c r="F1449"/>
  <c r="E1449"/>
  <c r="F1421"/>
  <c r="E1421"/>
  <c r="G1421"/>
  <c r="F1391"/>
  <c r="E1391"/>
  <c r="F1355"/>
  <c r="E1355"/>
  <c r="F1295"/>
  <c r="E1295"/>
  <c r="E1267"/>
  <c r="F1239"/>
  <c r="E1239"/>
  <c r="F1212"/>
  <c r="E1212"/>
  <c r="F1182"/>
  <c r="E1182"/>
  <c r="F1151"/>
  <c r="E1151"/>
  <c r="F1122"/>
  <c r="E1122"/>
  <c r="F1094"/>
  <c r="E1094"/>
  <c r="G1094"/>
  <c r="F1066"/>
  <c r="E1066"/>
  <c r="F1038"/>
  <c r="E1038"/>
  <c r="F1010"/>
  <c r="F982"/>
  <c r="E982"/>
  <c r="F954"/>
  <c r="E954"/>
  <c r="F925"/>
  <c r="E925"/>
  <c r="F897"/>
  <c r="E897"/>
  <c r="F868"/>
  <c r="E868"/>
  <c r="A868"/>
  <c r="F840"/>
  <c r="E840"/>
  <c r="F810"/>
  <c r="E810"/>
  <c r="F776"/>
  <c r="A771"/>
  <c r="H771" s="1"/>
  <c r="F747"/>
  <c r="E747"/>
  <c r="F715"/>
  <c r="E715"/>
  <c r="F687"/>
  <c r="E687"/>
  <c r="F659"/>
  <c r="E659"/>
  <c r="F632"/>
  <c r="E632"/>
  <c r="F602"/>
  <c r="E602"/>
  <c r="F572"/>
  <c r="E572"/>
  <c r="F543"/>
  <c r="E543"/>
  <c r="F515"/>
  <c r="E515"/>
  <c r="F487"/>
  <c r="E487"/>
  <c r="F459"/>
  <c r="E459"/>
  <c r="F429"/>
  <c r="E429"/>
  <c r="F401"/>
  <c r="E401"/>
  <c r="F373"/>
  <c r="E373"/>
  <c r="C373"/>
  <c r="G368"/>
  <c r="G373" s="1"/>
  <c r="F344"/>
  <c r="E344"/>
  <c r="F316"/>
  <c r="E316"/>
  <c r="G311"/>
  <c r="G316" s="1"/>
  <c r="F287"/>
  <c r="E287"/>
  <c r="G282"/>
  <c r="G287" s="1"/>
  <c r="F259"/>
  <c r="E259"/>
  <c r="G254"/>
  <c r="G259" s="1"/>
  <c r="H12"/>
  <c r="B12"/>
  <c r="J7" i="2"/>
  <c r="J8"/>
  <c r="J9"/>
  <c r="N9" s="1"/>
  <c r="J10"/>
  <c r="N10" s="1"/>
  <c r="J11"/>
  <c r="N11" s="1"/>
  <c r="J12"/>
  <c r="N12" s="1"/>
  <c r="J13"/>
  <c r="N13" s="1"/>
  <c r="J14"/>
  <c r="N14" s="1"/>
  <c r="J15"/>
  <c r="N15" s="1"/>
  <c r="J16"/>
  <c r="N16" s="1"/>
  <c r="O16" s="1"/>
  <c r="J17"/>
  <c r="N17" s="1"/>
  <c r="J18"/>
  <c r="N18" s="1"/>
  <c r="J19"/>
  <c r="N19" s="1"/>
  <c r="J20"/>
  <c r="J21"/>
  <c r="N21" s="1"/>
  <c r="J6"/>
  <c r="M7"/>
  <c r="M8"/>
  <c r="M9"/>
  <c r="M10"/>
  <c r="M11"/>
  <c r="M12"/>
  <c r="M13"/>
  <c r="M14"/>
  <c r="M15"/>
  <c r="M16"/>
  <c r="M17"/>
  <c r="M18"/>
  <c r="M19"/>
  <c r="M20"/>
  <c r="N20"/>
  <c r="M21"/>
  <c r="J5"/>
  <c r="N5" s="1"/>
  <c r="J93"/>
  <c r="N93" s="1"/>
  <c r="O93" s="1"/>
  <c r="J94"/>
  <c r="N94" s="1"/>
  <c r="J95"/>
  <c r="N95" s="1"/>
  <c r="J96"/>
  <c r="M5"/>
  <c r="M6"/>
  <c r="M94"/>
  <c r="M95"/>
  <c r="M4"/>
  <c r="J4"/>
  <c r="N4" s="1"/>
  <c r="I2389" i="1" l="1"/>
  <c r="I2394" s="1"/>
  <c r="I2445"/>
  <c r="I2450" s="1"/>
  <c r="I2611"/>
  <c r="I2616" s="1"/>
  <c r="I2617" s="1"/>
  <c r="I1757"/>
  <c r="A1792"/>
  <c r="I1870"/>
  <c r="I1727"/>
  <c r="I2639"/>
  <c r="I2644" s="1"/>
  <c r="I2645" s="1"/>
  <c r="H2616"/>
  <c r="I2585"/>
  <c r="I2590" s="1"/>
  <c r="I2591" s="1"/>
  <c r="I2558"/>
  <c r="I2563" s="1"/>
  <c r="I2564" s="1"/>
  <c r="H2536"/>
  <c r="I2502"/>
  <c r="I2507" s="1"/>
  <c r="I2474"/>
  <c r="I2479" s="1"/>
  <c r="I2480" s="1"/>
  <c r="H2450"/>
  <c r="I2417"/>
  <c r="I2422" s="1"/>
  <c r="I2423" s="1"/>
  <c r="H2394"/>
  <c r="H2366"/>
  <c r="H2338"/>
  <c r="I2304"/>
  <c r="I2309" s="1"/>
  <c r="I2275"/>
  <c r="I2280" s="1"/>
  <c r="I2247"/>
  <c r="I2252" s="1"/>
  <c r="I2537"/>
  <c r="I2508"/>
  <c r="I2451"/>
  <c r="I2395"/>
  <c r="I2367"/>
  <c r="I2339"/>
  <c r="I2219"/>
  <c r="I2224" s="1"/>
  <c r="I2225" s="1"/>
  <c r="H2196"/>
  <c r="H2168"/>
  <c r="H2140"/>
  <c r="I2107"/>
  <c r="I2112" s="1"/>
  <c r="I2078"/>
  <c r="I2083" s="1"/>
  <c r="H2083"/>
  <c r="G1563"/>
  <c r="I1530"/>
  <c r="I1931"/>
  <c r="I1089"/>
  <c r="I1386"/>
  <c r="I1901"/>
  <c r="A1094"/>
  <c r="I1787"/>
  <c r="A810"/>
  <c r="I1842"/>
  <c r="I1670"/>
  <c r="I1642"/>
  <c r="I1614"/>
  <c r="I1586"/>
  <c r="I1591" s="1"/>
  <c r="I1592" s="1"/>
  <c r="I1473"/>
  <c r="I1478" s="1"/>
  <c r="I1479" s="1"/>
  <c r="I1444"/>
  <c r="I1416"/>
  <c r="A897"/>
  <c r="A687"/>
  <c r="A1267"/>
  <c r="I1061"/>
  <c r="I977"/>
  <c r="A1212"/>
  <c r="I1350"/>
  <c r="A982"/>
  <c r="I835"/>
  <c r="I710"/>
  <c r="I771"/>
  <c r="I1320"/>
  <c r="H538"/>
  <c r="I538" s="1"/>
  <c r="A632"/>
  <c r="I1290"/>
  <c r="I1262"/>
  <c r="I1234"/>
  <c r="I1207"/>
  <c r="I1177"/>
  <c r="I1146"/>
  <c r="I1117"/>
  <c r="I1122" s="1"/>
  <c r="I1123" s="1"/>
  <c r="I1033"/>
  <c r="I1038" s="1"/>
  <c r="I1039" s="1"/>
  <c r="I1005"/>
  <c r="I1010" s="1"/>
  <c r="I1011" s="1"/>
  <c r="I949"/>
  <c r="I954" s="1"/>
  <c r="I955" s="1"/>
  <c r="I920"/>
  <c r="I925" s="1"/>
  <c r="I926" s="1"/>
  <c r="I892"/>
  <c r="I897" s="1"/>
  <c r="I898" s="1"/>
  <c r="I863"/>
  <c r="I805"/>
  <c r="I627"/>
  <c r="I632" s="1"/>
  <c r="I633" s="1"/>
  <c r="I654"/>
  <c r="A659"/>
  <c r="I311"/>
  <c r="I254"/>
  <c r="I742"/>
  <c r="I682"/>
  <c r="I597"/>
  <c r="I602" s="1"/>
  <c r="I603" s="1"/>
  <c r="I567"/>
  <c r="I510"/>
  <c r="I482"/>
  <c r="I454"/>
  <c r="I282"/>
  <c r="I368"/>
  <c r="I424"/>
  <c r="I396"/>
  <c r="I339"/>
  <c r="I344" s="1"/>
  <c r="I345" s="1"/>
  <c r="G16"/>
  <c r="E776"/>
  <c r="A1762"/>
  <c r="I1762"/>
  <c r="I1763" s="1"/>
  <c r="N8" i="2"/>
  <c r="D129" i="1"/>
  <c r="D134" s="1"/>
  <c r="G46"/>
  <c r="O14" i="2"/>
  <c r="N6"/>
  <c r="O6" s="1"/>
  <c r="D73" i="1"/>
  <c r="N7" i="2"/>
  <c r="O7" s="1"/>
  <c r="D101" i="1"/>
  <c r="D106" s="1"/>
  <c r="H1151"/>
  <c r="D16"/>
  <c r="O18" i="2"/>
  <c r="O10"/>
  <c r="O8"/>
  <c r="O20"/>
  <c r="O12"/>
  <c r="O17"/>
  <c r="O21"/>
  <c r="O13"/>
  <c r="O9"/>
  <c r="A1122" i="1"/>
  <c r="A1591"/>
  <c r="G1936"/>
  <c r="G687"/>
  <c r="G1325"/>
  <c r="G1875"/>
  <c r="H1421"/>
  <c r="A1421"/>
  <c r="A602"/>
  <c r="A747"/>
  <c r="A1010"/>
  <c r="A1998"/>
  <c r="I1998"/>
  <c r="I1999" s="1"/>
  <c r="A776"/>
  <c r="A840"/>
  <c r="A1066"/>
  <c r="I1703"/>
  <c r="I1704" s="1"/>
  <c r="A1703"/>
  <c r="A1478"/>
  <c r="A1647"/>
  <c r="H1647"/>
  <c r="A954"/>
  <c r="G715"/>
  <c r="G747"/>
  <c r="G1295"/>
  <c r="F1325"/>
  <c r="G1391"/>
  <c r="G659"/>
  <c r="H1535"/>
  <c r="H810"/>
  <c r="G1355"/>
  <c r="A1182"/>
  <c r="A1325"/>
  <c r="A1506"/>
  <c r="A1619"/>
  <c r="A1732"/>
  <c r="G1819"/>
  <c r="F1819"/>
  <c r="A1936"/>
  <c r="A1239"/>
  <c r="A1355"/>
  <c r="A2026"/>
  <c r="A1391"/>
  <c r="G1239"/>
  <c r="G1267"/>
  <c r="F1267"/>
  <c r="A1449"/>
  <c r="A1563"/>
  <c r="A1675"/>
  <c r="A1295"/>
  <c r="F1847"/>
  <c r="G1847"/>
  <c r="A1875"/>
  <c r="A1906"/>
  <c r="G1906"/>
  <c r="A1968"/>
  <c r="G1968"/>
  <c r="A715"/>
  <c r="A925"/>
  <c r="A1038"/>
  <c r="A1151"/>
  <c r="A572"/>
  <c r="A515"/>
  <c r="A487"/>
  <c r="A459"/>
  <c r="A429"/>
  <c r="A401"/>
  <c r="A373"/>
  <c r="H344"/>
  <c r="A344"/>
  <c r="A316"/>
  <c r="A287"/>
  <c r="A259"/>
  <c r="O4" i="2"/>
  <c r="O94"/>
  <c r="O19"/>
  <c r="O15"/>
  <c r="O11"/>
  <c r="O95"/>
  <c r="O5"/>
  <c r="H186" i="1"/>
  <c r="F229"/>
  <c r="E229"/>
  <c r="F197"/>
  <c r="G192"/>
  <c r="H1762" l="1"/>
  <c r="I810"/>
  <c r="I811" s="1"/>
  <c r="H1703"/>
  <c r="H954"/>
  <c r="H1038"/>
  <c r="H1875"/>
  <c r="H602"/>
  <c r="H1122"/>
  <c r="I1151"/>
  <c r="I1152" s="1"/>
  <c r="H925"/>
  <c r="I1535"/>
  <c r="I1536" s="1"/>
  <c r="I2113"/>
  <c r="H1010"/>
  <c r="H1478"/>
  <c r="G197"/>
  <c r="I192"/>
  <c r="I1421"/>
  <c r="I1422" s="1"/>
  <c r="I1647"/>
  <c r="I1648" s="1"/>
  <c r="H1355"/>
  <c r="I1295"/>
  <c r="I1296" s="1"/>
  <c r="H1998"/>
  <c r="I1391"/>
  <c r="I1392" s="1"/>
  <c r="H1325"/>
  <c r="H1591"/>
  <c r="I687"/>
  <c r="I688" s="1"/>
  <c r="H897"/>
  <c r="G810"/>
  <c r="I1936"/>
  <c r="I1937" s="1"/>
  <c r="I1066"/>
  <c r="I1067" s="1"/>
  <c r="H1066"/>
  <c r="H776"/>
  <c r="I776"/>
  <c r="I777" s="1"/>
  <c r="H840"/>
  <c r="I840"/>
  <c r="I841" s="1"/>
  <c r="H632"/>
  <c r="H1968"/>
  <c r="H1819"/>
  <c r="I2055"/>
  <c r="I2056" s="1"/>
  <c r="H2055"/>
  <c r="H1563"/>
  <c r="I1563"/>
  <c r="I1564" s="1"/>
  <c r="I2253"/>
  <c r="H2026"/>
  <c r="I2026"/>
  <c r="I2027" s="1"/>
  <c r="H1619"/>
  <c r="I1619"/>
  <c r="I1620" s="1"/>
  <c r="I1182"/>
  <c r="I1183" s="1"/>
  <c r="H1182"/>
  <c r="I2310"/>
  <c r="I2084"/>
  <c r="I2281"/>
  <c r="H1675"/>
  <c r="I1675"/>
  <c r="I1676" s="1"/>
  <c r="H1449"/>
  <c r="I1449"/>
  <c r="I1450" s="1"/>
  <c r="I2141"/>
  <c r="I1792"/>
  <c r="I1793" s="1"/>
  <c r="H1792"/>
  <c r="I1212"/>
  <c r="I1213" s="1"/>
  <c r="H1212"/>
  <c r="H1732"/>
  <c r="I1732"/>
  <c r="I1733" s="1"/>
  <c r="H1506"/>
  <c r="I1506"/>
  <c r="I1507" s="1"/>
  <c r="I2197"/>
  <c r="I2169"/>
  <c r="I1094"/>
  <c r="I1095" s="1"/>
  <c r="H1094"/>
  <c r="I868"/>
  <c r="I869" s="1"/>
  <c r="H868"/>
  <c r="I982"/>
  <c r="I983" s="1"/>
  <c r="H982"/>
  <c r="H572"/>
  <c r="I572"/>
  <c r="I573" s="1"/>
  <c r="I543"/>
  <c r="I544" s="1"/>
  <c r="H543"/>
  <c r="H515"/>
  <c r="I515"/>
  <c r="I516" s="1"/>
  <c r="H487"/>
  <c r="I487"/>
  <c r="I488" s="1"/>
  <c r="H459"/>
  <c r="I459"/>
  <c r="I460" s="1"/>
  <c r="H429"/>
  <c r="I429"/>
  <c r="I430" s="1"/>
  <c r="H401"/>
  <c r="I401"/>
  <c r="I402" s="1"/>
  <c r="H373"/>
  <c r="I373"/>
  <c r="I374" s="1"/>
  <c r="H316"/>
  <c r="I316"/>
  <c r="I317" s="1"/>
  <c r="H287"/>
  <c r="I287"/>
  <c r="I288" s="1"/>
  <c r="I259"/>
  <c r="I260" s="1"/>
  <c r="H259"/>
  <c r="G224"/>
  <c r="A229"/>
  <c r="A197"/>
  <c r="E197"/>
  <c r="I1875" l="1"/>
  <c r="I1876" s="1"/>
  <c r="G229"/>
  <c r="I224"/>
  <c r="I1355"/>
  <c r="I1356" s="1"/>
  <c r="I1968"/>
  <c r="I1969" s="1"/>
  <c r="I1325"/>
  <c r="I1326" s="1"/>
  <c r="H1295"/>
  <c r="H1391"/>
  <c r="H687"/>
  <c r="H1936"/>
  <c r="H659"/>
  <c r="I659"/>
  <c r="I660" s="1"/>
  <c r="I715"/>
  <c r="I716" s="1"/>
  <c r="H715"/>
  <c r="I1819"/>
  <c r="I1820" s="1"/>
  <c r="I747"/>
  <c r="I748" s="1"/>
  <c r="H747"/>
  <c r="H1906"/>
  <c r="I1906"/>
  <c r="I1907" s="1"/>
  <c r="I1847"/>
  <c r="I1848" s="1"/>
  <c r="H1847"/>
  <c r="H1239"/>
  <c r="I1239"/>
  <c r="I1240" s="1"/>
  <c r="H1267"/>
  <c r="I1267"/>
  <c r="I1268" s="1"/>
  <c r="H229"/>
  <c r="I197"/>
  <c r="I198" s="1"/>
  <c r="H197"/>
  <c r="H95"/>
  <c r="H123"/>
  <c r="H155"/>
  <c r="E166"/>
  <c r="F166"/>
  <c r="C166"/>
  <c r="A129"/>
  <c r="H129" s="1"/>
  <c r="A101"/>
  <c r="H101" s="1"/>
  <c r="I229" l="1"/>
  <c r="I230" s="1"/>
  <c r="G161"/>
  <c r="A166"/>
  <c r="F134"/>
  <c r="E134"/>
  <c r="G129"/>
  <c r="G134" s="1"/>
  <c r="F106"/>
  <c r="E106"/>
  <c r="G101"/>
  <c r="G106" s="1"/>
  <c r="G166" l="1"/>
  <c r="I161"/>
  <c r="I129"/>
  <c r="I101"/>
  <c r="H166"/>
  <c r="A134"/>
  <c r="A106"/>
  <c r="I166" l="1"/>
  <c r="I167" s="1"/>
  <c r="H134"/>
  <c r="I134"/>
  <c r="I135" s="1"/>
  <c r="I106"/>
  <c r="I107" s="1"/>
  <c r="H106"/>
  <c r="I67"/>
  <c r="G68"/>
  <c r="A73" s="1"/>
  <c r="H73" s="1"/>
  <c r="B67"/>
  <c r="I40"/>
  <c r="G41"/>
  <c r="A46" s="1"/>
  <c r="H46" s="1"/>
  <c r="I46" s="1"/>
  <c r="B40"/>
  <c r="I10"/>
  <c r="G11"/>
  <c r="A16" s="1"/>
  <c r="H16" s="1"/>
  <c r="B10"/>
  <c r="F78"/>
  <c r="E78"/>
  <c r="C78"/>
  <c r="G73"/>
  <c r="F51"/>
  <c r="E51"/>
  <c r="C51"/>
  <c r="G51"/>
  <c r="C21"/>
  <c r="E21"/>
  <c r="F21"/>
  <c r="G21"/>
  <c r="I73" l="1"/>
  <c r="A21"/>
  <c r="H21"/>
  <c r="A78"/>
  <c r="H51"/>
  <c r="G78"/>
  <c r="A51"/>
  <c r="I78" l="1"/>
  <c r="I79" s="1"/>
  <c r="I51"/>
  <c r="I52" s="1"/>
  <c r="I16"/>
  <c r="I21" s="1"/>
  <c r="I22" s="1"/>
  <c r="H78" l="1"/>
</calcChain>
</file>

<file path=xl/sharedStrings.xml><?xml version="1.0" encoding="utf-8"?>
<sst xmlns="http://schemas.openxmlformats.org/spreadsheetml/2006/main" count="2210" uniqueCount="124">
  <si>
    <t>DESIGNATION</t>
  </si>
  <si>
    <t>DESIGNATION:</t>
  </si>
  <si>
    <t>NAME:</t>
  </si>
  <si>
    <t>BASIC SALARY</t>
  </si>
  <si>
    <t>ALLOWANCES</t>
  </si>
  <si>
    <t>SALARY ADVANCE</t>
  </si>
  <si>
    <t>OTHER DEDUCTION</t>
  </si>
  <si>
    <t>NET DEDUCTION</t>
  </si>
  <si>
    <t>PAYABLE</t>
  </si>
  <si>
    <t>NET PAYABLE</t>
  </si>
  <si>
    <t>PREPARED BY</t>
  </si>
  <si>
    <t>RECEIVED BY</t>
  </si>
  <si>
    <t>BASIC SALARY:</t>
  </si>
  <si>
    <t>S.N.</t>
  </si>
  <si>
    <t>NAME</t>
  </si>
  <si>
    <t>APPROVED BY</t>
  </si>
  <si>
    <t>Working Days :</t>
  </si>
  <si>
    <t>CALCULATED SALARY</t>
  </si>
  <si>
    <t>SALARY SLIP - POUSH 2075</t>
  </si>
  <si>
    <t>Citywaves Trading &amp; Contracting W.L.L.</t>
  </si>
  <si>
    <t>OT CALCULATION</t>
  </si>
  <si>
    <t>OT HOURS</t>
  </si>
  <si>
    <t>WORKING DAYS</t>
  </si>
  <si>
    <t>FOOD ALLOWANCE</t>
  </si>
  <si>
    <t>OTHER ALLOWANCES</t>
  </si>
  <si>
    <t>Irfan Pottachola</t>
  </si>
  <si>
    <t>Sabeer Chekkath</t>
  </si>
  <si>
    <t>Ram Saran</t>
  </si>
  <si>
    <t>Manoj Kumar Mandal</t>
  </si>
  <si>
    <t>Ram Chandra Bishowkarma</t>
  </si>
  <si>
    <t>Hasta Bahadur Chidi</t>
  </si>
  <si>
    <t>Ashok Pandit</t>
  </si>
  <si>
    <t>Saroj Chaudhary</t>
  </si>
  <si>
    <t>Chandra Bahadur Bishwokarma</t>
  </si>
  <si>
    <t>Basanta Sapkota</t>
  </si>
  <si>
    <t>Nathuni Chaudhary</t>
  </si>
  <si>
    <t>Yusuf Shekh</t>
  </si>
  <si>
    <t>Dinesh Mahara Chamar</t>
  </si>
  <si>
    <t>Ram Prabodh Pasman</t>
  </si>
  <si>
    <t>Singh Bahadur Darai</t>
  </si>
  <si>
    <t>Lakhichandra Raut Kurmi</t>
  </si>
  <si>
    <t>Tulsiram Tharu</t>
  </si>
  <si>
    <t>Tik Bahadur Thami</t>
  </si>
  <si>
    <t>Aabid Mansur</t>
  </si>
  <si>
    <t>Sani Deol Ram</t>
  </si>
  <si>
    <t>Ram Krishna Tharu</t>
  </si>
  <si>
    <t>Mahendra Chai</t>
  </si>
  <si>
    <t>Binod Sahani</t>
  </si>
  <si>
    <t>Tahir Mansur</t>
  </si>
  <si>
    <t>Jajir Mansur</t>
  </si>
  <si>
    <t>Mohammad Nabi ul Alam</t>
  </si>
  <si>
    <t>Bijay Pandit</t>
  </si>
  <si>
    <t>Harilal Varma</t>
  </si>
  <si>
    <t>Kashi Goand</t>
  </si>
  <si>
    <t>Ramnivas Kushwaha</t>
  </si>
  <si>
    <t>Jitendra Kushwaha</t>
  </si>
  <si>
    <t>Dharmendra Kumar Ramnajar</t>
  </si>
  <si>
    <t>Abu Kalam Joynalabden</t>
  </si>
  <si>
    <t>Israfik Ansari</t>
  </si>
  <si>
    <t>Rudal Muneshwar</t>
  </si>
  <si>
    <t>Rajesh Kumar Ram</t>
  </si>
  <si>
    <t>Pradip Sada</t>
  </si>
  <si>
    <t>Sikandar Chai</t>
  </si>
  <si>
    <t>MO Arsdul Kadari Shah</t>
  </si>
  <si>
    <t>Hemant Rana</t>
  </si>
  <si>
    <t>Sujan Ale Magar</t>
  </si>
  <si>
    <t>Chhiring Lama</t>
  </si>
  <si>
    <t>Dilip Kumar Uraw</t>
  </si>
  <si>
    <t>Jangmu Lama</t>
  </si>
  <si>
    <t>Naran Pokharel</t>
  </si>
  <si>
    <t>Suman B K</t>
  </si>
  <si>
    <t>Hari Ram Kurmi</t>
  </si>
  <si>
    <t>Rajet Chaudhary</t>
  </si>
  <si>
    <t>Ayush Tamang</t>
  </si>
  <si>
    <t>Sancho Tamang</t>
  </si>
  <si>
    <t>Bal Bahadur Tamang</t>
  </si>
  <si>
    <t>Arjun Kumar Uraw</t>
  </si>
  <si>
    <t>Kus Kumar Chaudhary</t>
  </si>
  <si>
    <t>Mobin Ahamad Shah</t>
  </si>
  <si>
    <t>Alimuddin</t>
  </si>
  <si>
    <t>Suresh Kulung</t>
  </si>
  <si>
    <t>Man Kumar Tamang</t>
  </si>
  <si>
    <t>MD Asif Ali</t>
  </si>
  <si>
    <t>Punnwasi Chai</t>
  </si>
  <si>
    <t>Ansarul Kabari</t>
  </si>
  <si>
    <t>Dhananjay Prasad Ray</t>
  </si>
  <si>
    <t>Sanu Miah</t>
  </si>
  <si>
    <t>Mohammed Delowar Hussain</t>
  </si>
  <si>
    <t>MD Juned Rain</t>
  </si>
  <si>
    <t>Tara Rajbanshi</t>
  </si>
  <si>
    <t>Hari Acharya</t>
  </si>
  <si>
    <t>Nabin Magar</t>
  </si>
  <si>
    <t>Kushum Gajmer</t>
  </si>
  <si>
    <t>MD Rakib MIA</t>
  </si>
  <si>
    <t>Aseshwar Kumar Singh</t>
  </si>
  <si>
    <t>Rajindar Yadav</t>
  </si>
  <si>
    <t>Ranoj Uraw</t>
  </si>
  <si>
    <t>Santosh Uraw</t>
  </si>
  <si>
    <t>Mahesh Kumar Tamang</t>
  </si>
  <si>
    <t>Maheshbar Chaudhary</t>
  </si>
  <si>
    <t>Dipak Giri</t>
  </si>
  <si>
    <t>Banhu Chaudhary</t>
  </si>
  <si>
    <t>Anjan Thapa</t>
  </si>
  <si>
    <t>Nabin Rai</t>
  </si>
  <si>
    <t>Nagendra Thapa</t>
  </si>
  <si>
    <t>Rajkumar Rai</t>
  </si>
  <si>
    <t>Sunil Limbu</t>
  </si>
  <si>
    <t>Dambar Bahadur Bishwokarma</t>
  </si>
  <si>
    <t>Milan Biswakarma</t>
  </si>
  <si>
    <t>Abisek Magar</t>
  </si>
  <si>
    <t>Dinanath Thakur</t>
  </si>
  <si>
    <t>Nirpait Yadav</t>
  </si>
  <si>
    <t>Jumaid Mansur</t>
  </si>
  <si>
    <t>Harka Bahadur Gurmachhane Magar</t>
  </si>
  <si>
    <t>Engineer</t>
  </si>
  <si>
    <t>Painter</t>
  </si>
  <si>
    <t>Bus Driver</t>
  </si>
  <si>
    <t xml:space="preserve">SALARY SLIP </t>
  </si>
  <si>
    <t>P.O.Box 200693- Doha, Qatar</t>
  </si>
  <si>
    <t>30</t>
  </si>
  <si>
    <t>OVER TIME</t>
  </si>
  <si>
    <t>50</t>
  </si>
  <si>
    <t>SALARY SLIP</t>
  </si>
  <si>
    <t>Remarks: Do not change Blue cloumn &amp; Salary Slip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</si>
</sst>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00000"/>
    <numFmt numFmtId="166" formatCode="[$-409]mmm\-yy;@"/>
    <numFmt numFmtId="167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9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6"/>
      <color theme="1"/>
      <name val="Algerian"/>
      <family val="5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" fillId="2" borderId="0" xfId="0" applyFont="1" applyFill="1" applyAlignment="1">
      <alignment horizontal="right"/>
    </xf>
    <xf numFmtId="0" fontId="2" fillId="2" borderId="0" xfId="0" applyFont="1" applyFill="1"/>
    <xf numFmtId="43" fontId="2" fillId="2" borderId="0" xfId="1" applyFont="1" applyFill="1"/>
    <xf numFmtId="0" fontId="2" fillId="2" borderId="5" xfId="0" applyFont="1" applyFill="1" applyBorder="1"/>
    <xf numFmtId="43" fontId="2" fillId="2" borderId="6" xfId="0" applyNumberFormat="1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43" fontId="2" fillId="2" borderId="9" xfId="0" applyNumberFormat="1" applyFont="1" applyFill="1" applyBorder="1"/>
    <xf numFmtId="43" fontId="2" fillId="2" borderId="1" xfId="0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4" fillId="2" borderId="5" xfId="0" applyFont="1" applyFill="1" applyBorder="1"/>
    <xf numFmtId="43" fontId="4" fillId="2" borderId="6" xfId="0" applyNumberFormat="1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43" fontId="4" fillId="2" borderId="9" xfId="0" applyNumberFormat="1" applyFont="1" applyFill="1" applyBorder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4" fillId="2" borderId="5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left"/>
    </xf>
    <xf numFmtId="0" fontId="8" fillId="2" borderId="0" xfId="0" applyFont="1" applyFill="1"/>
    <xf numFmtId="0" fontId="2" fillId="2" borderId="5" xfId="0" applyFont="1" applyFill="1" applyBorder="1" applyAlignment="1">
      <alignment horizontal="center" wrapText="1"/>
    </xf>
    <xf numFmtId="49" fontId="2" fillId="2" borderId="0" xfId="0" applyNumberFormat="1" applyFont="1" applyFill="1"/>
    <xf numFmtId="2" fontId="4" fillId="2" borderId="6" xfId="0" applyNumberFormat="1" applyFont="1" applyFill="1" applyBorder="1"/>
    <xf numFmtId="0" fontId="8" fillId="2" borderId="0" xfId="0" applyFont="1" applyFill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164" fontId="4" fillId="2" borderId="6" xfId="0" applyNumberFormat="1" applyFont="1" applyFill="1" applyBorder="1"/>
    <xf numFmtId="167" fontId="4" fillId="2" borderId="6" xfId="0" applyNumberFormat="1" applyFont="1" applyFill="1" applyBorder="1"/>
    <xf numFmtId="167" fontId="4" fillId="2" borderId="9" xfId="0" applyNumberFormat="1" applyFont="1" applyFill="1" applyBorder="1"/>
    <xf numFmtId="167" fontId="4" fillId="2" borderId="1" xfId="0" applyNumberFormat="1" applyFont="1" applyFill="1" applyBorder="1" applyAlignment="1"/>
    <xf numFmtId="43" fontId="2" fillId="2" borderId="0" xfId="1" applyFont="1" applyFill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43" fontId="2" fillId="2" borderId="0" xfId="1" applyFont="1" applyFill="1" applyAlignment="1">
      <alignment horizontal="left"/>
    </xf>
    <xf numFmtId="43" fontId="2" fillId="2" borderId="0" xfId="1" applyFont="1" applyFill="1" applyAlignment="1"/>
    <xf numFmtId="166" fontId="9" fillId="2" borderId="0" xfId="0" applyNumberFormat="1" applyFont="1" applyFill="1"/>
    <xf numFmtId="167" fontId="2" fillId="2" borderId="9" xfId="0" applyNumberFormat="1" applyFont="1" applyFill="1" applyBorder="1"/>
    <xf numFmtId="167" fontId="2" fillId="2" borderId="1" xfId="0" applyNumberFormat="1" applyFont="1" applyFill="1" applyBorder="1" applyAlignment="1"/>
    <xf numFmtId="167" fontId="2" fillId="2" borderId="6" xfId="0" applyNumberFormat="1" applyFont="1" applyFill="1" applyBorder="1"/>
    <xf numFmtId="0" fontId="8" fillId="2" borderId="0" xfId="0" applyFont="1" applyFill="1" applyAlignment="1">
      <alignment horizontal="right"/>
    </xf>
    <xf numFmtId="167" fontId="2" fillId="2" borderId="7" xfId="0" applyNumberFormat="1" applyFont="1" applyFill="1" applyBorder="1"/>
    <xf numFmtId="167" fontId="2" fillId="2" borderId="8" xfId="0" applyNumberFormat="1" applyFont="1" applyFill="1" applyBorder="1"/>
    <xf numFmtId="167" fontId="2" fillId="2" borderId="0" xfId="0" applyNumberFormat="1" applyFont="1" applyFill="1" applyBorder="1" applyAlignment="1"/>
    <xf numFmtId="49" fontId="2" fillId="2" borderId="0" xfId="1" applyNumberFormat="1" applyFont="1" applyFill="1"/>
    <xf numFmtId="0" fontId="10" fillId="3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2" fontId="0" fillId="2" borderId="0" xfId="0" applyNumberFormat="1" applyFill="1" applyAlignment="1"/>
    <xf numFmtId="0" fontId="0" fillId="2" borderId="11" xfId="0" applyFill="1" applyBorder="1"/>
    <xf numFmtId="0" fontId="0" fillId="2" borderId="12" xfId="0" applyFill="1" applyBorder="1" applyAlignment="1"/>
    <xf numFmtId="43" fontId="0" fillId="2" borderId="11" xfId="1" applyFont="1" applyFill="1" applyBorder="1"/>
    <xf numFmtId="49" fontId="0" fillId="2" borderId="11" xfId="1" applyNumberFormat="1" applyFont="1" applyFill="1" applyBorder="1" applyAlignment="1">
      <alignment horizontal="center"/>
    </xf>
    <xf numFmtId="2" fontId="0" fillId="2" borderId="11" xfId="1" applyNumberFormat="1" applyFont="1" applyFill="1" applyBorder="1" applyAlignment="1">
      <alignment horizontal="right"/>
    </xf>
    <xf numFmtId="43" fontId="0" fillId="2" borderId="11" xfId="1" applyNumberFormat="1" applyFont="1" applyFill="1" applyBorder="1"/>
    <xf numFmtId="49" fontId="0" fillId="2" borderId="11" xfId="0" applyNumberFormat="1" applyFill="1" applyBorder="1" applyAlignment="1">
      <alignment horizontal="center"/>
    </xf>
    <xf numFmtId="43" fontId="0" fillId="2" borderId="11" xfId="0" applyNumberFormat="1" applyFill="1" applyBorder="1"/>
    <xf numFmtId="0" fontId="0" fillId="2" borderId="6" xfId="0" applyFill="1" applyBorder="1"/>
    <xf numFmtId="43" fontId="0" fillId="2" borderId="6" xfId="1" applyFont="1" applyFill="1" applyBorder="1"/>
    <xf numFmtId="49" fontId="0" fillId="2" borderId="6" xfId="1" applyNumberFormat="1" applyFont="1" applyFill="1" applyBorder="1" applyAlignment="1">
      <alignment horizontal="center"/>
    </xf>
    <xf numFmtId="2" fontId="0" fillId="2" borderId="6" xfId="1" applyNumberFormat="1" applyFont="1" applyFill="1" applyBorder="1" applyAlignment="1">
      <alignment horizontal="right"/>
    </xf>
    <xf numFmtId="43" fontId="0" fillId="2" borderId="6" xfId="0" applyNumberFormat="1" applyFill="1" applyBorder="1"/>
    <xf numFmtId="49" fontId="0" fillId="2" borderId="6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2" fontId="0" fillId="2" borderId="6" xfId="1" applyNumberFormat="1" applyFont="1" applyFill="1" applyBorder="1" applyAlignment="1"/>
    <xf numFmtId="2" fontId="0" fillId="2" borderId="6" xfId="0" applyNumberFormat="1" applyFill="1" applyBorder="1" applyAlignment="1"/>
    <xf numFmtId="0" fontId="0" fillId="2" borderId="9" xfId="0" applyFill="1" applyBorder="1"/>
    <xf numFmtId="49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/>
    <xf numFmtId="166" fontId="6" fillId="2" borderId="0" xfId="0" applyNumberFormat="1" applyFont="1" applyFill="1" applyAlignment="1">
      <alignment horizontal="center" vertical="center"/>
    </xf>
    <xf numFmtId="2" fontId="10" fillId="3" borderId="1" xfId="0" applyNumberFormat="1" applyFont="1" applyFill="1" applyBorder="1" applyAlignment="1"/>
    <xf numFmtId="0" fontId="10" fillId="3" borderId="1" xfId="0" applyFont="1" applyFill="1" applyBorder="1" applyAlignment="1">
      <alignment horizontal="left"/>
    </xf>
    <xf numFmtId="0" fontId="0" fillId="2" borderId="13" xfId="0" applyFill="1" applyBorder="1" applyAlignment="1"/>
    <xf numFmtId="0" fontId="0" fillId="2" borderId="5" xfId="0" applyFill="1" applyBorder="1" applyAlignment="1">
      <alignment horizontal="center"/>
    </xf>
    <xf numFmtId="41" fontId="0" fillId="4" borderId="11" xfId="0" applyNumberFormat="1" applyFill="1" applyBorder="1"/>
    <xf numFmtId="41" fontId="0" fillId="4" borderId="9" xfId="0" applyNumberFormat="1" applyFill="1" applyBorder="1"/>
    <xf numFmtId="43" fontId="0" fillId="4" borderId="11" xfId="0" applyNumberFormat="1" applyFill="1" applyBorder="1"/>
    <xf numFmtId="164" fontId="0" fillId="4" borderId="11" xfId="0" applyNumberFormat="1" applyFill="1" applyBorder="1"/>
    <xf numFmtId="0" fontId="0" fillId="4" borderId="9" xfId="0" applyFill="1" applyBorder="1"/>
    <xf numFmtId="0" fontId="11" fillId="2" borderId="0" xfId="0" applyFont="1" applyFill="1"/>
    <xf numFmtId="0" fontId="2" fillId="2" borderId="10" xfId="0" applyFont="1" applyFill="1" applyBorder="1" applyAlignment="1">
      <alignment horizontal="center"/>
    </xf>
    <xf numFmtId="49" fontId="2" fillId="2" borderId="14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166" fontId="7" fillId="2" borderId="14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6" fontId="5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9966"/>
      <color rgb="FF0000FF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339966"/>
  </sheetPr>
  <dimension ref="B1:O96"/>
  <sheetViews>
    <sheetView tabSelected="1" topLeftCell="B1" workbookViewId="0">
      <selection activeCell="E12" sqref="E12"/>
    </sheetView>
  </sheetViews>
  <sheetFormatPr defaultRowHeight="15"/>
  <cols>
    <col min="1" max="1" width="3.140625" style="52" customWidth="1"/>
    <col min="2" max="2" width="7.7109375" style="52" customWidth="1"/>
    <col min="3" max="3" width="30.7109375" style="52" customWidth="1"/>
    <col min="4" max="5" width="15.5703125" style="52" customWidth="1"/>
    <col min="6" max="6" width="17.7109375" style="53" customWidth="1"/>
    <col min="7" max="7" width="20.140625" style="54" customWidth="1"/>
    <col min="8" max="8" width="22.28515625" style="52" customWidth="1"/>
    <col min="9" max="9" width="12.42578125" style="53" customWidth="1"/>
    <col min="10" max="10" width="18.140625" style="52" customWidth="1"/>
    <col min="11" max="11" width="19.140625" style="52" customWidth="1"/>
    <col min="12" max="12" width="20.5703125" style="52" customWidth="1"/>
    <col min="13" max="13" width="17.7109375" style="52" customWidth="1"/>
    <col min="14" max="14" width="10.7109375" style="52" customWidth="1"/>
    <col min="15" max="15" width="15.42578125" style="52" customWidth="1"/>
    <col min="16" max="16384" width="9.140625" style="52"/>
  </cols>
  <sheetData>
    <row r="1" spans="2:15" ht="25.5" customHeight="1" thickBot="1">
      <c r="C1" s="75">
        <v>43405</v>
      </c>
      <c r="D1" s="103" t="s">
        <v>19</v>
      </c>
      <c r="E1" s="104"/>
      <c r="F1" s="104"/>
      <c r="G1" s="104"/>
      <c r="H1" s="104"/>
      <c r="I1" s="104"/>
      <c r="J1" s="104"/>
      <c r="K1" s="104"/>
      <c r="L1" s="104"/>
      <c r="M1" s="105"/>
    </row>
    <row r="2" spans="2:15" ht="15.75" thickBot="1">
      <c r="B2" s="85" t="s">
        <v>123</v>
      </c>
      <c r="C2" s="85"/>
    </row>
    <row r="3" spans="2:15" s="53" customFormat="1" ht="15.75" thickBot="1">
      <c r="B3" s="51" t="s">
        <v>13</v>
      </c>
      <c r="C3" s="77" t="s">
        <v>14</v>
      </c>
      <c r="D3" s="77" t="s">
        <v>0</v>
      </c>
      <c r="E3" s="77" t="s">
        <v>3</v>
      </c>
      <c r="F3" s="77" t="s">
        <v>22</v>
      </c>
      <c r="G3" s="76" t="s">
        <v>23</v>
      </c>
      <c r="H3" s="77" t="s">
        <v>24</v>
      </c>
      <c r="I3" s="77" t="s">
        <v>21</v>
      </c>
      <c r="J3" s="77" t="s">
        <v>20</v>
      </c>
      <c r="K3" s="77" t="s">
        <v>5</v>
      </c>
      <c r="L3" s="77" t="s">
        <v>6</v>
      </c>
      <c r="M3" s="77" t="s">
        <v>7</v>
      </c>
      <c r="N3" s="77" t="s">
        <v>8</v>
      </c>
      <c r="O3" s="77" t="s">
        <v>9</v>
      </c>
    </row>
    <row r="4" spans="2:15">
      <c r="B4" s="55">
        <v>1</v>
      </c>
      <c r="C4" s="78" t="s">
        <v>25</v>
      </c>
      <c r="D4" s="79" t="s">
        <v>114</v>
      </c>
      <c r="E4" s="57">
        <v>2000</v>
      </c>
      <c r="F4" s="58" t="s">
        <v>119</v>
      </c>
      <c r="G4" s="59"/>
      <c r="H4" s="60">
        <v>1000</v>
      </c>
      <c r="I4" s="61"/>
      <c r="J4" s="80">
        <f>E4/30/8*I4</f>
        <v>0</v>
      </c>
      <c r="K4" s="62"/>
      <c r="L4" s="62"/>
      <c r="M4" s="82">
        <f>K4+L4</f>
        <v>0</v>
      </c>
      <c r="N4" s="82">
        <f>E4+G4+H4+J4</f>
        <v>3000</v>
      </c>
      <c r="O4" s="80">
        <f>N4-M4</f>
        <v>3000</v>
      </c>
    </row>
    <row r="5" spans="2:15">
      <c r="B5" s="63">
        <v>2</v>
      </c>
      <c r="C5" s="78" t="s">
        <v>26</v>
      </c>
      <c r="D5" s="69" t="s">
        <v>114</v>
      </c>
      <c r="E5" s="64">
        <v>4000</v>
      </c>
      <c r="F5" s="65" t="s">
        <v>119</v>
      </c>
      <c r="G5" s="66"/>
      <c r="H5" s="67">
        <v>3000</v>
      </c>
      <c r="I5" s="68"/>
      <c r="J5" s="80">
        <f t="shared" ref="J5:J96" si="0">E5/30/8*I5</f>
        <v>0</v>
      </c>
      <c r="K5" s="67"/>
      <c r="L5" s="67">
        <v>0</v>
      </c>
      <c r="M5" s="82">
        <f t="shared" ref="M5:M95" si="1">K5+L5</f>
        <v>0</v>
      </c>
      <c r="N5" s="82">
        <f t="shared" ref="N5:N95" si="2">E5+G5+H5+J5</f>
        <v>7000</v>
      </c>
      <c r="O5" s="80">
        <f t="shared" ref="O5:O95" si="3">N5-M5</f>
        <v>7000</v>
      </c>
    </row>
    <row r="6" spans="2:15">
      <c r="B6" s="55">
        <v>3</v>
      </c>
      <c r="C6" s="56" t="s">
        <v>27</v>
      </c>
      <c r="D6" s="69" t="s">
        <v>115</v>
      </c>
      <c r="E6" s="64">
        <v>900</v>
      </c>
      <c r="F6" s="65" t="s">
        <v>119</v>
      </c>
      <c r="G6" s="70">
        <v>300</v>
      </c>
      <c r="H6" s="67"/>
      <c r="I6" s="68" t="s">
        <v>121</v>
      </c>
      <c r="J6" s="80">
        <f>E6/30/8*I6</f>
        <v>187.5</v>
      </c>
      <c r="K6" s="67">
        <v>100</v>
      </c>
      <c r="L6" s="67">
        <v>100</v>
      </c>
      <c r="M6" s="82">
        <f t="shared" si="1"/>
        <v>200</v>
      </c>
      <c r="N6" s="83">
        <f t="shared" si="2"/>
        <v>1387.5</v>
      </c>
      <c r="O6" s="80">
        <f t="shared" si="3"/>
        <v>1187.5</v>
      </c>
    </row>
    <row r="7" spans="2:15">
      <c r="B7" s="63">
        <v>4</v>
      </c>
      <c r="C7" s="56" t="s">
        <v>28</v>
      </c>
      <c r="D7" s="69" t="s">
        <v>115</v>
      </c>
      <c r="E7" s="64">
        <v>900</v>
      </c>
      <c r="F7" s="65" t="s">
        <v>119</v>
      </c>
      <c r="G7" s="70">
        <v>300</v>
      </c>
      <c r="H7" s="67"/>
      <c r="I7" s="68" t="s">
        <v>121</v>
      </c>
      <c r="J7" s="80">
        <f t="shared" ref="J7:J70" si="4">E7/30/8*I7</f>
        <v>187.5</v>
      </c>
      <c r="K7" s="67">
        <v>100</v>
      </c>
      <c r="L7" s="67">
        <v>100</v>
      </c>
      <c r="M7" s="82">
        <f t="shared" ref="M7:M21" si="5">K7+L7</f>
        <v>200</v>
      </c>
      <c r="N7" s="83">
        <f t="shared" ref="N7:N21" si="6">E7+G7+H7+J7</f>
        <v>1387.5</v>
      </c>
      <c r="O7" s="80">
        <f t="shared" ref="O7:O21" si="7">N7-M7</f>
        <v>1187.5</v>
      </c>
    </row>
    <row r="8" spans="2:15">
      <c r="B8" s="55">
        <v>5</v>
      </c>
      <c r="C8" s="56" t="s">
        <v>29</v>
      </c>
      <c r="D8" s="69" t="s">
        <v>115</v>
      </c>
      <c r="E8" s="64">
        <v>900</v>
      </c>
      <c r="F8" s="65" t="s">
        <v>119</v>
      </c>
      <c r="G8" s="70">
        <v>300</v>
      </c>
      <c r="H8" s="67"/>
      <c r="I8" s="68" t="s">
        <v>121</v>
      </c>
      <c r="J8" s="80">
        <f t="shared" si="4"/>
        <v>187.5</v>
      </c>
      <c r="K8" s="67">
        <v>100</v>
      </c>
      <c r="L8" s="67">
        <v>100</v>
      </c>
      <c r="M8" s="82">
        <f t="shared" si="5"/>
        <v>200</v>
      </c>
      <c r="N8" s="83">
        <f t="shared" si="6"/>
        <v>1387.5</v>
      </c>
      <c r="O8" s="80">
        <f t="shared" si="7"/>
        <v>1187.5</v>
      </c>
    </row>
    <row r="9" spans="2:15">
      <c r="B9" s="63">
        <v>6</v>
      </c>
      <c r="C9" s="56" t="s">
        <v>30</v>
      </c>
      <c r="D9" s="69" t="s">
        <v>115</v>
      </c>
      <c r="E9" s="64">
        <v>900</v>
      </c>
      <c r="F9" s="65" t="s">
        <v>119</v>
      </c>
      <c r="G9" s="70">
        <v>300</v>
      </c>
      <c r="H9" s="67"/>
      <c r="I9" s="68" t="s">
        <v>121</v>
      </c>
      <c r="J9" s="80">
        <f t="shared" si="4"/>
        <v>187.5</v>
      </c>
      <c r="K9" s="67">
        <v>100</v>
      </c>
      <c r="L9" s="67">
        <v>100</v>
      </c>
      <c r="M9" s="82">
        <f t="shared" si="5"/>
        <v>200</v>
      </c>
      <c r="N9" s="83">
        <f t="shared" si="6"/>
        <v>1387.5</v>
      </c>
      <c r="O9" s="80">
        <f t="shared" si="7"/>
        <v>1187.5</v>
      </c>
    </row>
    <row r="10" spans="2:15">
      <c r="B10" s="55">
        <v>7</v>
      </c>
      <c r="C10" s="56" t="s">
        <v>31</v>
      </c>
      <c r="D10" s="69" t="s">
        <v>115</v>
      </c>
      <c r="E10" s="64">
        <v>900</v>
      </c>
      <c r="F10" s="65" t="s">
        <v>119</v>
      </c>
      <c r="G10" s="70">
        <v>300</v>
      </c>
      <c r="H10" s="67"/>
      <c r="I10" s="68" t="s">
        <v>121</v>
      </c>
      <c r="J10" s="80">
        <f t="shared" si="4"/>
        <v>187.5</v>
      </c>
      <c r="K10" s="67">
        <v>100</v>
      </c>
      <c r="L10" s="67">
        <v>100</v>
      </c>
      <c r="M10" s="82">
        <f t="shared" si="5"/>
        <v>200</v>
      </c>
      <c r="N10" s="83">
        <f t="shared" si="6"/>
        <v>1387.5</v>
      </c>
      <c r="O10" s="80">
        <f t="shared" si="7"/>
        <v>1187.5</v>
      </c>
    </row>
    <row r="11" spans="2:15">
      <c r="B11" s="63">
        <v>8</v>
      </c>
      <c r="C11" s="56" t="s">
        <v>32</v>
      </c>
      <c r="D11" s="69" t="s">
        <v>115</v>
      </c>
      <c r="E11" s="64">
        <v>900</v>
      </c>
      <c r="F11" s="65" t="s">
        <v>119</v>
      </c>
      <c r="G11" s="70">
        <v>300</v>
      </c>
      <c r="H11" s="67"/>
      <c r="I11" s="68" t="s">
        <v>121</v>
      </c>
      <c r="J11" s="80">
        <f t="shared" si="4"/>
        <v>187.5</v>
      </c>
      <c r="K11" s="67">
        <v>100</v>
      </c>
      <c r="L11" s="67">
        <v>100</v>
      </c>
      <c r="M11" s="82">
        <f t="shared" si="5"/>
        <v>200</v>
      </c>
      <c r="N11" s="83">
        <f t="shared" si="6"/>
        <v>1387.5</v>
      </c>
      <c r="O11" s="80">
        <f t="shared" si="7"/>
        <v>1187.5</v>
      </c>
    </row>
    <row r="12" spans="2:15">
      <c r="B12" s="55">
        <v>9</v>
      </c>
      <c r="C12" s="56" t="s">
        <v>33</v>
      </c>
      <c r="D12" s="69" t="s">
        <v>115</v>
      </c>
      <c r="E12" s="64">
        <v>900</v>
      </c>
      <c r="F12" s="65" t="s">
        <v>119</v>
      </c>
      <c r="G12" s="70">
        <v>300</v>
      </c>
      <c r="H12" s="67"/>
      <c r="I12" s="68" t="s">
        <v>121</v>
      </c>
      <c r="J12" s="80">
        <f t="shared" si="4"/>
        <v>187.5</v>
      </c>
      <c r="K12" s="67">
        <v>100</v>
      </c>
      <c r="L12" s="67">
        <v>100</v>
      </c>
      <c r="M12" s="82">
        <f t="shared" si="5"/>
        <v>200</v>
      </c>
      <c r="N12" s="83">
        <f t="shared" si="6"/>
        <v>1387.5</v>
      </c>
      <c r="O12" s="80">
        <f t="shared" si="7"/>
        <v>1187.5</v>
      </c>
    </row>
    <row r="13" spans="2:15">
      <c r="B13" s="63">
        <v>10</v>
      </c>
      <c r="C13" s="56" t="s">
        <v>34</v>
      </c>
      <c r="D13" s="69" t="s">
        <v>115</v>
      </c>
      <c r="E13" s="64">
        <v>900</v>
      </c>
      <c r="F13" s="65" t="s">
        <v>119</v>
      </c>
      <c r="G13" s="70">
        <v>300</v>
      </c>
      <c r="H13" s="67"/>
      <c r="I13" s="68" t="s">
        <v>121</v>
      </c>
      <c r="J13" s="80">
        <f t="shared" si="4"/>
        <v>187.5</v>
      </c>
      <c r="K13" s="67">
        <v>100</v>
      </c>
      <c r="L13" s="67">
        <v>100</v>
      </c>
      <c r="M13" s="82">
        <f t="shared" si="5"/>
        <v>200</v>
      </c>
      <c r="N13" s="83">
        <f t="shared" si="6"/>
        <v>1387.5</v>
      </c>
      <c r="O13" s="80">
        <f t="shared" si="7"/>
        <v>1187.5</v>
      </c>
    </row>
    <row r="14" spans="2:15">
      <c r="B14" s="55">
        <v>11</v>
      </c>
      <c r="C14" s="56" t="s">
        <v>35</v>
      </c>
      <c r="D14" s="69" t="s">
        <v>115</v>
      </c>
      <c r="E14" s="64">
        <v>900</v>
      </c>
      <c r="F14" s="65" t="s">
        <v>119</v>
      </c>
      <c r="G14" s="70">
        <v>300</v>
      </c>
      <c r="H14" s="67"/>
      <c r="I14" s="68" t="s">
        <v>121</v>
      </c>
      <c r="J14" s="80">
        <f t="shared" si="4"/>
        <v>187.5</v>
      </c>
      <c r="K14" s="67">
        <v>100</v>
      </c>
      <c r="L14" s="67">
        <v>100</v>
      </c>
      <c r="M14" s="82">
        <f t="shared" si="5"/>
        <v>200</v>
      </c>
      <c r="N14" s="83">
        <f t="shared" si="6"/>
        <v>1387.5</v>
      </c>
      <c r="O14" s="80">
        <f t="shared" si="7"/>
        <v>1187.5</v>
      </c>
    </row>
    <row r="15" spans="2:15">
      <c r="B15" s="63">
        <v>12</v>
      </c>
      <c r="C15" s="56" t="s">
        <v>36</v>
      </c>
      <c r="D15" s="69" t="s">
        <v>115</v>
      </c>
      <c r="E15" s="64">
        <v>900</v>
      </c>
      <c r="F15" s="65" t="s">
        <v>119</v>
      </c>
      <c r="G15" s="70">
        <v>300</v>
      </c>
      <c r="H15" s="67"/>
      <c r="I15" s="68" t="s">
        <v>121</v>
      </c>
      <c r="J15" s="80">
        <f t="shared" si="4"/>
        <v>187.5</v>
      </c>
      <c r="K15" s="67">
        <v>100</v>
      </c>
      <c r="L15" s="67">
        <v>100</v>
      </c>
      <c r="M15" s="82">
        <f t="shared" si="5"/>
        <v>200</v>
      </c>
      <c r="N15" s="83">
        <f t="shared" si="6"/>
        <v>1387.5</v>
      </c>
      <c r="O15" s="80">
        <f t="shared" si="7"/>
        <v>1187.5</v>
      </c>
    </row>
    <row r="16" spans="2:15">
      <c r="B16" s="55">
        <v>13</v>
      </c>
      <c r="C16" s="56" t="s">
        <v>37</v>
      </c>
      <c r="D16" s="69" t="s">
        <v>115</v>
      </c>
      <c r="E16" s="64">
        <v>900</v>
      </c>
      <c r="F16" s="65" t="s">
        <v>119</v>
      </c>
      <c r="G16" s="70">
        <v>300</v>
      </c>
      <c r="H16" s="67"/>
      <c r="I16" s="68" t="s">
        <v>121</v>
      </c>
      <c r="J16" s="80">
        <f t="shared" si="4"/>
        <v>187.5</v>
      </c>
      <c r="K16" s="67">
        <v>100</v>
      </c>
      <c r="L16" s="67">
        <v>100</v>
      </c>
      <c r="M16" s="82">
        <f t="shared" si="5"/>
        <v>200</v>
      </c>
      <c r="N16" s="83">
        <f t="shared" si="6"/>
        <v>1387.5</v>
      </c>
      <c r="O16" s="80">
        <f t="shared" si="7"/>
        <v>1187.5</v>
      </c>
    </row>
    <row r="17" spans="2:15">
      <c r="B17" s="63">
        <v>14</v>
      </c>
      <c r="C17" s="56" t="s">
        <v>38</v>
      </c>
      <c r="D17" s="69" t="s">
        <v>115</v>
      </c>
      <c r="E17" s="64">
        <v>900</v>
      </c>
      <c r="F17" s="65" t="s">
        <v>119</v>
      </c>
      <c r="G17" s="70">
        <v>300</v>
      </c>
      <c r="H17" s="67"/>
      <c r="I17" s="68" t="s">
        <v>121</v>
      </c>
      <c r="J17" s="80">
        <f t="shared" si="4"/>
        <v>187.5</v>
      </c>
      <c r="K17" s="67">
        <v>100</v>
      </c>
      <c r="L17" s="67">
        <v>100</v>
      </c>
      <c r="M17" s="82">
        <f t="shared" si="5"/>
        <v>200</v>
      </c>
      <c r="N17" s="83">
        <f t="shared" si="6"/>
        <v>1387.5</v>
      </c>
      <c r="O17" s="80">
        <f t="shared" si="7"/>
        <v>1187.5</v>
      </c>
    </row>
    <row r="18" spans="2:15">
      <c r="B18" s="55">
        <v>15</v>
      </c>
      <c r="C18" s="56" t="s">
        <v>39</v>
      </c>
      <c r="D18" s="69" t="s">
        <v>115</v>
      </c>
      <c r="E18" s="64">
        <v>900</v>
      </c>
      <c r="F18" s="65" t="s">
        <v>119</v>
      </c>
      <c r="G18" s="70">
        <v>300</v>
      </c>
      <c r="H18" s="67"/>
      <c r="I18" s="68" t="s">
        <v>121</v>
      </c>
      <c r="J18" s="80">
        <f t="shared" si="4"/>
        <v>187.5</v>
      </c>
      <c r="K18" s="67">
        <v>100</v>
      </c>
      <c r="L18" s="67">
        <v>100</v>
      </c>
      <c r="M18" s="82">
        <f t="shared" si="5"/>
        <v>200</v>
      </c>
      <c r="N18" s="83">
        <f t="shared" si="6"/>
        <v>1387.5</v>
      </c>
      <c r="O18" s="80">
        <f t="shared" si="7"/>
        <v>1187.5</v>
      </c>
    </row>
    <row r="19" spans="2:15">
      <c r="B19" s="63">
        <v>16</v>
      </c>
      <c r="C19" s="56" t="s">
        <v>40</v>
      </c>
      <c r="D19" s="69" t="s">
        <v>115</v>
      </c>
      <c r="E19" s="64">
        <v>900</v>
      </c>
      <c r="F19" s="65" t="s">
        <v>119</v>
      </c>
      <c r="G19" s="70">
        <v>300</v>
      </c>
      <c r="H19" s="67"/>
      <c r="I19" s="68" t="s">
        <v>121</v>
      </c>
      <c r="J19" s="80">
        <f t="shared" si="4"/>
        <v>187.5</v>
      </c>
      <c r="K19" s="67">
        <v>100</v>
      </c>
      <c r="L19" s="67">
        <v>100</v>
      </c>
      <c r="M19" s="82">
        <f t="shared" si="5"/>
        <v>200</v>
      </c>
      <c r="N19" s="83">
        <f t="shared" si="6"/>
        <v>1387.5</v>
      </c>
      <c r="O19" s="80">
        <f t="shared" si="7"/>
        <v>1187.5</v>
      </c>
    </row>
    <row r="20" spans="2:15">
      <c r="B20" s="55">
        <v>17</v>
      </c>
      <c r="C20" s="56" t="s">
        <v>41</v>
      </c>
      <c r="D20" s="69" t="s">
        <v>115</v>
      </c>
      <c r="E20" s="64">
        <v>900</v>
      </c>
      <c r="F20" s="65" t="s">
        <v>119</v>
      </c>
      <c r="G20" s="70">
        <v>300</v>
      </c>
      <c r="H20" s="67"/>
      <c r="I20" s="68" t="s">
        <v>121</v>
      </c>
      <c r="J20" s="80">
        <f t="shared" si="4"/>
        <v>187.5</v>
      </c>
      <c r="K20" s="67">
        <v>100</v>
      </c>
      <c r="L20" s="67">
        <v>100</v>
      </c>
      <c r="M20" s="82">
        <f t="shared" si="5"/>
        <v>200</v>
      </c>
      <c r="N20" s="83">
        <f t="shared" si="6"/>
        <v>1387.5</v>
      </c>
      <c r="O20" s="80">
        <f t="shared" si="7"/>
        <v>1187.5</v>
      </c>
    </row>
    <row r="21" spans="2:15">
      <c r="B21" s="63">
        <v>18</v>
      </c>
      <c r="C21" s="56" t="s">
        <v>42</v>
      </c>
      <c r="D21" s="69" t="s">
        <v>115</v>
      </c>
      <c r="E21" s="64">
        <v>900</v>
      </c>
      <c r="F21" s="65" t="s">
        <v>119</v>
      </c>
      <c r="G21" s="70">
        <v>300</v>
      </c>
      <c r="H21" s="67"/>
      <c r="I21" s="68" t="s">
        <v>121</v>
      </c>
      <c r="J21" s="80">
        <f t="shared" si="4"/>
        <v>187.5</v>
      </c>
      <c r="K21" s="67">
        <v>100</v>
      </c>
      <c r="L21" s="67">
        <v>100</v>
      </c>
      <c r="M21" s="82">
        <f t="shared" si="5"/>
        <v>200</v>
      </c>
      <c r="N21" s="83">
        <f t="shared" si="6"/>
        <v>1387.5</v>
      </c>
      <c r="O21" s="80">
        <f t="shared" si="7"/>
        <v>1187.5</v>
      </c>
    </row>
    <row r="22" spans="2:15">
      <c r="B22" s="55">
        <v>19</v>
      </c>
      <c r="C22" s="56" t="s">
        <v>43</v>
      </c>
      <c r="D22" s="69" t="s">
        <v>115</v>
      </c>
      <c r="E22" s="64">
        <v>900</v>
      </c>
      <c r="F22" s="65" t="s">
        <v>119</v>
      </c>
      <c r="G22" s="70">
        <v>300</v>
      </c>
      <c r="H22" s="67"/>
      <c r="I22" s="68" t="s">
        <v>121</v>
      </c>
      <c r="J22" s="80">
        <f t="shared" si="4"/>
        <v>187.5</v>
      </c>
      <c r="K22" s="67">
        <v>100</v>
      </c>
      <c r="L22" s="67">
        <v>100</v>
      </c>
      <c r="M22" s="82">
        <f t="shared" ref="M22:M85" si="8">K22+L22</f>
        <v>200</v>
      </c>
      <c r="N22" s="83">
        <f t="shared" ref="N22:N85" si="9">E22+G22+H22+J22</f>
        <v>1387.5</v>
      </c>
      <c r="O22" s="80">
        <f t="shared" ref="O22:O85" si="10">N22-M22</f>
        <v>1187.5</v>
      </c>
    </row>
    <row r="23" spans="2:15">
      <c r="B23" s="63">
        <v>20</v>
      </c>
      <c r="C23" s="56" t="s">
        <v>44</v>
      </c>
      <c r="D23" s="69" t="s">
        <v>115</v>
      </c>
      <c r="E23" s="64">
        <v>900</v>
      </c>
      <c r="F23" s="65" t="s">
        <v>119</v>
      </c>
      <c r="G23" s="70">
        <v>300</v>
      </c>
      <c r="H23" s="67"/>
      <c r="I23" s="68" t="s">
        <v>121</v>
      </c>
      <c r="J23" s="80">
        <f t="shared" si="4"/>
        <v>187.5</v>
      </c>
      <c r="K23" s="67">
        <v>100</v>
      </c>
      <c r="L23" s="67">
        <v>100</v>
      </c>
      <c r="M23" s="82">
        <f t="shared" si="8"/>
        <v>200</v>
      </c>
      <c r="N23" s="83">
        <f t="shared" si="9"/>
        <v>1387.5</v>
      </c>
      <c r="O23" s="80">
        <f t="shared" si="10"/>
        <v>1187.5</v>
      </c>
    </row>
    <row r="24" spans="2:15">
      <c r="B24" s="55">
        <v>21</v>
      </c>
      <c r="C24" s="56" t="s">
        <v>45</v>
      </c>
      <c r="D24" s="69" t="s">
        <v>115</v>
      </c>
      <c r="E24" s="64">
        <v>900</v>
      </c>
      <c r="F24" s="65" t="s">
        <v>119</v>
      </c>
      <c r="G24" s="70">
        <v>300</v>
      </c>
      <c r="H24" s="67"/>
      <c r="I24" s="68" t="s">
        <v>121</v>
      </c>
      <c r="J24" s="80">
        <f t="shared" si="4"/>
        <v>187.5</v>
      </c>
      <c r="K24" s="67">
        <v>100</v>
      </c>
      <c r="L24" s="67">
        <v>100</v>
      </c>
      <c r="M24" s="82">
        <f t="shared" si="8"/>
        <v>200</v>
      </c>
      <c r="N24" s="83">
        <f t="shared" si="9"/>
        <v>1387.5</v>
      </c>
      <c r="O24" s="80">
        <f t="shared" si="10"/>
        <v>1187.5</v>
      </c>
    </row>
    <row r="25" spans="2:15">
      <c r="B25" s="63">
        <v>22</v>
      </c>
      <c r="C25" s="56" t="s">
        <v>46</v>
      </c>
      <c r="D25" s="69" t="s">
        <v>115</v>
      </c>
      <c r="E25" s="64">
        <v>900</v>
      </c>
      <c r="F25" s="65" t="s">
        <v>119</v>
      </c>
      <c r="G25" s="70">
        <v>300</v>
      </c>
      <c r="H25" s="67"/>
      <c r="I25" s="68" t="s">
        <v>121</v>
      </c>
      <c r="J25" s="80">
        <f t="shared" si="4"/>
        <v>187.5</v>
      </c>
      <c r="K25" s="67">
        <v>100</v>
      </c>
      <c r="L25" s="67">
        <v>100</v>
      </c>
      <c r="M25" s="82">
        <f t="shared" si="8"/>
        <v>200</v>
      </c>
      <c r="N25" s="83">
        <f t="shared" si="9"/>
        <v>1387.5</v>
      </c>
      <c r="O25" s="80">
        <f t="shared" si="10"/>
        <v>1187.5</v>
      </c>
    </row>
    <row r="26" spans="2:15">
      <c r="B26" s="55">
        <v>23</v>
      </c>
      <c r="C26" s="56" t="s">
        <v>47</v>
      </c>
      <c r="D26" s="69" t="s">
        <v>115</v>
      </c>
      <c r="E26" s="64">
        <v>900</v>
      </c>
      <c r="F26" s="65" t="s">
        <v>119</v>
      </c>
      <c r="G26" s="70">
        <v>300</v>
      </c>
      <c r="H26" s="67"/>
      <c r="I26" s="68" t="s">
        <v>121</v>
      </c>
      <c r="J26" s="80">
        <f t="shared" si="4"/>
        <v>187.5</v>
      </c>
      <c r="K26" s="67">
        <v>100</v>
      </c>
      <c r="L26" s="67">
        <v>100</v>
      </c>
      <c r="M26" s="82">
        <f t="shared" si="8"/>
        <v>200</v>
      </c>
      <c r="N26" s="83">
        <f t="shared" si="9"/>
        <v>1387.5</v>
      </c>
      <c r="O26" s="80">
        <f t="shared" si="10"/>
        <v>1187.5</v>
      </c>
    </row>
    <row r="27" spans="2:15">
      <c r="B27" s="63">
        <v>24</v>
      </c>
      <c r="C27" s="56" t="s">
        <v>48</v>
      </c>
      <c r="D27" s="69" t="s">
        <v>115</v>
      </c>
      <c r="E27" s="64">
        <v>900</v>
      </c>
      <c r="F27" s="65" t="s">
        <v>119</v>
      </c>
      <c r="G27" s="70">
        <v>300</v>
      </c>
      <c r="H27" s="67"/>
      <c r="I27" s="68" t="s">
        <v>121</v>
      </c>
      <c r="J27" s="80">
        <f t="shared" si="4"/>
        <v>187.5</v>
      </c>
      <c r="K27" s="67">
        <v>100</v>
      </c>
      <c r="L27" s="67">
        <v>100</v>
      </c>
      <c r="M27" s="82">
        <f t="shared" si="8"/>
        <v>200</v>
      </c>
      <c r="N27" s="83">
        <f t="shared" si="9"/>
        <v>1387.5</v>
      </c>
      <c r="O27" s="80">
        <f t="shared" si="10"/>
        <v>1187.5</v>
      </c>
    </row>
    <row r="28" spans="2:15">
      <c r="B28" s="55">
        <v>25</v>
      </c>
      <c r="C28" s="56" t="s">
        <v>49</v>
      </c>
      <c r="D28" s="69" t="s">
        <v>115</v>
      </c>
      <c r="E28" s="64">
        <v>900</v>
      </c>
      <c r="F28" s="65" t="s">
        <v>119</v>
      </c>
      <c r="G28" s="70">
        <v>300</v>
      </c>
      <c r="H28" s="67"/>
      <c r="I28" s="68" t="s">
        <v>121</v>
      </c>
      <c r="J28" s="80">
        <f t="shared" si="4"/>
        <v>187.5</v>
      </c>
      <c r="K28" s="67">
        <v>100</v>
      </c>
      <c r="L28" s="67">
        <v>100</v>
      </c>
      <c r="M28" s="82">
        <f t="shared" si="8"/>
        <v>200</v>
      </c>
      <c r="N28" s="83">
        <f t="shared" si="9"/>
        <v>1387.5</v>
      </c>
      <c r="O28" s="80">
        <f t="shared" si="10"/>
        <v>1187.5</v>
      </c>
    </row>
    <row r="29" spans="2:15">
      <c r="B29" s="63">
        <v>26</v>
      </c>
      <c r="C29" s="56" t="s">
        <v>50</v>
      </c>
      <c r="D29" s="69" t="s">
        <v>115</v>
      </c>
      <c r="E29" s="64">
        <v>900</v>
      </c>
      <c r="F29" s="65" t="s">
        <v>119</v>
      </c>
      <c r="G29" s="70">
        <v>300</v>
      </c>
      <c r="H29" s="67"/>
      <c r="I29" s="68" t="s">
        <v>121</v>
      </c>
      <c r="J29" s="80">
        <f t="shared" si="4"/>
        <v>187.5</v>
      </c>
      <c r="K29" s="67">
        <v>100</v>
      </c>
      <c r="L29" s="67">
        <v>100</v>
      </c>
      <c r="M29" s="82">
        <f t="shared" si="8"/>
        <v>200</v>
      </c>
      <c r="N29" s="83">
        <f t="shared" si="9"/>
        <v>1387.5</v>
      </c>
      <c r="O29" s="80">
        <f t="shared" si="10"/>
        <v>1187.5</v>
      </c>
    </row>
    <row r="30" spans="2:15">
      <c r="B30" s="55">
        <v>27</v>
      </c>
      <c r="C30" s="56" t="s">
        <v>51</v>
      </c>
      <c r="D30" s="69" t="s">
        <v>115</v>
      </c>
      <c r="E30" s="64">
        <v>900</v>
      </c>
      <c r="F30" s="65" t="s">
        <v>119</v>
      </c>
      <c r="G30" s="70">
        <v>300</v>
      </c>
      <c r="H30" s="67"/>
      <c r="I30" s="68" t="s">
        <v>121</v>
      </c>
      <c r="J30" s="80">
        <f t="shared" si="4"/>
        <v>187.5</v>
      </c>
      <c r="K30" s="67">
        <v>100</v>
      </c>
      <c r="L30" s="67">
        <v>100</v>
      </c>
      <c r="M30" s="82">
        <f t="shared" si="8"/>
        <v>200</v>
      </c>
      <c r="N30" s="83">
        <f t="shared" si="9"/>
        <v>1387.5</v>
      </c>
      <c r="O30" s="80">
        <f t="shared" si="10"/>
        <v>1187.5</v>
      </c>
    </row>
    <row r="31" spans="2:15">
      <c r="B31" s="63">
        <v>28</v>
      </c>
      <c r="C31" s="56" t="s">
        <v>52</v>
      </c>
      <c r="D31" s="69" t="s">
        <v>115</v>
      </c>
      <c r="E31" s="64">
        <v>900</v>
      </c>
      <c r="F31" s="65" t="s">
        <v>119</v>
      </c>
      <c r="G31" s="70">
        <v>300</v>
      </c>
      <c r="H31" s="67"/>
      <c r="I31" s="68" t="s">
        <v>121</v>
      </c>
      <c r="J31" s="80">
        <f t="shared" si="4"/>
        <v>187.5</v>
      </c>
      <c r="K31" s="67">
        <v>100</v>
      </c>
      <c r="L31" s="67">
        <v>100</v>
      </c>
      <c r="M31" s="82">
        <f t="shared" si="8"/>
        <v>200</v>
      </c>
      <c r="N31" s="83">
        <f t="shared" si="9"/>
        <v>1387.5</v>
      </c>
      <c r="O31" s="80">
        <f t="shared" si="10"/>
        <v>1187.5</v>
      </c>
    </row>
    <row r="32" spans="2:15">
      <c r="B32" s="55">
        <v>29</v>
      </c>
      <c r="C32" s="56" t="s">
        <v>53</v>
      </c>
      <c r="D32" s="69" t="s">
        <v>115</v>
      </c>
      <c r="E32" s="64">
        <v>900</v>
      </c>
      <c r="F32" s="65" t="s">
        <v>119</v>
      </c>
      <c r="G32" s="70">
        <v>300</v>
      </c>
      <c r="H32" s="67"/>
      <c r="I32" s="68" t="s">
        <v>121</v>
      </c>
      <c r="J32" s="80">
        <f t="shared" si="4"/>
        <v>187.5</v>
      </c>
      <c r="K32" s="67">
        <v>100</v>
      </c>
      <c r="L32" s="67">
        <v>100</v>
      </c>
      <c r="M32" s="82">
        <f t="shared" si="8"/>
        <v>200</v>
      </c>
      <c r="N32" s="83">
        <f t="shared" si="9"/>
        <v>1387.5</v>
      </c>
      <c r="O32" s="80">
        <f t="shared" si="10"/>
        <v>1187.5</v>
      </c>
    </row>
    <row r="33" spans="2:15">
      <c r="B33" s="63">
        <v>30</v>
      </c>
      <c r="C33" s="56" t="s">
        <v>54</v>
      </c>
      <c r="D33" s="69" t="s">
        <v>115</v>
      </c>
      <c r="E33" s="64">
        <v>900</v>
      </c>
      <c r="F33" s="65" t="s">
        <v>119</v>
      </c>
      <c r="G33" s="70">
        <v>300</v>
      </c>
      <c r="H33" s="67"/>
      <c r="I33" s="68" t="s">
        <v>121</v>
      </c>
      <c r="J33" s="80">
        <f t="shared" si="4"/>
        <v>187.5</v>
      </c>
      <c r="K33" s="67">
        <v>100</v>
      </c>
      <c r="L33" s="67">
        <v>100</v>
      </c>
      <c r="M33" s="82">
        <f t="shared" si="8"/>
        <v>200</v>
      </c>
      <c r="N33" s="83">
        <f t="shared" si="9"/>
        <v>1387.5</v>
      </c>
      <c r="O33" s="80">
        <f t="shared" si="10"/>
        <v>1187.5</v>
      </c>
    </row>
    <row r="34" spans="2:15">
      <c r="B34" s="55">
        <v>31</v>
      </c>
      <c r="C34" s="56" t="s">
        <v>55</v>
      </c>
      <c r="D34" s="69" t="s">
        <v>115</v>
      </c>
      <c r="E34" s="64">
        <v>900</v>
      </c>
      <c r="F34" s="65" t="s">
        <v>119</v>
      </c>
      <c r="G34" s="70">
        <v>300</v>
      </c>
      <c r="H34" s="67"/>
      <c r="I34" s="68" t="s">
        <v>121</v>
      </c>
      <c r="J34" s="80">
        <f t="shared" si="4"/>
        <v>187.5</v>
      </c>
      <c r="K34" s="67">
        <v>100</v>
      </c>
      <c r="L34" s="67">
        <v>100</v>
      </c>
      <c r="M34" s="82">
        <f t="shared" si="8"/>
        <v>200</v>
      </c>
      <c r="N34" s="83">
        <f t="shared" si="9"/>
        <v>1387.5</v>
      </c>
      <c r="O34" s="80">
        <f t="shared" si="10"/>
        <v>1187.5</v>
      </c>
    </row>
    <row r="35" spans="2:15">
      <c r="B35" s="63">
        <v>32</v>
      </c>
      <c r="C35" s="56" t="s">
        <v>56</v>
      </c>
      <c r="D35" s="69" t="s">
        <v>115</v>
      </c>
      <c r="E35" s="64">
        <v>900</v>
      </c>
      <c r="F35" s="65" t="s">
        <v>119</v>
      </c>
      <c r="G35" s="70">
        <v>300</v>
      </c>
      <c r="H35" s="67"/>
      <c r="I35" s="68" t="s">
        <v>121</v>
      </c>
      <c r="J35" s="80">
        <f t="shared" si="4"/>
        <v>187.5</v>
      </c>
      <c r="K35" s="67">
        <v>100</v>
      </c>
      <c r="L35" s="67">
        <v>100</v>
      </c>
      <c r="M35" s="82">
        <f t="shared" si="8"/>
        <v>200</v>
      </c>
      <c r="N35" s="83">
        <f t="shared" si="9"/>
        <v>1387.5</v>
      </c>
      <c r="O35" s="80">
        <f t="shared" si="10"/>
        <v>1187.5</v>
      </c>
    </row>
    <row r="36" spans="2:15">
      <c r="B36" s="55">
        <v>33</v>
      </c>
      <c r="C36" s="56" t="s">
        <v>57</v>
      </c>
      <c r="D36" s="69" t="s">
        <v>115</v>
      </c>
      <c r="E36" s="64">
        <v>900</v>
      </c>
      <c r="F36" s="65" t="s">
        <v>119</v>
      </c>
      <c r="G36" s="70">
        <v>300</v>
      </c>
      <c r="H36" s="67"/>
      <c r="I36" s="68" t="s">
        <v>121</v>
      </c>
      <c r="J36" s="80">
        <f t="shared" si="4"/>
        <v>187.5</v>
      </c>
      <c r="K36" s="67">
        <v>100</v>
      </c>
      <c r="L36" s="67">
        <v>100</v>
      </c>
      <c r="M36" s="82">
        <f t="shared" si="8"/>
        <v>200</v>
      </c>
      <c r="N36" s="83">
        <f t="shared" si="9"/>
        <v>1387.5</v>
      </c>
      <c r="O36" s="80">
        <f t="shared" si="10"/>
        <v>1187.5</v>
      </c>
    </row>
    <row r="37" spans="2:15">
      <c r="B37" s="63">
        <v>34</v>
      </c>
      <c r="C37" s="56" t="s">
        <v>58</v>
      </c>
      <c r="D37" s="69" t="s">
        <v>115</v>
      </c>
      <c r="E37" s="64">
        <v>900</v>
      </c>
      <c r="F37" s="65" t="s">
        <v>119</v>
      </c>
      <c r="G37" s="70">
        <v>300</v>
      </c>
      <c r="H37" s="67"/>
      <c r="I37" s="68" t="s">
        <v>121</v>
      </c>
      <c r="J37" s="80">
        <f t="shared" si="4"/>
        <v>187.5</v>
      </c>
      <c r="K37" s="67">
        <v>100</v>
      </c>
      <c r="L37" s="67">
        <v>100</v>
      </c>
      <c r="M37" s="82">
        <f t="shared" si="8"/>
        <v>200</v>
      </c>
      <c r="N37" s="83">
        <f t="shared" si="9"/>
        <v>1387.5</v>
      </c>
      <c r="O37" s="80">
        <f t="shared" si="10"/>
        <v>1187.5</v>
      </c>
    </row>
    <row r="38" spans="2:15">
      <c r="B38" s="55">
        <v>35</v>
      </c>
      <c r="C38" s="56" t="s">
        <v>59</v>
      </c>
      <c r="D38" s="69" t="s">
        <v>115</v>
      </c>
      <c r="E38" s="64">
        <v>900</v>
      </c>
      <c r="F38" s="65" t="s">
        <v>119</v>
      </c>
      <c r="G38" s="70">
        <v>300</v>
      </c>
      <c r="H38" s="67"/>
      <c r="I38" s="68" t="s">
        <v>121</v>
      </c>
      <c r="J38" s="80">
        <f t="shared" si="4"/>
        <v>187.5</v>
      </c>
      <c r="K38" s="67">
        <v>100</v>
      </c>
      <c r="L38" s="67">
        <v>100</v>
      </c>
      <c r="M38" s="82">
        <f t="shared" si="8"/>
        <v>200</v>
      </c>
      <c r="N38" s="83">
        <f t="shared" si="9"/>
        <v>1387.5</v>
      </c>
      <c r="O38" s="80">
        <f t="shared" si="10"/>
        <v>1187.5</v>
      </c>
    </row>
    <row r="39" spans="2:15">
      <c r="B39" s="63">
        <v>36</v>
      </c>
      <c r="C39" s="56" t="s">
        <v>60</v>
      </c>
      <c r="D39" s="69" t="s">
        <v>115</v>
      </c>
      <c r="E39" s="64">
        <v>900</v>
      </c>
      <c r="F39" s="65" t="s">
        <v>119</v>
      </c>
      <c r="G39" s="70">
        <v>300</v>
      </c>
      <c r="H39" s="67"/>
      <c r="I39" s="68" t="s">
        <v>121</v>
      </c>
      <c r="J39" s="80">
        <f t="shared" si="4"/>
        <v>187.5</v>
      </c>
      <c r="K39" s="67">
        <v>100</v>
      </c>
      <c r="L39" s="67">
        <v>100</v>
      </c>
      <c r="M39" s="82">
        <f t="shared" si="8"/>
        <v>200</v>
      </c>
      <c r="N39" s="83">
        <f t="shared" si="9"/>
        <v>1387.5</v>
      </c>
      <c r="O39" s="80">
        <f t="shared" si="10"/>
        <v>1187.5</v>
      </c>
    </row>
    <row r="40" spans="2:15">
      <c r="B40" s="55">
        <v>37</v>
      </c>
      <c r="C40" s="56" t="s">
        <v>61</v>
      </c>
      <c r="D40" s="69" t="s">
        <v>115</v>
      </c>
      <c r="E40" s="64">
        <v>900</v>
      </c>
      <c r="F40" s="65" t="s">
        <v>119</v>
      </c>
      <c r="G40" s="70">
        <v>300</v>
      </c>
      <c r="H40" s="67"/>
      <c r="I40" s="68" t="s">
        <v>121</v>
      </c>
      <c r="J40" s="80">
        <f t="shared" si="4"/>
        <v>187.5</v>
      </c>
      <c r="K40" s="67">
        <v>100</v>
      </c>
      <c r="L40" s="67">
        <v>100</v>
      </c>
      <c r="M40" s="82">
        <f t="shared" si="8"/>
        <v>200</v>
      </c>
      <c r="N40" s="83">
        <f t="shared" si="9"/>
        <v>1387.5</v>
      </c>
      <c r="O40" s="80">
        <f t="shared" si="10"/>
        <v>1187.5</v>
      </c>
    </row>
    <row r="41" spans="2:15">
      <c r="B41" s="63">
        <v>38</v>
      </c>
      <c r="C41" s="56" t="s">
        <v>62</v>
      </c>
      <c r="D41" s="69" t="s">
        <v>115</v>
      </c>
      <c r="E41" s="64">
        <v>900</v>
      </c>
      <c r="F41" s="65" t="s">
        <v>119</v>
      </c>
      <c r="G41" s="70">
        <v>300</v>
      </c>
      <c r="H41" s="67"/>
      <c r="I41" s="68" t="s">
        <v>121</v>
      </c>
      <c r="J41" s="80">
        <f t="shared" si="4"/>
        <v>187.5</v>
      </c>
      <c r="K41" s="67">
        <v>100</v>
      </c>
      <c r="L41" s="67">
        <v>100</v>
      </c>
      <c r="M41" s="82">
        <f t="shared" si="8"/>
        <v>200</v>
      </c>
      <c r="N41" s="83">
        <f t="shared" si="9"/>
        <v>1387.5</v>
      </c>
      <c r="O41" s="80">
        <f t="shared" si="10"/>
        <v>1187.5</v>
      </c>
    </row>
    <row r="42" spans="2:15">
      <c r="B42" s="55">
        <v>39</v>
      </c>
      <c r="C42" s="56" t="s">
        <v>63</v>
      </c>
      <c r="D42" s="69" t="s">
        <v>115</v>
      </c>
      <c r="E42" s="64">
        <v>900</v>
      </c>
      <c r="F42" s="65" t="s">
        <v>119</v>
      </c>
      <c r="G42" s="70">
        <v>300</v>
      </c>
      <c r="H42" s="67"/>
      <c r="I42" s="68" t="s">
        <v>121</v>
      </c>
      <c r="J42" s="80">
        <f t="shared" si="4"/>
        <v>187.5</v>
      </c>
      <c r="K42" s="67">
        <v>100</v>
      </c>
      <c r="L42" s="67">
        <v>100</v>
      </c>
      <c r="M42" s="82">
        <f t="shared" si="8"/>
        <v>200</v>
      </c>
      <c r="N42" s="83">
        <f t="shared" si="9"/>
        <v>1387.5</v>
      </c>
      <c r="O42" s="80">
        <f t="shared" si="10"/>
        <v>1187.5</v>
      </c>
    </row>
    <row r="43" spans="2:15">
      <c r="B43" s="63">
        <v>40</v>
      </c>
      <c r="C43" s="56" t="s">
        <v>64</v>
      </c>
      <c r="D43" s="69" t="s">
        <v>115</v>
      </c>
      <c r="E43" s="64">
        <v>900</v>
      </c>
      <c r="F43" s="65" t="s">
        <v>119</v>
      </c>
      <c r="G43" s="70">
        <v>300</v>
      </c>
      <c r="H43" s="67"/>
      <c r="I43" s="68" t="s">
        <v>121</v>
      </c>
      <c r="J43" s="80">
        <f t="shared" si="4"/>
        <v>187.5</v>
      </c>
      <c r="K43" s="67">
        <v>100</v>
      </c>
      <c r="L43" s="67">
        <v>100</v>
      </c>
      <c r="M43" s="82">
        <f t="shared" si="8"/>
        <v>200</v>
      </c>
      <c r="N43" s="83">
        <f t="shared" si="9"/>
        <v>1387.5</v>
      </c>
      <c r="O43" s="80">
        <f t="shared" si="10"/>
        <v>1187.5</v>
      </c>
    </row>
    <row r="44" spans="2:15">
      <c r="B44" s="55">
        <v>41</v>
      </c>
      <c r="C44" s="56" t="s">
        <v>65</v>
      </c>
      <c r="D44" s="69" t="s">
        <v>115</v>
      </c>
      <c r="E44" s="64">
        <v>900</v>
      </c>
      <c r="F44" s="65" t="s">
        <v>119</v>
      </c>
      <c r="G44" s="70">
        <v>300</v>
      </c>
      <c r="H44" s="67"/>
      <c r="I44" s="68" t="s">
        <v>121</v>
      </c>
      <c r="J44" s="80">
        <f t="shared" si="4"/>
        <v>187.5</v>
      </c>
      <c r="K44" s="67">
        <v>100</v>
      </c>
      <c r="L44" s="67">
        <v>100</v>
      </c>
      <c r="M44" s="82">
        <f t="shared" si="8"/>
        <v>200</v>
      </c>
      <c r="N44" s="83">
        <f t="shared" si="9"/>
        <v>1387.5</v>
      </c>
      <c r="O44" s="80">
        <f t="shared" si="10"/>
        <v>1187.5</v>
      </c>
    </row>
    <row r="45" spans="2:15">
      <c r="B45" s="63">
        <v>42</v>
      </c>
      <c r="C45" s="56" t="s">
        <v>66</v>
      </c>
      <c r="D45" s="69" t="s">
        <v>115</v>
      </c>
      <c r="E45" s="64">
        <v>900</v>
      </c>
      <c r="F45" s="65" t="s">
        <v>119</v>
      </c>
      <c r="G45" s="70">
        <v>300</v>
      </c>
      <c r="H45" s="67"/>
      <c r="I45" s="68" t="s">
        <v>121</v>
      </c>
      <c r="J45" s="80">
        <f t="shared" si="4"/>
        <v>187.5</v>
      </c>
      <c r="K45" s="67">
        <v>100</v>
      </c>
      <c r="L45" s="67">
        <v>100</v>
      </c>
      <c r="M45" s="82">
        <f t="shared" si="8"/>
        <v>200</v>
      </c>
      <c r="N45" s="83">
        <f t="shared" si="9"/>
        <v>1387.5</v>
      </c>
      <c r="O45" s="80">
        <f t="shared" si="10"/>
        <v>1187.5</v>
      </c>
    </row>
    <row r="46" spans="2:15">
      <c r="B46" s="55">
        <v>43</v>
      </c>
      <c r="C46" s="56" t="s">
        <v>67</v>
      </c>
      <c r="D46" s="69" t="s">
        <v>115</v>
      </c>
      <c r="E46" s="64">
        <v>900</v>
      </c>
      <c r="F46" s="65" t="s">
        <v>119</v>
      </c>
      <c r="G46" s="70">
        <v>300</v>
      </c>
      <c r="H46" s="67"/>
      <c r="I46" s="68" t="s">
        <v>121</v>
      </c>
      <c r="J46" s="80">
        <f t="shared" si="4"/>
        <v>187.5</v>
      </c>
      <c r="K46" s="67">
        <v>100</v>
      </c>
      <c r="L46" s="67">
        <v>100</v>
      </c>
      <c r="M46" s="82">
        <f t="shared" si="8"/>
        <v>200</v>
      </c>
      <c r="N46" s="83">
        <f t="shared" si="9"/>
        <v>1387.5</v>
      </c>
      <c r="O46" s="80">
        <f t="shared" si="10"/>
        <v>1187.5</v>
      </c>
    </row>
    <row r="47" spans="2:15">
      <c r="B47" s="63">
        <v>44</v>
      </c>
      <c r="C47" s="56" t="s">
        <v>68</v>
      </c>
      <c r="D47" s="69" t="s">
        <v>115</v>
      </c>
      <c r="E47" s="64">
        <v>900</v>
      </c>
      <c r="F47" s="65" t="s">
        <v>119</v>
      </c>
      <c r="G47" s="70">
        <v>300</v>
      </c>
      <c r="H47" s="67"/>
      <c r="I47" s="68" t="s">
        <v>121</v>
      </c>
      <c r="J47" s="80">
        <f t="shared" si="4"/>
        <v>187.5</v>
      </c>
      <c r="K47" s="67">
        <v>100</v>
      </c>
      <c r="L47" s="67">
        <v>100</v>
      </c>
      <c r="M47" s="82">
        <f t="shared" si="8"/>
        <v>200</v>
      </c>
      <c r="N47" s="83">
        <f t="shared" si="9"/>
        <v>1387.5</v>
      </c>
      <c r="O47" s="80">
        <f t="shared" si="10"/>
        <v>1187.5</v>
      </c>
    </row>
    <row r="48" spans="2:15">
      <c r="B48" s="55">
        <v>45</v>
      </c>
      <c r="C48" s="56" t="s">
        <v>69</v>
      </c>
      <c r="D48" s="69" t="s">
        <v>116</v>
      </c>
      <c r="E48" s="64">
        <v>900</v>
      </c>
      <c r="F48" s="65" t="s">
        <v>119</v>
      </c>
      <c r="G48" s="70">
        <v>300</v>
      </c>
      <c r="H48" s="67"/>
      <c r="I48" s="68" t="s">
        <v>121</v>
      </c>
      <c r="J48" s="80">
        <f t="shared" si="4"/>
        <v>187.5</v>
      </c>
      <c r="K48" s="67">
        <v>100</v>
      </c>
      <c r="L48" s="67">
        <v>100</v>
      </c>
      <c r="M48" s="82">
        <f t="shared" si="8"/>
        <v>200</v>
      </c>
      <c r="N48" s="83">
        <f t="shared" si="9"/>
        <v>1387.5</v>
      </c>
      <c r="O48" s="80">
        <f t="shared" si="10"/>
        <v>1187.5</v>
      </c>
    </row>
    <row r="49" spans="2:15">
      <c r="B49" s="63">
        <v>46</v>
      </c>
      <c r="C49" s="56" t="s">
        <v>70</v>
      </c>
      <c r="D49" s="69" t="s">
        <v>115</v>
      </c>
      <c r="E49" s="64">
        <v>900</v>
      </c>
      <c r="F49" s="65" t="s">
        <v>119</v>
      </c>
      <c r="G49" s="70">
        <v>300</v>
      </c>
      <c r="H49" s="67"/>
      <c r="I49" s="68" t="s">
        <v>121</v>
      </c>
      <c r="J49" s="80">
        <f t="shared" si="4"/>
        <v>187.5</v>
      </c>
      <c r="K49" s="67">
        <v>100</v>
      </c>
      <c r="L49" s="67">
        <v>100</v>
      </c>
      <c r="M49" s="82">
        <f t="shared" si="8"/>
        <v>200</v>
      </c>
      <c r="N49" s="83">
        <f t="shared" si="9"/>
        <v>1387.5</v>
      </c>
      <c r="O49" s="80">
        <f t="shared" si="10"/>
        <v>1187.5</v>
      </c>
    </row>
    <row r="50" spans="2:15">
      <c r="B50" s="55">
        <v>47</v>
      </c>
      <c r="C50" s="56" t="s">
        <v>71</v>
      </c>
      <c r="D50" s="69" t="s">
        <v>115</v>
      </c>
      <c r="E50" s="64">
        <v>900</v>
      </c>
      <c r="F50" s="65" t="s">
        <v>119</v>
      </c>
      <c r="G50" s="70">
        <v>300</v>
      </c>
      <c r="H50" s="67"/>
      <c r="I50" s="68" t="s">
        <v>121</v>
      </c>
      <c r="J50" s="80">
        <f t="shared" si="4"/>
        <v>187.5</v>
      </c>
      <c r="K50" s="67">
        <v>100</v>
      </c>
      <c r="L50" s="67">
        <v>100</v>
      </c>
      <c r="M50" s="82">
        <f t="shared" si="8"/>
        <v>200</v>
      </c>
      <c r="N50" s="83">
        <f t="shared" si="9"/>
        <v>1387.5</v>
      </c>
      <c r="O50" s="80">
        <f t="shared" si="10"/>
        <v>1187.5</v>
      </c>
    </row>
    <row r="51" spans="2:15">
      <c r="B51" s="63">
        <v>48</v>
      </c>
      <c r="C51" s="56" t="s">
        <v>72</v>
      </c>
      <c r="D51" s="69" t="s">
        <v>115</v>
      </c>
      <c r="E51" s="64">
        <v>900</v>
      </c>
      <c r="F51" s="65" t="s">
        <v>119</v>
      </c>
      <c r="G51" s="70">
        <v>300</v>
      </c>
      <c r="H51" s="67"/>
      <c r="I51" s="68" t="s">
        <v>121</v>
      </c>
      <c r="J51" s="80">
        <f t="shared" si="4"/>
        <v>187.5</v>
      </c>
      <c r="K51" s="67">
        <v>100</v>
      </c>
      <c r="L51" s="67">
        <v>100</v>
      </c>
      <c r="M51" s="82">
        <f t="shared" si="8"/>
        <v>200</v>
      </c>
      <c r="N51" s="83">
        <f t="shared" si="9"/>
        <v>1387.5</v>
      </c>
      <c r="O51" s="80">
        <f t="shared" si="10"/>
        <v>1187.5</v>
      </c>
    </row>
    <row r="52" spans="2:15">
      <c r="B52" s="55">
        <v>49</v>
      </c>
      <c r="C52" s="56" t="s">
        <v>73</v>
      </c>
      <c r="D52" s="69" t="s">
        <v>115</v>
      </c>
      <c r="E52" s="64">
        <v>900</v>
      </c>
      <c r="F52" s="65" t="s">
        <v>119</v>
      </c>
      <c r="G52" s="70">
        <v>300</v>
      </c>
      <c r="H52" s="67"/>
      <c r="I52" s="68" t="s">
        <v>121</v>
      </c>
      <c r="J52" s="80">
        <f t="shared" si="4"/>
        <v>187.5</v>
      </c>
      <c r="K52" s="67">
        <v>100</v>
      </c>
      <c r="L52" s="67">
        <v>100</v>
      </c>
      <c r="M52" s="82">
        <f t="shared" si="8"/>
        <v>200</v>
      </c>
      <c r="N52" s="83">
        <f t="shared" si="9"/>
        <v>1387.5</v>
      </c>
      <c r="O52" s="80">
        <f t="shared" si="10"/>
        <v>1187.5</v>
      </c>
    </row>
    <row r="53" spans="2:15">
      <c r="B53" s="63">
        <v>50</v>
      </c>
      <c r="C53" s="56" t="s">
        <v>74</v>
      </c>
      <c r="D53" s="69" t="s">
        <v>115</v>
      </c>
      <c r="E53" s="64">
        <v>900</v>
      </c>
      <c r="F53" s="65" t="s">
        <v>119</v>
      </c>
      <c r="G53" s="70">
        <v>300</v>
      </c>
      <c r="H53" s="67"/>
      <c r="I53" s="68" t="s">
        <v>121</v>
      </c>
      <c r="J53" s="80">
        <f t="shared" si="4"/>
        <v>187.5</v>
      </c>
      <c r="K53" s="67">
        <v>100</v>
      </c>
      <c r="L53" s="67">
        <v>100</v>
      </c>
      <c r="M53" s="82">
        <f t="shared" si="8"/>
        <v>200</v>
      </c>
      <c r="N53" s="83">
        <f t="shared" si="9"/>
        <v>1387.5</v>
      </c>
      <c r="O53" s="80">
        <f t="shared" si="10"/>
        <v>1187.5</v>
      </c>
    </row>
    <row r="54" spans="2:15">
      <c r="B54" s="55">
        <v>51</v>
      </c>
      <c r="C54" s="56" t="s">
        <v>75</v>
      </c>
      <c r="D54" s="69" t="s">
        <v>115</v>
      </c>
      <c r="E54" s="64">
        <v>900</v>
      </c>
      <c r="F54" s="65" t="s">
        <v>119</v>
      </c>
      <c r="G54" s="70">
        <v>300</v>
      </c>
      <c r="H54" s="67"/>
      <c r="I54" s="68" t="s">
        <v>121</v>
      </c>
      <c r="J54" s="80">
        <f t="shared" si="4"/>
        <v>187.5</v>
      </c>
      <c r="K54" s="67">
        <v>100</v>
      </c>
      <c r="L54" s="67">
        <v>100</v>
      </c>
      <c r="M54" s="82">
        <f t="shared" si="8"/>
        <v>200</v>
      </c>
      <c r="N54" s="83">
        <f t="shared" si="9"/>
        <v>1387.5</v>
      </c>
      <c r="O54" s="80">
        <f t="shared" si="10"/>
        <v>1187.5</v>
      </c>
    </row>
    <row r="55" spans="2:15">
      <c r="B55" s="63">
        <v>52</v>
      </c>
      <c r="C55" s="56" t="s">
        <v>76</v>
      </c>
      <c r="D55" s="69" t="s">
        <v>115</v>
      </c>
      <c r="E55" s="64">
        <v>900</v>
      </c>
      <c r="F55" s="65" t="s">
        <v>119</v>
      </c>
      <c r="G55" s="70">
        <v>300</v>
      </c>
      <c r="H55" s="67"/>
      <c r="I55" s="68" t="s">
        <v>121</v>
      </c>
      <c r="J55" s="80">
        <f t="shared" si="4"/>
        <v>187.5</v>
      </c>
      <c r="K55" s="67">
        <v>100</v>
      </c>
      <c r="L55" s="67">
        <v>100</v>
      </c>
      <c r="M55" s="82">
        <f t="shared" si="8"/>
        <v>200</v>
      </c>
      <c r="N55" s="83">
        <f t="shared" si="9"/>
        <v>1387.5</v>
      </c>
      <c r="O55" s="80">
        <f t="shared" si="10"/>
        <v>1187.5</v>
      </c>
    </row>
    <row r="56" spans="2:15">
      <c r="B56" s="55">
        <v>53</v>
      </c>
      <c r="C56" s="56" t="s">
        <v>77</v>
      </c>
      <c r="D56" s="69" t="s">
        <v>115</v>
      </c>
      <c r="E56" s="64">
        <v>900</v>
      </c>
      <c r="F56" s="65" t="s">
        <v>119</v>
      </c>
      <c r="G56" s="70">
        <v>300</v>
      </c>
      <c r="H56" s="67"/>
      <c r="I56" s="68" t="s">
        <v>121</v>
      </c>
      <c r="J56" s="80">
        <f t="shared" si="4"/>
        <v>187.5</v>
      </c>
      <c r="K56" s="67">
        <v>100</v>
      </c>
      <c r="L56" s="67">
        <v>100</v>
      </c>
      <c r="M56" s="82">
        <f t="shared" si="8"/>
        <v>200</v>
      </c>
      <c r="N56" s="83">
        <f t="shared" si="9"/>
        <v>1387.5</v>
      </c>
      <c r="O56" s="80">
        <f t="shared" si="10"/>
        <v>1187.5</v>
      </c>
    </row>
    <row r="57" spans="2:15">
      <c r="B57" s="63">
        <v>54</v>
      </c>
      <c r="C57" s="56" t="s">
        <v>78</v>
      </c>
      <c r="D57" s="69" t="s">
        <v>115</v>
      </c>
      <c r="E57" s="64">
        <v>900</v>
      </c>
      <c r="F57" s="65" t="s">
        <v>119</v>
      </c>
      <c r="G57" s="70">
        <v>300</v>
      </c>
      <c r="H57" s="67"/>
      <c r="I57" s="68" t="s">
        <v>121</v>
      </c>
      <c r="J57" s="80">
        <f t="shared" si="4"/>
        <v>187.5</v>
      </c>
      <c r="K57" s="67">
        <v>100</v>
      </c>
      <c r="L57" s="67">
        <v>100</v>
      </c>
      <c r="M57" s="82">
        <f t="shared" si="8"/>
        <v>200</v>
      </c>
      <c r="N57" s="83">
        <f t="shared" si="9"/>
        <v>1387.5</v>
      </c>
      <c r="O57" s="80">
        <f t="shared" si="10"/>
        <v>1187.5</v>
      </c>
    </row>
    <row r="58" spans="2:15">
      <c r="B58" s="55">
        <v>55</v>
      </c>
      <c r="C58" s="56" t="s">
        <v>79</v>
      </c>
      <c r="D58" s="69" t="s">
        <v>115</v>
      </c>
      <c r="E58" s="64">
        <v>900</v>
      </c>
      <c r="F58" s="65" t="s">
        <v>119</v>
      </c>
      <c r="G58" s="70">
        <v>300</v>
      </c>
      <c r="H58" s="67"/>
      <c r="I58" s="68" t="s">
        <v>121</v>
      </c>
      <c r="J58" s="80">
        <f t="shared" si="4"/>
        <v>187.5</v>
      </c>
      <c r="K58" s="67">
        <v>100</v>
      </c>
      <c r="L58" s="67">
        <v>100</v>
      </c>
      <c r="M58" s="82">
        <f t="shared" si="8"/>
        <v>200</v>
      </c>
      <c r="N58" s="83">
        <f t="shared" si="9"/>
        <v>1387.5</v>
      </c>
      <c r="O58" s="80">
        <f t="shared" si="10"/>
        <v>1187.5</v>
      </c>
    </row>
    <row r="59" spans="2:15">
      <c r="B59" s="63">
        <v>56</v>
      </c>
      <c r="C59" s="56" t="s">
        <v>80</v>
      </c>
      <c r="D59" s="69" t="s">
        <v>115</v>
      </c>
      <c r="E59" s="64">
        <v>900</v>
      </c>
      <c r="F59" s="65" t="s">
        <v>119</v>
      </c>
      <c r="G59" s="70">
        <v>300</v>
      </c>
      <c r="H59" s="67"/>
      <c r="I59" s="68" t="s">
        <v>121</v>
      </c>
      <c r="J59" s="80">
        <f t="shared" si="4"/>
        <v>187.5</v>
      </c>
      <c r="K59" s="67">
        <v>100</v>
      </c>
      <c r="L59" s="67">
        <v>100</v>
      </c>
      <c r="M59" s="82">
        <f t="shared" si="8"/>
        <v>200</v>
      </c>
      <c r="N59" s="83">
        <f t="shared" si="9"/>
        <v>1387.5</v>
      </c>
      <c r="O59" s="80">
        <f t="shared" si="10"/>
        <v>1187.5</v>
      </c>
    </row>
    <row r="60" spans="2:15">
      <c r="B60" s="55">
        <v>57</v>
      </c>
      <c r="C60" s="56" t="s">
        <v>81</v>
      </c>
      <c r="D60" s="69" t="s">
        <v>115</v>
      </c>
      <c r="E60" s="64">
        <v>900</v>
      </c>
      <c r="F60" s="65" t="s">
        <v>119</v>
      </c>
      <c r="G60" s="70">
        <v>300</v>
      </c>
      <c r="H60" s="67"/>
      <c r="I60" s="68" t="s">
        <v>121</v>
      </c>
      <c r="J60" s="80">
        <f t="shared" si="4"/>
        <v>187.5</v>
      </c>
      <c r="K60" s="67">
        <v>100</v>
      </c>
      <c r="L60" s="67">
        <v>100</v>
      </c>
      <c r="M60" s="82">
        <f t="shared" si="8"/>
        <v>200</v>
      </c>
      <c r="N60" s="83">
        <f t="shared" si="9"/>
        <v>1387.5</v>
      </c>
      <c r="O60" s="80">
        <f t="shared" si="10"/>
        <v>1187.5</v>
      </c>
    </row>
    <row r="61" spans="2:15">
      <c r="B61" s="63">
        <v>58</v>
      </c>
      <c r="C61" s="56" t="s">
        <v>82</v>
      </c>
      <c r="D61" s="69" t="s">
        <v>115</v>
      </c>
      <c r="E61" s="64">
        <v>900</v>
      </c>
      <c r="F61" s="65" t="s">
        <v>119</v>
      </c>
      <c r="G61" s="70">
        <v>300</v>
      </c>
      <c r="H61" s="67"/>
      <c r="I61" s="68" t="s">
        <v>121</v>
      </c>
      <c r="J61" s="80">
        <f t="shared" si="4"/>
        <v>187.5</v>
      </c>
      <c r="K61" s="67">
        <v>100</v>
      </c>
      <c r="L61" s="67">
        <v>100</v>
      </c>
      <c r="M61" s="82">
        <f t="shared" si="8"/>
        <v>200</v>
      </c>
      <c r="N61" s="83">
        <f t="shared" si="9"/>
        <v>1387.5</v>
      </c>
      <c r="O61" s="80">
        <f t="shared" si="10"/>
        <v>1187.5</v>
      </c>
    </row>
    <row r="62" spans="2:15">
      <c r="B62" s="55">
        <v>59</v>
      </c>
      <c r="C62" s="56" t="s">
        <v>83</v>
      </c>
      <c r="D62" s="69" t="s">
        <v>115</v>
      </c>
      <c r="E62" s="64">
        <v>900</v>
      </c>
      <c r="F62" s="65" t="s">
        <v>119</v>
      </c>
      <c r="G62" s="70">
        <v>300</v>
      </c>
      <c r="H62" s="67"/>
      <c r="I62" s="68" t="s">
        <v>121</v>
      </c>
      <c r="J62" s="80">
        <f t="shared" si="4"/>
        <v>187.5</v>
      </c>
      <c r="K62" s="67">
        <v>100</v>
      </c>
      <c r="L62" s="67">
        <v>100</v>
      </c>
      <c r="M62" s="82">
        <f t="shared" si="8"/>
        <v>200</v>
      </c>
      <c r="N62" s="83">
        <f t="shared" si="9"/>
        <v>1387.5</v>
      </c>
      <c r="O62" s="80">
        <f t="shared" si="10"/>
        <v>1187.5</v>
      </c>
    </row>
    <row r="63" spans="2:15">
      <c r="B63" s="63">
        <v>60</v>
      </c>
      <c r="C63" s="56" t="s">
        <v>84</v>
      </c>
      <c r="D63" s="69" t="s">
        <v>115</v>
      </c>
      <c r="E63" s="64">
        <v>900</v>
      </c>
      <c r="F63" s="65" t="s">
        <v>119</v>
      </c>
      <c r="G63" s="70">
        <v>300</v>
      </c>
      <c r="H63" s="67"/>
      <c r="I63" s="68" t="s">
        <v>121</v>
      </c>
      <c r="J63" s="80">
        <f t="shared" si="4"/>
        <v>187.5</v>
      </c>
      <c r="K63" s="67">
        <v>100</v>
      </c>
      <c r="L63" s="67">
        <v>100</v>
      </c>
      <c r="M63" s="82">
        <f t="shared" si="8"/>
        <v>200</v>
      </c>
      <c r="N63" s="83">
        <f t="shared" si="9"/>
        <v>1387.5</v>
      </c>
      <c r="O63" s="80">
        <f t="shared" si="10"/>
        <v>1187.5</v>
      </c>
    </row>
    <row r="64" spans="2:15">
      <c r="B64" s="55">
        <v>61</v>
      </c>
      <c r="C64" s="56" t="s">
        <v>85</v>
      </c>
      <c r="D64" s="69" t="s">
        <v>115</v>
      </c>
      <c r="E64" s="64">
        <v>900</v>
      </c>
      <c r="F64" s="65" t="s">
        <v>119</v>
      </c>
      <c r="G64" s="70">
        <v>300</v>
      </c>
      <c r="H64" s="67"/>
      <c r="I64" s="68" t="s">
        <v>121</v>
      </c>
      <c r="J64" s="80">
        <f t="shared" si="4"/>
        <v>187.5</v>
      </c>
      <c r="K64" s="67">
        <v>100</v>
      </c>
      <c r="L64" s="67">
        <v>100</v>
      </c>
      <c r="M64" s="82">
        <f t="shared" si="8"/>
        <v>200</v>
      </c>
      <c r="N64" s="83">
        <f t="shared" si="9"/>
        <v>1387.5</v>
      </c>
      <c r="O64" s="80">
        <f t="shared" si="10"/>
        <v>1187.5</v>
      </c>
    </row>
    <row r="65" spans="2:15">
      <c r="B65" s="63">
        <v>62</v>
      </c>
      <c r="C65" s="56" t="s">
        <v>86</v>
      </c>
      <c r="D65" s="69" t="s">
        <v>115</v>
      </c>
      <c r="E65" s="64">
        <v>900</v>
      </c>
      <c r="F65" s="65" t="s">
        <v>119</v>
      </c>
      <c r="G65" s="70">
        <v>300</v>
      </c>
      <c r="H65" s="67"/>
      <c r="I65" s="68" t="s">
        <v>121</v>
      </c>
      <c r="J65" s="80">
        <f t="shared" si="4"/>
        <v>187.5</v>
      </c>
      <c r="K65" s="67">
        <v>100</v>
      </c>
      <c r="L65" s="67">
        <v>100</v>
      </c>
      <c r="M65" s="82">
        <f t="shared" si="8"/>
        <v>200</v>
      </c>
      <c r="N65" s="83">
        <f t="shared" si="9"/>
        <v>1387.5</v>
      </c>
      <c r="O65" s="80">
        <f t="shared" si="10"/>
        <v>1187.5</v>
      </c>
    </row>
    <row r="66" spans="2:15">
      <c r="B66" s="55">
        <v>63</v>
      </c>
      <c r="C66" s="56" t="s">
        <v>87</v>
      </c>
      <c r="D66" s="69" t="s">
        <v>115</v>
      </c>
      <c r="E66" s="64">
        <v>900</v>
      </c>
      <c r="F66" s="65" t="s">
        <v>119</v>
      </c>
      <c r="G66" s="70">
        <v>300</v>
      </c>
      <c r="H66" s="67"/>
      <c r="I66" s="68" t="s">
        <v>121</v>
      </c>
      <c r="J66" s="80">
        <f t="shared" si="4"/>
        <v>187.5</v>
      </c>
      <c r="K66" s="67">
        <v>100</v>
      </c>
      <c r="L66" s="67">
        <v>100</v>
      </c>
      <c r="M66" s="82">
        <f t="shared" si="8"/>
        <v>200</v>
      </c>
      <c r="N66" s="83">
        <f t="shared" si="9"/>
        <v>1387.5</v>
      </c>
      <c r="O66" s="80">
        <f t="shared" si="10"/>
        <v>1187.5</v>
      </c>
    </row>
    <row r="67" spans="2:15">
      <c r="B67" s="63">
        <v>64</v>
      </c>
      <c r="C67" s="56" t="s">
        <v>88</v>
      </c>
      <c r="D67" s="69" t="s">
        <v>115</v>
      </c>
      <c r="E67" s="64">
        <v>900</v>
      </c>
      <c r="F67" s="65" t="s">
        <v>119</v>
      </c>
      <c r="G67" s="70">
        <v>300</v>
      </c>
      <c r="H67" s="67"/>
      <c r="I67" s="68" t="s">
        <v>121</v>
      </c>
      <c r="J67" s="80">
        <f t="shared" si="4"/>
        <v>187.5</v>
      </c>
      <c r="K67" s="67">
        <v>100</v>
      </c>
      <c r="L67" s="67">
        <v>100</v>
      </c>
      <c r="M67" s="82">
        <f t="shared" si="8"/>
        <v>200</v>
      </c>
      <c r="N67" s="83">
        <f t="shared" si="9"/>
        <v>1387.5</v>
      </c>
      <c r="O67" s="80">
        <f t="shared" si="10"/>
        <v>1187.5</v>
      </c>
    </row>
    <row r="68" spans="2:15">
      <c r="B68" s="55">
        <v>65</v>
      </c>
      <c r="C68" s="56" t="s">
        <v>89</v>
      </c>
      <c r="D68" s="69" t="s">
        <v>115</v>
      </c>
      <c r="E68" s="64">
        <v>900</v>
      </c>
      <c r="F68" s="65" t="s">
        <v>119</v>
      </c>
      <c r="G68" s="70">
        <v>300</v>
      </c>
      <c r="H68" s="67"/>
      <c r="I68" s="68" t="s">
        <v>121</v>
      </c>
      <c r="J68" s="80">
        <f t="shared" si="4"/>
        <v>187.5</v>
      </c>
      <c r="K68" s="67">
        <v>100</v>
      </c>
      <c r="L68" s="67">
        <v>100</v>
      </c>
      <c r="M68" s="82">
        <f t="shared" si="8"/>
        <v>200</v>
      </c>
      <c r="N68" s="83">
        <f t="shared" si="9"/>
        <v>1387.5</v>
      </c>
      <c r="O68" s="80">
        <f t="shared" si="10"/>
        <v>1187.5</v>
      </c>
    </row>
    <row r="69" spans="2:15">
      <c r="B69" s="63">
        <v>66</v>
      </c>
      <c r="C69" s="56" t="s">
        <v>90</v>
      </c>
      <c r="D69" s="69" t="s">
        <v>115</v>
      </c>
      <c r="E69" s="64">
        <v>900</v>
      </c>
      <c r="F69" s="65" t="s">
        <v>119</v>
      </c>
      <c r="G69" s="70">
        <v>300</v>
      </c>
      <c r="H69" s="67"/>
      <c r="I69" s="68" t="s">
        <v>121</v>
      </c>
      <c r="J69" s="80">
        <f t="shared" si="4"/>
        <v>187.5</v>
      </c>
      <c r="K69" s="67">
        <v>100</v>
      </c>
      <c r="L69" s="67">
        <v>100</v>
      </c>
      <c r="M69" s="82">
        <f t="shared" si="8"/>
        <v>200</v>
      </c>
      <c r="N69" s="83">
        <f t="shared" si="9"/>
        <v>1387.5</v>
      </c>
      <c r="O69" s="80">
        <f t="shared" si="10"/>
        <v>1187.5</v>
      </c>
    </row>
    <row r="70" spans="2:15">
      <c r="B70" s="55">
        <v>67</v>
      </c>
      <c r="C70" s="56" t="s">
        <v>91</v>
      </c>
      <c r="D70" s="69" t="s">
        <v>115</v>
      </c>
      <c r="E70" s="64">
        <v>900</v>
      </c>
      <c r="F70" s="65" t="s">
        <v>119</v>
      </c>
      <c r="G70" s="70">
        <v>300</v>
      </c>
      <c r="H70" s="67"/>
      <c r="I70" s="68" t="s">
        <v>121</v>
      </c>
      <c r="J70" s="80">
        <f t="shared" si="4"/>
        <v>187.5</v>
      </c>
      <c r="K70" s="67">
        <v>100</v>
      </c>
      <c r="L70" s="67">
        <v>100</v>
      </c>
      <c r="M70" s="82">
        <f t="shared" si="8"/>
        <v>200</v>
      </c>
      <c r="N70" s="83">
        <f t="shared" si="9"/>
        <v>1387.5</v>
      </c>
      <c r="O70" s="80">
        <f t="shared" si="10"/>
        <v>1187.5</v>
      </c>
    </row>
    <row r="71" spans="2:15">
      <c r="B71" s="63">
        <v>68</v>
      </c>
      <c r="C71" s="56" t="s">
        <v>92</v>
      </c>
      <c r="D71" s="69" t="s">
        <v>115</v>
      </c>
      <c r="E71" s="64">
        <v>900</v>
      </c>
      <c r="F71" s="65" t="s">
        <v>119</v>
      </c>
      <c r="G71" s="70">
        <v>300</v>
      </c>
      <c r="H71" s="67"/>
      <c r="I71" s="68" t="s">
        <v>121</v>
      </c>
      <c r="J71" s="80">
        <f t="shared" ref="J71:J92" si="11">E71/30/8*I71</f>
        <v>187.5</v>
      </c>
      <c r="K71" s="67">
        <v>100</v>
      </c>
      <c r="L71" s="67">
        <v>100</v>
      </c>
      <c r="M71" s="82">
        <f t="shared" si="8"/>
        <v>200</v>
      </c>
      <c r="N71" s="83">
        <f t="shared" si="9"/>
        <v>1387.5</v>
      </c>
      <c r="O71" s="80">
        <f t="shared" si="10"/>
        <v>1187.5</v>
      </c>
    </row>
    <row r="72" spans="2:15">
      <c r="B72" s="55">
        <v>69</v>
      </c>
      <c r="C72" s="56" t="s">
        <v>93</v>
      </c>
      <c r="D72" s="69" t="s">
        <v>115</v>
      </c>
      <c r="E72" s="64">
        <v>900</v>
      </c>
      <c r="F72" s="65" t="s">
        <v>119</v>
      </c>
      <c r="G72" s="70">
        <v>300</v>
      </c>
      <c r="H72" s="67"/>
      <c r="I72" s="68" t="s">
        <v>121</v>
      </c>
      <c r="J72" s="80">
        <f t="shared" si="11"/>
        <v>187.5</v>
      </c>
      <c r="K72" s="67">
        <v>100</v>
      </c>
      <c r="L72" s="67">
        <v>100</v>
      </c>
      <c r="M72" s="82">
        <f t="shared" si="8"/>
        <v>200</v>
      </c>
      <c r="N72" s="83">
        <f t="shared" si="9"/>
        <v>1387.5</v>
      </c>
      <c r="O72" s="80">
        <f t="shared" si="10"/>
        <v>1187.5</v>
      </c>
    </row>
    <row r="73" spans="2:15">
      <c r="B73" s="63">
        <v>70</v>
      </c>
      <c r="C73" s="56" t="s">
        <v>94</v>
      </c>
      <c r="D73" s="69" t="s">
        <v>115</v>
      </c>
      <c r="E73" s="64">
        <v>900</v>
      </c>
      <c r="F73" s="65" t="s">
        <v>119</v>
      </c>
      <c r="G73" s="70">
        <v>300</v>
      </c>
      <c r="H73" s="67"/>
      <c r="I73" s="68" t="s">
        <v>121</v>
      </c>
      <c r="J73" s="80">
        <f t="shared" si="11"/>
        <v>187.5</v>
      </c>
      <c r="K73" s="67">
        <v>100</v>
      </c>
      <c r="L73" s="67">
        <v>100</v>
      </c>
      <c r="M73" s="82">
        <f t="shared" si="8"/>
        <v>200</v>
      </c>
      <c r="N73" s="83">
        <f t="shared" si="9"/>
        <v>1387.5</v>
      </c>
      <c r="O73" s="80">
        <f t="shared" si="10"/>
        <v>1187.5</v>
      </c>
    </row>
    <row r="74" spans="2:15">
      <c r="B74" s="55">
        <v>71</v>
      </c>
      <c r="C74" s="56" t="s">
        <v>95</v>
      </c>
      <c r="D74" s="69" t="s">
        <v>115</v>
      </c>
      <c r="E74" s="64">
        <v>900</v>
      </c>
      <c r="F74" s="65" t="s">
        <v>119</v>
      </c>
      <c r="G74" s="70">
        <v>300</v>
      </c>
      <c r="H74" s="67"/>
      <c r="I74" s="68" t="s">
        <v>121</v>
      </c>
      <c r="J74" s="80">
        <f t="shared" si="11"/>
        <v>187.5</v>
      </c>
      <c r="K74" s="67">
        <v>100</v>
      </c>
      <c r="L74" s="67">
        <v>100</v>
      </c>
      <c r="M74" s="82">
        <f t="shared" si="8"/>
        <v>200</v>
      </c>
      <c r="N74" s="83">
        <f t="shared" si="9"/>
        <v>1387.5</v>
      </c>
      <c r="O74" s="80">
        <f t="shared" si="10"/>
        <v>1187.5</v>
      </c>
    </row>
    <row r="75" spans="2:15">
      <c r="B75" s="63">
        <v>72</v>
      </c>
      <c r="C75" s="56" t="s">
        <v>96</v>
      </c>
      <c r="D75" s="69" t="s">
        <v>115</v>
      </c>
      <c r="E75" s="64">
        <v>900</v>
      </c>
      <c r="F75" s="65" t="s">
        <v>119</v>
      </c>
      <c r="G75" s="70">
        <v>300</v>
      </c>
      <c r="H75" s="67"/>
      <c r="I75" s="68" t="s">
        <v>121</v>
      </c>
      <c r="J75" s="80">
        <f t="shared" si="11"/>
        <v>187.5</v>
      </c>
      <c r="K75" s="67">
        <v>100</v>
      </c>
      <c r="L75" s="67">
        <v>100</v>
      </c>
      <c r="M75" s="82">
        <f t="shared" si="8"/>
        <v>200</v>
      </c>
      <c r="N75" s="83">
        <f t="shared" si="9"/>
        <v>1387.5</v>
      </c>
      <c r="O75" s="80">
        <f t="shared" si="10"/>
        <v>1187.5</v>
      </c>
    </row>
    <row r="76" spans="2:15">
      <c r="B76" s="55">
        <v>73</v>
      </c>
      <c r="C76" s="56" t="s">
        <v>97</v>
      </c>
      <c r="D76" s="69" t="s">
        <v>115</v>
      </c>
      <c r="E76" s="64">
        <v>900</v>
      </c>
      <c r="F76" s="65" t="s">
        <v>119</v>
      </c>
      <c r="G76" s="70">
        <v>300</v>
      </c>
      <c r="H76" s="67"/>
      <c r="I76" s="68" t="s">
        <v>121</v>
      </c>
      <c r="J76" s="80">
        <f t="shared" si="11"/>
        <v>187.5</v>
      </c>
      <c r="K76" s="67">
        <v>100</v>
      </c>
      <c r="L76" s="67">
        <v>100</v>
      </c>
      <c r="M76" s="82">
        <f t="shared" si="8"/>
        <v>200</v>
      </c>
      <c r="N76" s="83">
        <f t="shared" si="9"/>
        <v>1387.5</v>
      </c>
      <c r="O76" s="80">
        <f t="shared" si="10"/>
        <v>1187.5</v>
      </c>
    </row>
    <row r="77" spans="2:15">
      <c r="B77" s="63">
        <v>74</v>
      </c>
      <c r="C77" s="56" t="s">
        <v>98</v>
      </c>
      <c r="D77" s="69" t="s">
        <v>115</v>
      </c>
      <c r="E77" s="64">
        <v>900</v>
      </c>
      <c r="F77" s="65" t="s">
        <v>119</v>
      </c>
      <c r="G77" s="70">
        <v>300</v>
      </c>
      <c r="H77" s="67"/>
      <c r="I77" s="68" t="s">
        <v>121</v>
      </c>
      <c r="J77" s="80">
        <f t="shared" si="11"/>
        <v>187.5</v>
      </c>
      <c r="K77" s="67">
        <v>100</v>
      </c>
      <c r="L77" s="67">
        <v>100</v>
      </c>
      <c r="M77" s="82">
        <f t="shared" si="8"/>
        <v>200</v>
      </c>
      <c r="N77" s="83">
        <f t="shared" si="9"/>
        <v>1387.5</v>
      </c>
      <c r="O77" s="80">
        <f t="shared" si="10"/>
        <v>1187.5</v>
      </c>
    </row>
    <row r="78" spans="2:15">
      <c r="B78" s="55">
        <v>75</v>
      </c>
      <c r="C78" s="56" t="s">
        <v>99</v>
      </c>
      <c r="D78" s="69" t="s">
        <v>115</v>
      </c>
      <c r="E78" s="64">
        <v>900</v>
      </c>
      <c r="F78" s="65" t="s">
        <v>119</v>
      </c>
      <c r="G78" s="70">
        <v>300</v>
      </c>
      <c r="H78" s="67"/>
      <c r="I78" s="68" t="s">
        <v>121</v>
      </c>
      <c r="J78" s="80">
        <f t="shared" si="11"/>
        <v>187.5</v>
      </c>
      <c r="K78" s="67">
        <v>100</v>
      </c>
      <c r="L78" s="67">
        <v>100</v>
      </c>
      <c r="M78" s="82">
        <f t="shared" si="8"/>
        <v>200</v>
      </c>
      <c r="N78" s="83">
        <f t="shared" si="9"/>
        <v>1387.5</v>
      </c>
      <c r="O78" s="80">
        <f t="shared" si="10"/>
        <v>1187.5</v>
      </c>
    </row>
    <row r="79" spans="2:15">
      <c r="B79" s="63">
        <v>76</v>
      </c>
      <c r="C79" s="56" t="s">
        <v>100</v>
      </c>
      <c r="D79" s="69" t="s">
        <v>115</v>
      </c>
      <c r="E79" s="64">
        <v>900</v>
      </c>
      <c r="F79" s="65" t="s">
        <v>119</v>
      </c>
      <c r="G79" s="70">
        <v>300</v>
      </c>
      <c r="H79" s="67"/>
      <c r="I79" s="68" t="s">
        <v>121</v>
      </c>
      <c r="J79" s="80">
        <f t="shared" si="11"/>
        <v>187.5</v>
      </c>
      <c r="K79" s="67">
        <v>100</v>
      </c>
      <c r="L79" s="67">
        <v>100</v>
      </c>
      <c r="M79" s="82">
        <f t="shared" si="8"/>
        <v>200</v>
      </c>
      <c r="N79" s="83">
        <f t="shared" si="9"/>
        <v>1387.5</v>
      </c>
      <c r="O79" s="80">
        <f t="shared" si="10"/>
        <v>1187.5</v>
      </c>
    </row>
    <row r="80" spans="2:15">
      <c r="B80" s="55">
        <v>77</v>
      </c>
      <c r="C80" s="56" t="s">
        <v>101</v>
      </c>
      <c r="D80" s="69" t="s">
        <v>115</v>
      </c>
      <c r="E80" s="64">
        <v>900</v>
      </c>
      <c r="F80" s="65" t="s">
        <v>119</v>
      </c>
      <c r="G80" s="70">
        <v>300</v>
      </c>
      <c r="H80" s="67"/>
      <c r="I80" s="68" t="s">
        <v>121</v>
      </c>
      <c r="J80" s="80">
        <f t="shared" si="11"/>
        <v>187.5</v>
      </c>
      <c r="K80" s="67">
        <v>100</v>
      </c>
      <c r="L80" s="67">
        <v>100</v>
      </c>
      <c r="M80" s="82">
        <f t="shared" si="8"/>
        <v>200</v>
      </c>
      <c r="N80" s="83">
        <f t="shared" si="9"/>
        <v>1387.5</v>
      </c>
      <c r="O80" s="80">
        <f t="shared" si="10"/>
        <v>1187.5</v>
      </c>
    </row>
    <row r="81" spans="2:15">
      <c r="B81" s="63">
        <v>78</v>
      </c>
      <c r="C81" s="56" t="s">
        <v>102</v>
      </c>
      <c r="D81" s="69" t="s">
        <v>115</v>
      </c>
      <c r="E81" s="64">
        <v>900</v>
      </c>
      <c r="F81" s="65" t="s">
        <v>119</v>
      </c>
      <c r="G81" s="70">
        <v>300</v>
      </c>
      <c r="H81" s="67"/>
      <c r="I81" s="68" t="s">
        <v>121</v>
      </c>
      <c r="J81" s="80">
        <f t="shared" si="11"/>
        <v>187.5</v>
      </c>
      <c r="K81" s="67">
        <v>100</v>
      </c>
      <c r="L81" s="67">
        <v>100</v>
      </c>
      <c r="M81" s="82">
        <f t="shared" si="8"/>
        <v>200</v>
      </c>
      <c r="N81" s="83">
        <f t="shared" si="9"/>
        <v>1387.5</v>
      </c>
      <c r="O81" s="80">
        <f t="shared" si="10"/>
        <v>1187.5</v>
      </c>
    </row>
    <row r="82" spans="2:15">
      <c r="B82" s="55">
        <v>79</v>
      </c>
      <c r="C82" s="56" t="s">
        <v>103</v>
      </c>
      <c r="D82" s="69" t="s">
        <v>115</v>
      </c>
      <c r="E82" s="64">
        <v>900</v>
      </c>
      <c r="F82" s="65" t="s">
        <v>119</v>
      </c>
      <c r="G82" s="70">
        <v>300</v>
      </c>
      <c r="H82" s="67"/>
      <c r="I82" s="68" t="s">
        <v>121</v>
      </c>
      <c r="J82" s="80">
        <f t="shared" si="11"/>
        <v>187.5</v>
      </c>
      <c r="K82" s="67">
        <v>100</v>
      </c>
      <c r="L82" s="67">
        <v>100</v>
      </c>
      <c r="M82" s="82">
        <f t="shared" si="8"/>
        <v>200</v>
      </c>
      <c r="N82" s="83">
        <f t="shared" si="9"/>
        <v>1387.5</v>
      </c>
      <c r="O82" s="80">
        <f t="shared" si="10"/>
        <v>1187.5</v>
      </c>
    </row>
    <row r="83" spans="2:15">
      <c r="B83" s="63">
        <v>80</v>
      </c>
      <c r="C83" s="56" t="s">
        <v>104</v>
      </c>
      <c r="D83" s="69" t="s">
        <v>115</v>
      </c>
      <c r="E83" s="64">
        <v>900</v>
      </c>
      <c r="F83" s="65" t="s">
        <v>119</v>
      </c>
      <c r="G83" s="70">
        <v>300</v>
      </c>
      <c r="H83" s="67"/>
      <c r="I83" s="68" t="s">
        <v>121</v>
      </c>
      <c r="J83" s="80">
        <f t="shared" si="11"/>
        <v>187.5</v>
      </c>
      <c r="K83" s="67">
        <v>100</v>
      </c>
      <c r="L83" s="67">
        <v>100</v>
      </c>
      <c r="M83" s="82">
        <f t="shared" si="8"/>
        <v>200</v>
      </c>
      <c r="N83" s="83">
        <f t="shared" si="9"/>
        <v>1387.5</v>
      </c>
      <c r="O83" s="80">
        <f t="shared" si="10"/>
        <v>1187.5</v>
      </c>
    </row>
    <row r="84" spans="2:15">
      <c r="B84" s="55">
        <v>81</v>
      </c>
      <c r="C84" s="56" t="s">
        <v>105</v>
      </c>
      <c r="D84" s="69" t="s">
        <v>115</v>
      </c>
      <c r="E84" s="64">
        <v>900</v>
      </c>
      <c r="F84" s="65" t="s">
        <v>119</v>
      </c>
      <c r="G84" s="70">
        <v>300</v>
      </c>
      <c r="H84" s="67"/>
      <c r="I84" s="68" t="s">
        <v>121</v>
      </c>
      <c r="J84" s="80">
        <f t="shared" si="11"/>
        <v>187.5</v>
      </c>
      <c r="K84" s="67">
        <v>100</v>
      </c>
      <c r="L84" s="67">
        <v>100</v>
      </c>
      <c r="M84" s="82">
        <f t="shared" si="8"/>
        <v>200</v>
      </c>
      <c r="N84" s="83">
        <f t="shared" si="9"/>
        <v>1387.5</v>
      </c>
      <c r="O84" s="80">
        <f t="shared" si="10"/>
        <v>1187.5</v>
      </c>
    </row>
    <row r="85" spans="2:15">
      <c r="B85" s="63">
        <v>82</v>
      </c>
      <c r="C85" s="56" t="s">
        <v>106</v>
      </c>
      <c r="D85" s="69" t="s">
        <v>115</v>
      </c>
      <c r="E85" s="64">
        <v>900</v>
      </c>
      <c r="F85" s="65" t="s">
        <v>119</v>
      </c>
      <c r="G85" s="70">
        <v>300</v>
      </c>
      <c r="H85" s="67"/>
      <c r="I85" s="68" t="s">
        <v>121</v>
      </c>
      <c r="J85" s="80">
        <f t="shared" si="11"/>
        <v>187.5</v>
      </c>
      <c r="K85" s="67">
        <v>100</v>
      </c>
      <c r="L85" s="67">
        <v>100</v>
      </c>
      <c r="M85" s="82">
        <f t="shared" si="8"/>
        <v>200</v>
      </c>
      <c r="N85" s="83">
        <f t="shared" si="9"/>
        <v>1387.5</v>
      </c>
      <c r="O85" s="80">
        <f t="shared" si="10"/>
        <v>1187.5</v>
      </c>
    </row>
    <row r="86" spans="2:15">
      <c r="B86" s="55">
        <v>83</v>
      </c>
      <c r="C86" s="56" t="s">
        <v>107</v>
      </c>
      <c r="D86" s="69" t="s">
        <v>115</v>
      </c>
      <c r="E86" s="64">
        <v>900</v>
      </c>
      <c r="F86" s="65" t="s">
        <v>119</v>
      </c>
      <c r="G86" s="70">
        <v>300</v>
      </c>
      <c r="H86" s="67"/>
      <c r="I86" s="68" t="s">
        <v>121</v>
      </c>
      <c r="J86" s="80">
        <f t="shared" si="11"/>
        <v>187.5</v>
      </c>
      <c r="K86" s="67">
        <v>100</v>
      </c>
      <c r="L86" s="67">
        <v>100</v>
      </c>
      <c r="M86" s="82">
        <f t="shared" ref="M86:M93" si="12">K86+L86</f>
        <v>200</v>
      </c>
      <c r="N86" s="83">
        <f t="shared" ref="N86:N93" si="13">E86+G86+H86+J86</f>
        <v>1387.5</v>
      </c>
      <c r="O86" s="80">
        <f t="shared" ref="O86:O93" si="14">N86-M86</f>
        <v>1187.5</v>
      </c>
    </row>
    <row r="87" spans="2:15">
      <c r="B87" s="63">
        <v>84</v>
      </c>
      <c r="C87" s="56" t="s">
        <v>108</v>
      </c>
      <c r="D87" s="69" t="s">
        <v>115</v>
      </c>
      <c r="E87" s="64">
        <v>900</v>
      </c>
      <c r="F87" s="65" t="s">
        <v>119</v>
      </c>
      <c r="G87" s="70">
        <v>300</v>
      </c>
      <c r="H87" s="67"/>
      <c r="I87" s="68" t="s">
        <v>121</v>
      </c>
      <c r="J87" s="80">
        <f t="shared" si="11"/>
        <v>187.5</v>
      </c>
      <c r="K87" s="67">
        <v>100</v>
      </c>
      <c r="L87" s="67">
        <v>100</v>
      </c>
      <c r="M87" s="82">
        <f t="shared" si="12"/>
        <v>200</v>
      </c>
      <c r="N87" s="83">
        <f t="shared" si="13"/>
        <v>1387.5</v>
      </c>
      <c r="O87" s="80">
        <f t="shared" si="14"/>
        <v>1187.5</v>
      </c>
    </row>
    <row r="88" spans="2:15">
      <c r="B88" s="55">
        <v>85</v>
      </c>
      <c r="C88" s="56" t="s">
        <v>109</v>
      </c>
      <c r="D88" s="69" t="s">
        <v>115</v>
      </c>
      <c r="E88" s="64">
        <v>900</v>
      </c>
      <c r="F88" s="65" t="s">
        <v>119</v>
      </c>
      <c r="G88" s="70">
        <v>300</v>
      </c>
      <c r="H88" s="67"/>
      <c r="I88" s="68" t="s">
        <v>121</v>
      </c>
      <c r="J88" s="80">
        <f t="shared" si="11"/>
        <v>187.5</v>
      </c>
      <c r="K88" s="67">
        <v>100</v>
      </c>
      <c r="L88" s="67">
        <v>100</v>
      </c>
      <c r="M88" s="82">
        <f t="shared" si="12"/>
        <v>200</v>
      </c>
      <c r="N88" s="83">
        <f t="shared" si="13"/>
        <v>1387.5</v>
      </c>
      <c r="O88" s="80">
        <f t="shared" si="14"/>
        <v>1187.5</v>
      </c>
    </row>
    <row r="89" spans="2:15">
      <c r="B89" s="63">
        <v>86</v>
      </c>
      <c r="C89" s="56" t="s">
        <v>110</v>
      </c>
      <c r="D89" s="69" t="s">
        <v>115</v>
      </c>
      <c r="E89" s="64">
        <v>900</v>
      </c>
      <c r="F89" s="65" t="s">
        <v>119</v>
      </c>
      <c r="G89" s="70">
        <v>300</v>
      </c>
      <c r="H89" s="67"/>
      <c r="I89" s="68" t="s">
        <v>121</v>
      </c>
      <c r="J89" s="80">
        <f t="shared" si="11"/>
        <v>187.5</v>
      </c>
      <c r="K89" s="67">
        <v>100</v>
      </c>
      <c r="L89" s="67">
        <v>100</v>
      </c>
      <c r="M89" s="82">
        <f t="shared" si="12"/>
        <v>200</v>
      </c>
      <c r="N89" s="83">
        <f t="shared" si="13"/>
        <v>1387.5</v>
      </c>
      <c r="O89" s="80">
        <f t="shared" si="14"/>
        <v>1187.5</v>
      </c>
    </row>
    <row r="90" spans="2:15">
      <c r="B90" s="55">
        <v>87</v>
      </c>
      <c r="C90" s="56" t="s">
        <v>111</v>
      </c>
      <c r="D90" s="69" t="s">
        <v>115</v>
      </c>
      <c r="E90" s="64">
        <v>900</v>
      </c>
      <c r="F90" s="65" t="s">
        <v>119</v>
      </c>
      <c r="G90" s="70">
        <v>300</v>
      </c>
      <c r="H90" s="67"/>
      <c r="I90" s="68" t="s">
        <v>121</v>
      </c>
      <c r="J90" s="80">
        <f t="shared" si="11"/>
        <v>187.5</v>
      </c>
      <c r="K90" s="67">
        <v>100</v>
      </c>
      <c r="L90" s="67">
        <v>100</v>
      </c>
      <c r="M90" s="82">
        <f t="shared" si="12"/>
        <v>200</v>
      </c>
      <c r="N90" s="83">
        <f t="shared" si="13"/>
        <v>1387.5</v>
      </c>
      <c r="O90" s="80">
        <f t="shared" si="14"/>
        <v>1187.5</v>
      </c>
    </row>
    <row r="91" spans="2:15">
      <c r="B91" s="63">
        <v>88</v>
      </c>
      <c r="C91" s="56" t="s">
        <v>112</v>
      </c>
      <c r="D91" s="69" t="s">
        <v>115</v>
      </c>
      <c r="E91" s="64">
        <v>900</v>
      </c>
      <c r="F91" s="65" t="s">
        <v>119</v>
      </c>
      <c r="G91" s="70">
        <v>300</v>
      </c>
      <c r="H91" s="64"/>
      <c r="I91" s="68" t="s">
        <v>121</v>
      </c>
      <c r="J91" s="80">
        <f t="shared" si="11"/>
        <v>187.5</v>
      </c>
      <c r="K91" s="67">
        <v>100</v>
      </c>
      <c r="L91" s="67">
        <v>100</v>
      </c>
      <c r="M91" s="82">
        <f t="shared" si="12"/>
        <v>200</v>
      </c>
      <c r="N91" s="83">
        <f t="shared" si="13"/>
        <v>1387.5</v>
      </c>
      <c r="O91" s="80">
        <f t="shared" si="14"/>
        <v>1187.5</v>
      </c>
    </row>
    <row r="92" spans="2:15">
      <c r="B92" s="55">
        <v>89</v>
      </c>
      <c r="C92" s="56" t="s">
        <v>113</v>
      </c>
      <c r="D92" s="69" t="s">
        <v>115</v>
      </c>
      <c r="E92" s="64">
        <v>900</v>
      </c>
      <c r="F92" s="65" t="s">
        <v>119</v>
      </c>
      <c r="G92" s="70">
        <v>300</v>
      </c>
      <c r="H92" s="63"/>
      <c r="I92" s="68" t="s">
        <v>121</v>
      </c>
      <c r="J92" s="80">
        <f t="shared" si="11"/>
        <v>187.5</v>
      </c>
      <c r="K92" s="67">
        <v>100</v>
      </c>
      <c r="L92" s="67">
        <v>100</v>
      </c>
      <c r="M92" s="82">
        <f t="shared" si="12"/>
        <v>200</v>
      </c>
      <c r="N92" s="83">
        <f t="shared" si="13"/>
        <v>1387.5</v>
      </c>
      <c r="O92" s="80">
        <f t="shared" si="14"/>
        <v>1187.5</v>
      </c>
    </row>
    <row r="93" spans="2:15">
      <c r="B93" s="63">
        <v>90</v>
      </c>
      <c r="C93" s="63"/>
      <c r="D93" s="63"/>
      <c r="E93" s="64"/>
      <c r="F93" s="65"/>
      <c r="G93" s="70"/>
      <c r="H93" s="63"/>
      <c r="I93" s="68"/>
      <c r="J93" s="80">
        <f t="shared" si="0"/>
        <v>0</v>
      </c>
      <c r="K93" s="63"/>
      <c r="L93" s="63"/>
      <c r="M93" s="82">
        <f t="shared" si="12"/>
        <v>0</v>
      </c>
      <c r="N93" s="82">
        <f t="shared" si="13"/>
        <v>0</v>
      </c>
      <c r="O93" s="80">
        <f t="shared" si="14"/>
        <v>0</v>
      </c>
    </row>
    <row r="94" spans="2:15">
      <c r="B94" s="55">
        <v>91</v>
      </c>
      <c r="C94" s="63"/>
      <c r="D94" s="63"/>
      <c r="E94" s="63"/>
      <c r="F94" s="68"/>
      <c r="G94" s="71"/>
      <c r="H94" s="63"/>
      <c r="I94" s="68"/>
      <c r="J94" s="80">
        <f t="shared" si="0"/>
        <v>0</v>
      </c>
      <c r="K94" s="63"/>
      <c r="L94" s="63"/>
      <c r="M94" s="82">
        <f t="shared" si="1"/>
        <v>0</v>
      </c>
      <c r="N94" s="82">
        <f t="shared" si="2"/>
        <v>0</v>
      </c>
      <c r="O94" s="80">
        <f t="shared" si="3"/>
        <v>0</v>
      </c>
    </row>
    <row r="95" spans="2:15">
      <c r="B95" s="63">
        <v>92</v>
      </c>
      <c r="C95" s="63"/>
      <c r="D95" s="63"/>
      <c r="E95" s="63"/>
      <c r="F95" s="68"/>
      <c r="G95" s="71"/>
      <c r="H95" s="63"/>
      <c r="I95" s="68"/>
      <c r="J95" s="80">
        <f t="shared" si="0"/>
        <v>0</v>
      </c>
      <c r="K95" s="63"/>
      <c r="L95" s="63"/>
      <c r="M95" s="82">
        <f t="shared" si="1"/>
        <v>0</v>
      </c>
      <c r="N95" s="82">
        <f t="shared" si="2"/>
        <v>0</v>
      </c>
      <c r="O95" s="80">
        <f t="shared" si="3"/>
        <v>0</v>
      </c>
    </row>
    <row r="96" spans="2:15" ht="15.75" thickBot="1">
      <c r="B96" s="72">
        <v>93</v>
      </c>
      <c r="C96" s="72"/>
      <c r="D96" s="72"/>
      <c r="E96" s="72"/>
      <c r="F96" s="73"/>
      <c r="G96" s="74"/>
      <c r="H96" s="72"/>
      <c r="I96" s="73"/>
      <c r="J96" s="81">
        <f t="shared" si="0"/>
        <v>0</v>
      </c>
      <c r="K96" s="72"/>
      <c r="L96" s="72"/>
      <c r="M96" s="84"/>
      <c r="N96" s="84"/>
      <c r="O96" s="84"/>
    </row>
  </sheetData>
  <autoFilter ref="B3:O96"/>
  <mergeCells count="1">
    <mergeCell ref="D1:M1"/>
  </mergeCell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5:I2651"/>
  <sheetViews>
    <sheetView topLeftCell="A58" workbookViewId="0">
      <selection activeCell="C152" sqref="C152"/>
    </sheetView>
  </sheetViews>
  <sheetFormatPr defaultRowHeight="12"/>
  <cols>
    <col min="1" max="1" width="13.28515625" style="2" bestFit="1" customWidth="1"/>
    <col min="2" max="2" width="17.7109375" style="2" customWidth="1"/>
    <col min="3" max="4" width="13.28515625" style="2" customWidth="1"/>
    <col min="5" max="5" width="16.85546875" style="2" bestFit="1" customWidth="1"/>
    <col min="6" max="6" width="18" style="2" bestFit="1" customWidth="1"/>
    <col min="7" max="7" width="15.42578125" style="2" bestFit="1" customWidth="1"/>
    <col min="8" max="8" width="13.28515625" style="2" customWidth="1"/>
    <col min="9" max="9" width="12.42578125" style="2" customWidth="1"/>
    <col min="10" max="16384" width="9.140625" style="2"/>
  </cols>
  <sheetData>
    <row r="5" spans="1:9" ht="20.25">
      <c r="C5" s="90" t="s">
        <v>19</v>
      </c>
      <c r="D5" s="90"/>
      <c r="E5" s="90"/>
      <c r="F5" s="90"/>
      <c r="G5" s="90"/>
      <c r="H5" s="90"/>
    </row>
    <row r="6" spans="1:9" ht="15.75">
      <c r="E6" s="91" t="s">
        <v>118</v>
      </c>
      <c r="F6" s="91"/>
      <c r="G6" s="91"/>
    </row>
    <row r="10" spans="1:9" ht="15" customHeight="1">
      <c r="A10" s="1" t="s">
        <v>2</v>
      </c>
      <c r="B10" s="88" t="str">
        <f>'SALARY MAIN'!C4</f>
        <v>Irfan Pottachola</v>
      </c>
      <c r="C10" s="88"/>
      <c r="D10" s="30"/>
      <c r="H10" s="2" t="s">
        <v>1</v>
      </c>
      <c r="I10" s="2" t="str">
        <f>'SALARY MAIN'!D4</f>
        <v>Engineer</v>
      </c>
    </row>
    <row r="11" spans="1:9">
      <c r="A11" s="1"/>
      <c r="B11" s="1"/>
      <c r="F11" s="1" t="s">
        <v>12</v>
      </c>
      <c r="G11" s="3">
        <f>'SALARY MAIN'!E4</f>
        <v>2000</v>
      </c>
    </row>
    <row r="12" spans="1:9" ht="16.5" thickBot="1">
      <c r="A12" s="2" t="s">
        <v>16</v>
      </c>
      <c r="B12" s="87" t="str">
        <f>'SALARY MAIN'!F4</f>
        <v>30</v>
      </c>
      <c r="C12" s="87"/>
      <c r="D12" s="31"/>
      <c r="H12" s="92">
        <f>'SALARY MAIN'!C1</f>
        <v>43405</v>
      </c>
      <c r="I12" s="92"/>
    </row>
    <row r="13" spans="1:9" ht="19.5" customHeight="1" thickBot="1">
      <c r="A13" s="93" t="s">
        <v>117</v>
      </c>
      <c r="B13" s="94"/>
      <c r="C13" s="94"/>
      <c r="D13" s="94"/>
      <c r="E13" s="94"/>
      <c r="F13" s="94"/>
      <c r="G13" s="94"/>
      <c r="H13" s="94"/>
      <c r="I13" s="95"/>
    </row>
    <row r="14" spans="1:9" ht="12.75" thickBot="1"/>
    <row r="15" spans="1:9" ht="24">
      <c r="A15" s="4" t="s">
        <v>3</v>
      </c>
      <c r="B15" s="4" t="s">
        <v>23</v>
      </c>
      <c r="C15" s="27" t="s">
        <v>24</v>
      </c>
      <c r="D15" s="27" t="s">
        <v>120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</row>
    <row r="16" spans="1:9">
      <c r="A16" s="5">
        <f>G11</f>
        <v>2000</v>
      </c>
      <c r="B16" s="5">
        <f>'SALARY MAIN'!G4</f>
        <v>0</v>
      </c>
      <c r="C16" s="5">
        <f>'SALARY MAIN'!H4</f>
        <v>1000</v>
      </c>
      <c r="D16" s="5">
        <f>'SALARY MAIN'!J4</f>
        <v>0</v>
      </c>
      <c r="E16" s="5">
        <f>'SALARY MAIN'!K4</f>
        <v>0</v>
      </c>
      <c r="F16" s="5">
        <f>'SALARY MAIN'!L4</f>
        <v>0</v>
      </c>
      <c r="G16" s="5">
        <f>E16+F16</f>
        <v>0</v>
      </c>
      <c r="H16" s="5">
        <f>A16+B16+C16+D16-G16</f>
        <v>3000</v>
      </c>
      <c r="I16" s="5">
        <f>H16</f>
        <v>3000</v>
      </c>
    </row>
    <row r="17" spans="1:9">
      <c r="A17" s="6"/>
      <c r="B17" s="6"/>
      <c r="C17" s="6"/>
      <c r="D17" s="6"/>
      <c r="E17" s="6"/>
      <c r="F17" s="6"/>
      <c r="G17" s="6"/>
      <c r="H17" s="6"/>
      <c r="I17" s="6"/>
    </row>
    <row r="18" spans="1:9">
      <c r="A18" s="7"/>
      <c r="B18" s="7"/>
      <c r="C18" s="7"/>
      <c r="D18" s="7"/>
      <c r="E18" s="7"/>
      <c r="F18" s="7"/>
      <c r="G18" s="7"/>
      <c r="H18" s="7"/>
      <c r="I18" s="7"/>
    </row>
    <row r="19" spans="1:9">
      <c r="A19" s="7"/>
      <c r="B19" s="7"/>
      <c r="C19" s="7"/>
      <c r="D19" s="7"/>
      <c r="E19" s="7"/>
      <c r="F19" s="7"/>
      <c r="G19" s="7"/>
      <c r="H19" s="7"/>
      <c r="I19" s="7"/>
    </row>
    <row r="20" spans="1:9">
      <c r="A20" s="7"/>
      <c r="B20" s="7"/>
      <c r="C20" s="7"/>
      <c r="D20" s="7"/>
      <c r="E20" s="7"/>
      <c r="F20" s="7"/>
      <c r="G20" s="7"/>
      <c r="H20" s="7"/>
      <c r="I20" s="7"/>
    </row>
    <row r="21" spans="1:9" ht="12.75" thickBot="1">
      <c r="A21" s="8">
        <f t="shared" ref="A21:I21" si="0">SUM(A16:A20)</f>
        <v>2000</v>
      </c>
      <c r="B21" s="8"/>
      <c r="C21" s="8">
        <f t="shared" si="0"/>
        <v>1000</v>
      </c>
      <c r="D21" s="8"/>
      <c r="E21" s="8">
        <f t="shared" si="0"/>
        <v>0</v>
      </c>
      <c r="F21" s="8">
        <f t="shared" si="0"/>
        <v>0</v>
      </c>
      <c r="G21" s="8">
        <f t="shared" si="0"/>
        <v>0</v>
      </c>
      <c r="H21" s="8">
        <f t="shared" si="0"/>
        <v>3000</v>
      </c>
      <c r="I21" s="8">
        <f t="shared" si="0"/>
        <v>3000</v>
      </c>
    </row>
    <row r="22" spans="1:9" ht="12.75" thickBot="1">
      <c r="G22" s="96" t="s">
        <v>9</v>
      </c>
      <c r="H22" s="100"/>
      <c r="I22" s="9">
        <f>I21</f>
        <v>3000</v>
      </c>
    </row>
    <row r="23" spans="1:9">
      <c r="G23" s="10"/>
      <c r="H23" s="10"/>
      <c r="I23" s="11"/>
    </row>
    <row r="24" spans="1:9">
      <c r="G24" s="10"/>
      <c r="H24" s="10"/>
      <c r="I24" s="11"/>
    </row>
    <row r="28" spans="1:9">
      <c r="A28" s="86" t="s">
        <v>10</v>
      </c>
      <c r="B28" s="86"/>
      <c r="C28" s="86"/>
      <c r="D28" s="10"/>
      <c r="F28" s="20" t="s">
        <v>15</v>
      </c>
      <c r="G28" s="11"/>
      <c r="H28" s="86" t="s">
        <v>11</v>
      </c>
      <c r="I28" s="86"/>
    </row>
    <row r="35" spans="1:9" ht="20.25">
      <c r="C35" s="90" t="s">
        <v>19</v>
      </c>
      <c r="D35" s="90"/>
      <c r="E35" s="90"/>
      <c r="F35" s="90"/>
      <c r="G35" s="90"/>
      <c r="H35" s="90"/>
    </row>
    <row r="36" spans="1:9" ht="15.75">
      <c r="E36" s="91" t="s">
        <v>118</v>
      </c>
      <c r="F36" s="91"/>
      <c r="G36" s="91"/>
    </row>
    <row r="40" spans="1:9" ht="15" customHeight="1">
      <c r="A40" s="1" t="s">
        <v>2</v>
      </c>
      <c r="B40" s="88" t="str">
        <f>'SALARY MAIN'!C5</f>
        <v>Sabeer Chekkath</v>
      </c>
      <c r="C40" s="88"/>
      <c r="D40" s="30"/>
      <c r="H40" s="2" t="s">
        <v>1</v>
      </c>
      <c r="I40" s="2" t="str">
        <f>'SALARY MAIN'!D5</f>
        <v>Engineer</v>
      </c>
    </row>
    <row r="41" spans="1:9">
      <c r="A41" s="1"/>
      <c r="B41" s="1"/>
      <c r="F41" s="1" t="s">
        <v>12</v>
      </c>
      <c r="G41" s="3">
        <f>'SALARY MAIN'!E5</f>
        <v>4000</v>
      </c>
    </row>
    <row r="42" spans="1:9" ht="21" thickBot="1">
      <c r="A42" s="2" t="s">
        <v>16</v>
      </c>
      <c r="B42" s="28" t="str">
        <f>'SALARY MAIN'!F5</f>
        <v>30</v>
      </c>
      <c r="C42" s="21"/>
      <c r="D42" s="21"/>
      <c r="H42" s="89">
        <f>'SALARY MAIN'!C1</f>
        <v>43405</v>
      </c>
      <c r="I42" s="89"/>
    </row>
    <row r="43" spans="1:9" ht="16.5" thickBot="1">
      <c r="A43" s="93" t="s">
        <v>117</v>
      </c>
      <c r="B43" s="94"/>
      <c r="C43" s="94"/>
      <c r="D43" s="94"/>
      <c r="E43" s="94"/>
      <c r="F43" s="94"/>
      <c r="G43" s="94"/>
      <c r="H43" s="94"/>
      <c r="I43" s="95"/>
    </row>
    <row r="44" spans="1:9" ht="12.75" thickBot="1"/>
    <row r="45" spans="1:9">
      <c r="A45" s="4" t="s">
        <v>3</v>
      </c>
      <c r="B45" s="4" t="s">
        <v>23</v>
      </c>
      <c r="C45" s="4" t="s">
        <v>4</v>
      </c>
      <c r="D45" s="27" t="s">
        <v>120</v>
      </c>
      <c r="E45" s="4" t="s">
        <v>5</v>
      </c>
      <c r="F45" s="4" t="s">
        <v>6</v>
      </c>
      <c r="G45" s="4" t="s">
        <v>7</v>
      </c>
      <c r="H45" s="4" t="s">
        <v>8</v>
      </c>
      <c r="I45" s="4" t="s">
        <v>9</v>
      </c>
    </row>
    <row r="46" spans="1:9">
      <c r="A46" s="5">
        <f>G41</f>
        <v>4000</v>
      </c>
      <c r="B46" s="5">
        <f>'SALARY MAIN'!G5</f>
        <v>0</v>
      </c>
      <c r="C46" s="5">
        <f>'SALARY MAIN'!H5</f>
        <v>3000</v>
      </c>
      <c r="D46" s="5">
        <f>'SALARY MAIN'!I5</f>
        <v>0</v>
      </c>
      <c r="E46" s="5">
        <f>'SALARY MAIN'!K5</f>
        <v>0</v>
      </c>
      <c r="F46" s="5">
        <f>'SALARY MAIN'!L5</f>
        <v>0</v>
      </c>
      <c r="G46" s="5">
        <f>F46+E46</f>
        <v>0</v>
      </c>
      <c r="H46" s="5">
        <f>A46+C46-G46</f>
        <v>7000</v>
      </c>
      <c r="I46" s="5">
        <f>H46</f>
        <v>7000</v>
      </c>
    </row>
    <row r="47" spans="1:9">
      <c r="A47" s="6"/>
      <c r="B47" s="6"/>
      <c r="C47" s="6"/>
      <c r="D47" s="6"/>
      <c r="E47" s="6"/>
      <c r="F47" s="6"/>
      <c r="G47" s="6"/>
      <c r="H47" s="6"/>
      <c r="I47" s="6"/>
    </row>
    <row r="48" spans="1:9">
      <c r="A48" s="7"/>
      <c r="B48" s="7"/>
      <c r="C48" s="7"/>
      <c r="D48" s="7"/>
      <c r="E48" s="7"/>
      <c r="F48" s="7"/>
      <c r="G48" s="7"/>
      <c r="H48" s="7"/>
      <c r="I48" s="7"/>
    </row>
    <row r="49" spans="1:9">
      <c r="A49" s="7"/>
      <c r="B49" s="7"/>
      <c r="C49" s="7"/>
      <c r="D49" s="7"/>
      <c r="E49" s="7"/>
      <c r="F49" s="7"/>
      <c r="G49" s="7"/>
      <c r="H49" s="7"/>
      <c r="I49" s="7"/>
    </row>
    <row r="50" spans="1:9">
      <c r="A50" s="7"/>
      <c r="B50" s="7"/>
      <c r="C50" s="7"/>
      <c r="D50" s="7"/>
      <c r="E50" s="7"/>
      <c r="F50" s="7"/>
      <c r="G50" s="7"/>
      <c r="H50" s="7"/>
      <c r="I50" s="7"/>
    </row>
    <row r="51" spans="1:9" ht="12.75" thickBot="1">
      <c r="A51" s="8">
        <f t="shared" ref="A51:I51" si="1">SUM(A46:A50)</f>
        <v>4000</v>
      </c>
      <c r="B51" s="8"/>
      <c r="C51" s="8">
        <f t="shared" si="1"/>
        <v>3000</v>
      </c>
      <c r="D51" s="8"/>
      <c r="E51" s="8">
        <f t="shared" si="1"/>
        <v>0</v>
      </c>
      <c r="F51" s="8">
        <f t="shared" si="1"/>
        <v>0</v>
      </c>
      <c r="G51" s="8">
        <f t="shared" si="1"/>
        <v>0</v>
      </c>
      <c r="H51" s="8">
        <f t="shared" si="1"/>
        <v>7000</v>
      </c>
      <c r="I51" s="8">
        <f t="shared" si="1"/>
        <v>7000</v>
      </c>
    </row>
    <row r="52" spans="1:9" ht="12.75" thickBot="1">
      <c r="G52" s="96" t="s">
        <v>9</v>
      </c>
      <c r="H52" s="100"/>
      <c r="I52" s="9">
        <f>I51</f>
        <v>7000</v>
      </c>
    </row>
    <row r="53" spans="1:9">
      <c r="G53" s="10"/>
      <c r="H53" s="10"/>
      <c r="I53" s="11"/>
    </row>
    <row r="54" spans="1:9">
      <c r="G54" s="10"/>
      <c r="H54" s="10"/>
      <c r="I54" s="11"/>
    </row>
    <row r="58" spans="1:9">
      <c r="A58" s="86" t="s">
        <v>10</v>
      </c>
      <c r="B58" s="86"/>
      <c r="C58" s="86"/>
      <c r="D58" s="10"/>
      <c r="F58" s="20" t="s">
        <v>15</v>
      </c>
      <c r="H58" s="86" t="s">
        <v>11</v>
      </c>
      <c r="I58" s="86"/>
    </row>
    <row r="63" spans="1:9" ht="20.25">
      <c r="C63" s="90" t="s">
        <v>19</v>
      </c>
      <c r="D63" s="90"/>
      <c r="E63" s="90"/>
      <c r="F63" s="90"/>
      <c r="G63" s="90"/>
      <c r="H63" s="90"/>
    </row>
    <row r="64" spans="1:9" ht="15.75">
      <c r="E64" s="91" t="s">
        <v>118</v>
      </c>
      <c r="F64" s="91"/>
      <c r="G64" s="91"/>
    </row>
    <row r="67" spans="1:9" ht="15" customHeight="1">
      <c r="A67" s="1" t="s">
        <v>2</v>
      </c>
      <c r="B67" s="88" t="str">
        <f>'SALARY MAIN'!C6</f>
        <v>Ram Saran</v>
      </c>
      <c r="C67" s="88"/>
      <c r="D67" s="30"/>
      <c r="H67" s="2" t="s">
        <v>1</v>
      </c>
      <c r="I67" s="2" t="str">
        <f>'SALARY MAIN'!D6</f>
        <v>Painter</v>
      </c>
    </row>
    <row r="68" spans="1:9">
      <c r="A68" s="1"/>
      <c r="B68" s="1"/>
      <c r="F68" s="1" t="s">
        <v>12</v>
      </c>
      <c r="G68" s="3">
        <f>'SALARY MAIN'!E6</f>
        <v>900</v>
      </c>
    </row>
    <row r="69" spans="1:9" ht="21" thickBot="1">
      <c r="A69" s="2" t="s">
        <v>16</v>
      </c>
      <c r="B69" s="28" t="str">
        <f>'SALARY MAIN'!F6</f>
        <v>30</v>
      </c>
      <c r="C69" s="21"/>
      <c r="D69" s="21"/>
      <c r="H69" s="89">
        <f>'SALARY MAIN'!C1</f>
        <v>43405</v>
      </c>
      <c r="I69" s="89"/>
    </row>
    <row r="70" spans="1:9" ht="16.5" thickBot="1">
      <c r="A70" s="93" t="s">
        <v>117</v>
      </c>
      <c r="B70" s="94"/>
      <c r="C70" s="94"/>
      <c r="D70" s="94"/>
      <c r="E70" s="94"/>
      <c r="F70" s="94"/>
      <c r="G70" s="94"/>
      <c r="H70" s="94"/>
      <c r="I70" s="95"/>
    </row>
    <row r="71" spans="1:9" ht="12.75" thickBot="1"/>
    <row r="72" spans="1:9" ht="22.5">
      <c r="A72" s="22" t="s">
        <v>17</v>
      </c>
      <c r="B72" s="22" t="s">
        <v>23</v>
      </c>
      <c r="C72" s="12" t="s">
        <v>4</v>
      </c>
      <c r="D72" s="27" t="s">
        <v>120</v>
      </c>
      <c r="E72" s="12" t="s">
        <v>5</v>
      </c>
      <c r="F72" s="12" t="s">
        <v>6</v>
      </c>
      <c r="G72" s="12" t="s">
        <v>7</v>
      </c>
      <c r="H72" s="12" t="s">
        <v>8</v>
      </c>
      <c r="I72" s="12" t="s">
        <v>9</v>
      </c>
    </row>
    <row r="73" spans="1:9">
      <c r="A73" s="13">
        <f>G68</f>
        <v>900</v>
      </c>
      <c r="B73" s="29">
        <f>'SALARY MAIN'!G6</f>
        <v>300</v>
      </c>
      <c r="C73" s="13">
        <f>'SALARY MAIN'!H6</f>
        <v>0</v>
      </c>
      <c r="D73" s="33">
        <f>'SALARY MAIN'!J6</f>
        <v>187.5</v>
      </c>
      <c r="E73" s="13">
        <f>'SALARY MAIN'!K6</f>
        <v>100</v>
      </c>
      <c r="F73" s="13">
        <f>'SALARY MAIN'!L6</f>
        <v>100</v>
      </c>
      <c r="G73" s="13">
        <f>F73+E73</f>
        <v>200</v>
      </c>
      <c r="H73" s="13">
        <f>A73+B73+C73+D73</f>
        <v>1387.5</v>
      </c>
      <c r="I73" s="34">
        <f>H73-G73</f>
        <v>1187.5</v>
      </c>
    </row>
    <row r="74" spans="1:9">
      <c r="A74" s="14"/>
      <c r="B74" s="14"/>
      <c r="C74" s="14"/>
      <c r="D74" s="14"/>
      <c r="E74" s="14"/>
      <c r="F74" s="14"/>
      <c r="G74" s="14"/>
      <c r="H74" s="14"/>
      <c r="I74" s="14"/>
    </row>
    <row r="75" spans="1:9">
      <c r="A75" s="15"/>
      <c r="B75" s="15"/>
      <c r="C75" s="15"/>
      <c r="D75" s="15"/>
      <c r="E75" s="15"/>
      <c r="F75" s="15"/>
      <c r="G75" s="15"/>
      <c r="H75" s="15"/>
      <c r="I75" s="15"/>
    </row>
    <row r="76" spans="1:9">
      <c r="A76" s="15"/>
      <c r="B76" s="15"/>
      <c r="C76" s="15"/>
      <c r="D76" s="15"/>
      <c r="E76" s="15"/>
      <c r="F76" s="15"/>
      <c r="G76" s="15"/>
      <c r="H76" s="15"/>
      <c r="I76" s="15"/>
    </row>
    <row r="77" spans="1:9">
      <c r="A77" s="15"/>
      <c r="B77" s="15"/>
      <c r="C77" s="15"/>
      <c r="D77" s="15"/>
      <c r="E77" s="15"/>
      <c r="F77" s="15"/>
      <c r="G77" s="15"/>
      <c r="H77" s="15"/>
      <c r="I77" s="15"/>
    </row>
    <row r="78" spans="1:9" ht="12.75" thickBot="1">
      <c r="A78" s="16">
        <f t="shared" ref="A78:I78" si="2">SUM(A73:A77)</f>
        <v>900</v>
      </c>
      <c r="B78" s="16"/>
      <c r="C78" s="16">
        <f t="shared" si="2"/>
        <v>0</v>
      </c>
      <c r="D78" s="16"/>
      <c r="E78" s="16">
        <f t="shared" si="2"/>
        <v>100</v>
      </c>
      <c r="F78" s="16">
        <f t="shared" si="2"/>
        <v>100</v>
      </c>
      <c r="G78" s="16">
        <f t="shared" si="2"/>
        <v>200</v>
      </c>
      <c r="H78" s="16">
        <f t="shared" si="2"/>
        <v>1387.5</v>
      </c>
      <c r="I78" s="35">
        <f t="shared" si="2"/>
        <v>1187.5</v>
      </c>
    </row>
    <row r="79" spans="1:9" ht="12.75" thickBot="1">
      <c r="A79" s="17"/>
      <c r="B79" s="17"/>
      <c r="C79" s="17"/>
      <c r="D79" s="17"/>
      <c r="E79" s="17"/>
      <c r="F79" s="17"/>
      <c r="G79" s="98" t="s">
        <v>9</v>
      </c>
      <c r="H79" s="101"/>
      <c r="I79" s="36">
        <f>I78</f>
        <v>1187.5</v>
      </c>
    </row>
    <row r="80" spans="1:9">
      <c r="G80" s="10"/>
      <c r="H80" s="10"/>
      <c r="I80" s="11"/>
    </row>
    <row r="81" spans="1:9">
      <c r="G81" s="10"/>
      <c r="H81" s="10"/>
      <c r="I81" s="11"/>
    </row>
    <row r="85" spans="1:9">
      <c r="A85" s="86" t="s">
        <v>10</v>
      </c>
      <c r="B85" s="86"/>
      <c r="C85" s="86"/>
      <c r="D85" s="10"/>
      <c r="F85" s="20" t="s">
        <v>15</v>
      </c>
      <c r="H85" s="86" t="s">
        <v>11</v>
      </c>
      <c r="I85" s="86"/>
    </row>
    <row r="91" spans="1:9" ht="20.25">
      <c r="C91" s="90" t="s">
        <v>19</v>
      </c>
      <c r="D91" s="90"/>
      <c r="E91" s="90"/>
      <c r="F91" s="90"/>
      <c r="G91" s="90"/>
      <c r="H91" s="90"/>
    </row>
    <row r="92" spans="1:9" ht="15.75">
      <c r="E92" s="91" t="s">
        <v>118</v>
      </c>
      <c r="F92" s="91"/>
      <c r="G92" s="91"/>
    </row>
    <row r="95" spans="1:9" ht="15" customHeight="1">
      <c r="A95" s="1" t="s">
        <v>2</v>
      </c>
      <c r="B95" s="88" t="str">
        <f>'SALARY MAIN'!C7</f>
        <v>Manoj Kumar Mandal</v>
      </c>
      <c r="C95" s="88"/>
      <c r="G95" s="2" t="s">
        <v>1</v>
      </c>
      <c r="H95" s="2" t="str">
        <f>'SALARY MAIN'!D51</f>
        <v>Painter</v>
      </c>
    </row>
    <row r="96" spans="1:9">
      <c r="A96" s="1"/>
      <c r="B96" s="1"/>
      <c r="F96" s="1" t="s">
        <v>12</v>
      </c>
      <c r="G96" s="37">
        <f>'SALARY MAIN'!E7</f>
        <v>900</v>
      </c>
    </row>
    <row r="97" spans="1:9" ht="21" thickBot="1">
      <c r="A97" s="2" t="s">
        <v>16</v>
      </c>
      <c r="B97" s="28" t="str">
        <f>'SALARY MAIN'!F7</f>
        <v>30</v>
      </c>
      <c r="C97" s="21"/>
      <c r="D97" s="21"/>
      <c r="H97" s="89">
        <f>'SALARY MAIN'!C1</f>
        <v>43405</v>
      </c>
      <c r="I97" s="89"/>
    </row>
    <row r="98" spans="1:9" ht="16.5" thickBot="1">
      <c r="A98" s="93" t="s">
        <v>117</v>
      </c>
      <c r="B98" s="94"/>
      <c r="C98" s="94"/>
      <c r="D98" s="94"/>
      <c r="E98" s="94"/>
      <c r="F98" s="94"/>
      <c r="G98" s="94"/>
      <c r="H98" s="94"/>
      <c r="I98" s="95"/>
    </row>
    <row r="99" spans="1:9" ht="12.75" thickBot="1"/>
    <row r="100" spans="1:9" ht="22.5">
      <c r="A100" s="22" t="s">
        <v>17</v>
      </c>
      <c r="B100" s="22" t="s">
        <v>23</v>
      </c>
      <c r="C100" s="12" t="s">
        <v>4</v>
      </c>
      <c r="D100" s="27" t="s">
        <v>120</v>
      </c>
      <c r="E100" s="12" t="s">
        <v>5</v>
      </c>
      <c r="F100" s="12" t="s">
        <v>6</v>
      </c>
      <c r="G100" s="12" t="s">
        <v>7</v>
      </c>
      <c r="H100" s="12" t="s">
        <v>8</v>
      </c>
      <c r="I100" s="12" t="s">
        <v>9</v>
      </c>
    </row>
    <row r="101" spans="1:9">
      <c r="A101" s="13">
        <f>G96/30*B97</f>
        <v>900</v>
      </c>
      <c r="B101" s="13">
        <f>'SALARY MAIN'!G7</f>
        <v>300</v>
      </c>
      <c r="C101" s="13">
        <f>'SALARY MAIN'!H7</f>
        <v>0</v>
      </c>
      <c r="D101" s="13">
        <f>'SALARY MAIN'!J7</f>
        <v>187.5</v>
      </c>
      <c r="E101" s="13">
        <f>'SALARY MAIN'!K7</f>
        <v>100</v>
      </c>
      <c r="F101" s="13">
        <f>'SALARY MAIN'!L7</f>
        <v>100</v>
      </c>
      <c r="G101" s="13">
        <f>F101+E101</f>
        <v>200</v>
      </c>
      <c r="H101" s="13">
        <f>A101+B101+C101+D101</f>
        <v>1387.5</v>
      </c>
      <c r="I101" s="34">
        <f>H101-G101</f>
        <v>1187.5</v>
      </c>
    </row>
    <row r="102" spans="1:9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>
      <c r="A103" s="15"/>
      <c r="B103" s="15"/>
      <c r="C103" s="15"/>
      <c r="D103" s="15"/>
      <c r="E103" s="15"/>
      <c r="F103" s="15"/>
      <c r="G103" s="15"/>
      <c r="H103" s="15"/>
      <c r="I103" s="15"/>
    </row>
    <row r="104" spans="1:9">
      <c r="A104" s="15"/>
      <c r="B104" s="15"/>
      <c r="C104" s="15"/>
      <c r="D104" s="15"/>
      <c r="E104" s="15"/>
      <c r="F104" s="15"/>
      <c r="G104" s="15"/>
      <c r="H104" s="15"/>
      <c r="I104" s="15"/>
    </row>
    <row r="105" spans="1:9">
      <c r="A105" s="15"/>
      <c r="B105" s="15"/>
      <c r="C105" s="15"/>
      <c r="D105" s="15"/>
      <c r="E105" s="15"/>
      <c r="F105" s="15"/>
      <c r="G105" s="15"/>
      <c r="H105" s="15"/>
      <c r="I105" s="15"/>
    </row>
    <row r="106" spans="1:9" ht="12.75" thickBot="1">
      <c r="A106" s="16">
        <f t="shared" ref="A106:I106" si="3">SUM(A101:A105)</f>
        <v>900</v>
      </c>
      <c r="B106" s="16">
        <f t="shared" si="3"/>
        <v>300</v>
      </c>
      <c r="C106" s="16">
        <f t="shared" si="3"/>
        <v>0</v>
      </c>
      <c r="D106" s="16">
        <f t="shared" si="3"/>
        <v>187.5</v>
      </c>
      <c r="E106" s="16">
        <f t="shared" si="3"/>
        <v>100</v>
      </c>
      <c r="F106" s="16">
        <f t="shared" si="3"/>
        <v>100</v>
      </c>
      <c r="G106" s="16">
        <f t="shared" si="3"/>
        <v>200</v>
      </c>
      <c r="H106" s="16">
        <f t="shared" si="3"/>
        <v>1387.5</v>
      </c>
      <c r="I106" s="35">
        <f t="shared" si="3"/>
        <v>1187.5</v>
      </c>
    </row>
    <row r="107" spans="1:9" ht="12.75" thickBot="1">
      <c r="A107" s="17"/>
      <c r="B107" s="17"/>
      <c r="C107" s="17"/>
      <c r="D107" s="17"/>
      <c r="E107" s="17"/>
      <c r="F107" s="17"/>
      <c r="G107" s="98" t="s">
        <v>9</v>
      </c>
      <c r="H107" s="101"/>
      <c r="I107" s="36">
        <f>I106</f>
        <v>1187.5</v>
      </c>
    </row>
    <row r="108" spans="1:9">
      <c r="G108" s="10"/>
      <c r="H108" s="10"/>
      <c r="I108" s="11"/>
    </row>
    <row r="109" spans="1:9">
      <c r="G109" s="10"/>
      <c r="H109" s="10"/>
      <c r="I109" s="11"/>
    </row>
    <row r="113" spans="1:9">
      <c r="A113" s="86" t="s">
        <v>10</v>
      </c>
      <c r="B113" s="86"/>
      <c r="C113" s="86"/>
      <c r="D113" s="10"/>
      <c r="F113" s="20" t="s">
        <v>15</v>
      </c>
      <c r="H113" s="86" t="s">
        <v>11</v>
      </c>
      <c r="I113" s="86"/>
    </row>
    <row r="118" spans="1:9" ht="20.25">
      <c r="C118" s="90" t="s">
        <v>19</v>
      </c>
      <c r="D118" s="90"/>
      <c r="E118" s="90"/>
      <c r="F118" s="90"/>
      <c r="G118" s="90"/>
      <c r="H118" s="90"/>
    </row>
    <row r="119" spans="1:9" ht="15.75">
      <c r="E119" s="91" t="s">
        <v>118</v>
      </c>
      <c r="F119" s="91"/>
      <c r="G119" s="91"/>
    </row>
    <row r="123" spans="1:9" ht="15" customHeight="1">
      <c r="A123" s="1" t="s">
        <v>2</v>
      </c>
      <c r="B123" s="88" t="str">
        <f>'SALARY MAIN'!C8</f>
        <v>Ram Chandra Bishowkarma</v>
      </c>
      <c r="C123" s="88"/>
      <c r="G123" s="2" t="s">
        <v>1</v>
      </c>
      <c r="H123" s="2" t="str">
        <f>'SALARY MAIN'!D90</f>
        <v>Painter</v>
      </c>
    </row>
    <row r="124" spans="1:9">
      <c r="A124" s="1"/>
      <c r="B124" s="1"/>
      <c r="F124" s="1" t="s">
        <v>12</v>
      </c>
      <c r="G124" s="40">
        <f>'SALARY MAIN'!E8</f>
        <v>900</v>
      </c>
    </row>
    <row r="125" spans="1:9" ht="23.25" thickBot="1">
      <c r="A125" s="2" t="s">
        <v>16</v>
      </c>
      <c r="B125" s="28" t="str">
        <f>'SALARY MAIN'!F8</f>
        <v>30</v>
      </c>
      <c r="C125" s="21"/>
      <c r="D125" s="21"/>
      <c r="H125" s="42">
        <f>'SALARY MAIN'!C1</f>
        <v>43405</v>
      </c>
    </row>
    <row r="126" spans="1:9" ht="16.5" thickBot="1">
      <c r="A126" s="93" t="s">
        <v>117</v>
      </c>
      <c r="B126" s="94"/>
      <c r="C126" s="94"/>
      <c r="D126" s="94"/>
      <c r="E126" s="94"/>
      <c r="F126" s="94"/>
      <c r="G126" s="94"/>
      <c r="H126" s="94"/>
      <c r="I126" s="95"/>
    </row>
    <row r="127" spans="1:9" ht="12.75" thickBot="1"/>
    <row r="128" spans="1:9" ht="22.5">
      <c r="A128" s="22" t="s">
        <v>17</v>
      </c>
      <c r="B128" s="22" t="s">
        <v>23</v>
      </c>
      <c r="C128" s="12" t="s">
        <v>4</v>
      </c>
      <c r="D128" s="27" t="s">
        <v>120</v>
      </c>
      <c r="E128" s="12" t="s">
        <v>5</v>
      </c>
      <c r="F128" s="12" t="s">
        <v>6</v>
      </c>
      <c r="G128" s="12" t="s">
        <v>7</v>
      </c>
      <c r="H128" s="12" t="s">
        <v>8</v>
      </c>
      <c r="I128" s="12" t="s">
        <v>9</v>
      </c>
    </row>
    <row r="129" spans="1:9">
      <c r="A129" s="13">
        <f>G124/30*B125</f>
        <v>900</v>
      </c>
      <c r="B129" s="13">
        <f>'SALARY MAIN'!G8</f>
        <v>300</v>
      </c>
      <c r="C129" s="13">
        <f>'SALARY MAIN'!H8</f>
        <v>0</v>
      </c>
      <c r="D129" s="13">
        <f>'SALARY MAIN'!J8</f>
        <v>187.5</v>
      </c>
      <c r="E129" s="13">
        <f>'SALARY MAIN'!K8</f>
        <v>100</v>
      </c>
      <c r="F129" s="13">
        <f>'SALARY MAIN'!L8</f>
        <v>100</v>
      </c>
      <c r="G129" s="13">
        <f>F129+E129</f>
        <v>200</v>
      </c>
      <c r="H129" s="13">
        <f>A129+B129+C129+D129</f>
        <v>1387.5</v>
      </c>
      <c r="I129" s="34">
        <f>H129-G129</f>
        <v>1187.5</v>
      </c>
    </row>
    <row r="130" spans="1:9">
      <c r="A130" s="14"/>
      <c r="B130" s="14"/>
      <c r="C130" s="14"/>
      <c r="D130" s="14"/>
      <c r="E130" s="14"/>
      <c r="F130" s="14"/>
      <c r="G130" s="14"/>
      <c r="H130" s="14"/>
      <c r="I130" s="14"/>
    </row>
    <row r="131" spans="1:9">
      <c r="A131" s="15"/>
      <c r="B131" s="15"/>
      <c r="C131" s="15"/>
      <c r="D131" s="15"/>
      <c r="E131" s="15"/>
      <c r="F131" s="15"/>
      <c r="G131" s="15"/>
      <c r="H131" s="15"/>
      <c r="I131" s="15"/>
    </row>
    <row r="132" spans="1:9">
      <c r="A132" s="15"/>
      <c r="B132" s="15"/>
      <c r="C132" s="15"/>
      <c r="D132" s="15"/>
      <c r="E132" s="15"/>
      <c r="F132" s="15"/>
      <c r="G132" s="15"/>
      <c r="H132" s="15"/>
      <c r="I132" s="15"/>
    </row>
    <row r="133" spans="1:9">
      <c r="A133" s="15"/>
      <c r="B133" s="15"/>
      <c r="C133" s="15"/>
      <c r="D133" s="15"/>
      <c r="E133" s="15"/>
      <c r="F133" s="15"/>
      <c r="G133" s="15"/>
      <c r="H133" s="15"/>
      <c r="I133" s="15"/>
    </row>
    <row r="134" spans="1:9" ht="12.75" thickBot="1">
      <c r="A134" s="16">
        <f t="shared" ref="A134:I134" si="4">SUM(A129:A133)</f>
        <v>900</v>
      </c>
      <c r="B134" s="16">
        <f t="shared" si="4"/>
        <v>300</v>
      </c>
      <c r="C134" s="16">
        <f t="shared" si="4"/>
        <v>0</v>
      </c>
      <c r="D134" s="16">
        <f t="shared" si="4"/>
        <v>187.5</v>
      </c>
      <c r="E134" s="16">
        <f t="shared" si="4"/>
        <v>100</v>
      </c>
      <c r="F134" s="16">
        <f t="shared" si="4"/>
        <v>100</v>
      </c>
      <c r="G134" s="16">
        <f t="shared" si="4"/>
        <v>200</v>
      </c>
      <c r="H134" s="16">
        <f t="shared" si="4"/>
        <v>1387.5</v>
      </c>
      <c r="I134" s="35">
        <f t="shared" si="4"/>
        <v>1187.5</v>
      </c>
    </row>
    <row r="135" spans="1:9" ht="12.75" thickBot="1">
      <c r="A135" s="17"/>
      <c r="B135" s="17"/>
      <c r="C135" s="17"/>
      <c r="D135" s="17"/>
      <c r="E135" s="17"/>
      <c r="F135" s="17"/>
      <c r="G135" s="98" t="s">
        <v>9</v>
      </c>
      <c r="H135" s="101"/>
      <c r="I135" s="36">
        <f>I134</f>
        <v>1187.5</v>
      </c>
    </row>
    <row r="136" spans="1:9">
      <c r="G136" s="10"/>
      <c r="H136" s="10"/>
      <c r="I136" s="11"/>
    </row>
    <row r="137" spans="1:9">
      <c r="G137" s="10"/>
      <c r="H137" s="10"/>
      <c r="I137" s="11"/>
    </row>
    <row r="141" spans="1:9">
      <c r="A141" s="86" t="s">
        <v>10</v>
      </c>
      <c r="B141" s="86"/>
      <c r="C141" s="86"/>
      <c r="D141" s="10"/>
      <c r="F141" s="20" t="s">
        <v>15</v>
      </c>
      <c r="H141" s="86" t="s">
        <v>11</v>
      </c>
      <c r="I141" s="86"/>
    </row>
    <row r="148" spans="1:9" ht="20.25">
      <c r="C148" s="90" t="s">
        <v>19</v>
      </c>
      <c r="D148" s="90"/>
      <c r="E148" s="90"/>
      <c r="F148" s="90"/>
      <c r="G148" s="90"/>
      <c r="H148" s="90"/>
    </row>
    <row r="149" spans="1:9" ht="15.75">
      <c r="E149" s="91" t="s">
        <v>118</v>
      </c>
      <c r="F149" s="91"/>
      <c r="G149" s="91"/>
    </row>
    <row r="155" spans="1:9" ht="15" customHeight="1">
      <c r="A155" s="1" t="s">
        <v>2</v>
      </c>
      <c r="B155" s="88" t="str">
        <f>'SALARY MAIN'!C9</f>
        <v>Hasta Bahadur Chidi</v>
      </c>
      <c r="C155" s="88"/>
      <c r="G155" s="2" t="s">
        <v>1</v>
      </c>
      <c r="H155" s="2" t="str">
        <f>'SALARY MAIN'!D91</f>
        <v>Painter</v>
      </c>
    </row>
    <row r="156" spans="1:9">
      <c r="A156" s="1"/>
      <c r="B156" s="1"/>
      <c r="F156" s="1" t="s">
        <v>12</v>
      </c>
      <c r="G156" s="41">
        <f>'SALARY MAIN'!E9</f>
        <v>900</v>
      </c>
    </row>
    <row r="157" spans="1:9" ht="23.25" thickBot="1">
      <c r="A157" s="2" t="s">
        <v>16</v>
      </c>
      <c r="B157" s="28" t="str">
        <f>'SALARY MAIN'!F9</f>
        <v>30</v>
      </c>
      <c r="C157" s="21"/>
      <c r="D157" s="21"/>
      <c r="H157" s="42">
        <f>'SALARY MAIN'!C1</f>
        <v>43405</v>
      </c>
    </row>
    <row r="158" spans="1:9" ht="16.5" thickBot="1">
      <c r="A158" s="93" t="s">
        <v>117</v>
      </c>
      <c r="B158" s="94"/>
      <c r="C158" s="94"/>
      <c r="D158" s="94"/>
      <c r="E158" s="94"/>
      <c r="F158" s="94"/>
      <c r="G158" s="94"/>
      <c r="H158" s="94"/>
      <c r="I158" s="95"/>
    </row>
    <row r="159" spans="1:9" ht="12.75" thickBot="1"/>
    <row r="160" spans="1:9" ht="22.5">
      <c r="A160" s="22" t="s">
        <v>17</v>
      </c>
      <c r="B160" s="22" t="s">
        <v>23</v>
      </c>
      <c r="C160" s="12" t="s">
        <v>4</v>
      </c>
      <c r="D160" s="27" t="s">
        <v>120</v>
      </c>
      <c r="E160" s="12" t="s">
        <v>5</v>
      </c>
      <c r="F160" s="12" t="s">
        <v>6</v>
      </c>
      <c r="G160" s="12" t="s">
        <v>7</v>
      </c>
      <c r="H160" s="12" t="s">
        <v>8</v>
      </c>
      <c r="I160" s="12" t="s">
        <v>9</v>
      </c>
    </row>
    <row r="161" spans="1:9">
      <c r="A161" s="13">
        <f>G156/30*B157</f>
        <v>900</v>
      </c>
      <c r="B161" s="13">
        <f>'SALARY MAIN'!G9</f>
        <v>300</v>
      </c>
      <c r="C161" s="13">
        <f>'SALARY MAIN'!H9</f>
        <v>0</v>
      </c>
      <c r="D161" s="13">
        <f>'SALARY MAIN'!J9</f>
        <v>187.5</v>
      </c>
      <c r="E161" s="13">
        <f>'SALARY MAIN'!K9</f>
        <v>100</v>
      </c>
      <c r="F161" s="13">
        <f>'SALARY MAIN'!L9</f>
        <v>100</v>
      </c>
      <c r="G161" s="13">
        <f>F161+E161</f>
        <v>200</v>
      </c>
      <c r="H161" s="13">
        <f>A161+B161+C161+D161</f>
        <v>1387.5</v>
      </c>
      <c r="I161" s="34">
        <f>H161-G161</f>
        <v>1187.5</v>
      </c>
    </row>
    <row r="162" spans="1:9">
      <c r="A162" s="14"/>
      <c r="B162" s="14"/>
      <c r="C162" s="14"/>
      <c r="D162" s="14"/>
      <c r="E162" s="14"/>
      <c r="F162" s="14"/>
      <c r="G162" s="14"/>
      <c r="H162" s="14"/>
      <c r="I162" s="14"/>
    </row>
    <row r="163" spans="1:9">
      <c r="A163" s="15"/>
      <c r="B163" s="15"/>
      <c r="C163" s="15"/>
      <c r="D163" s="15"/>
      <c r="E163" s="15"/>
      <c r="F163" s="15"/>
      <c r="G163" s="15"/>
      <c r="H163" s="15"/>
      <c r="I163" s="15"/>
    </row>
    <row r="164" spans="1:9">
      <c r="A164" s="15"/>
      <c r="B164" s="15"/>
      <c r="C164" s="15"/>
      <c r="D164" s="15"/>
      <c r="E164" s="15"/>
      <c r="F164" s="15"/>
      <c r="G164" s="15"/>
      <c r="H164" s="15"/>
      <c r="I164" s="15"/>
    </row>
    <row r="165" spans="1:9">
      <c r="A165" s="15"/>
      <c r="B165" s="15"/>
      <c r="C165" s="15"/>
      <c r="D165" s="15"/>
      <c r="E165" s="15"/>
      <c r="F165" s="15"/>
      <c r="G165" s="15"/>
      <c r="H165" s="15"/>
      <c r="I165" s="15"/>
    </row>
    <row r="166" spans="1:9" ht="12.75" thickBot="1">
      <c r="A166" s="16">
        <f t="shared" ref="A166:I166" si="5">SUM(A161:A165)</f>
        <v>900</v>
      </c>
      <c r="B166" s="16"/>
      <c r="C166" s="16">
        <f t="shared" si="5"/>
        <v>0</v>
      </c>
      <c r="D166" s="16"/>
      <c r="E166" s="16">
        <f t="shared" si="5"/>
        <v>100</v>
      </c>
      <c r="F166" s="16">
        <f t="shared" si="5"/>
        <v>100</v>
      </c>
      <c r="G166" s="16">
        <f t="shared" si="5"/>
        <v>200</v>
      </c>
      <c r="H166" s="16">
        <f t="shared" si="5"/>
        <v>1387.5</v>
      </c>
      <c r="I166" s="35">
        <f t="shared" si="5"/>
        <v>1187.5</v>
      </c>
    </row>
    <row r="167" spans="1:9" ht="12.75" thickBot="1">
      <c r="A167" s="17"/>
      <c r="B167" s="17"/>
      <c r="C167" s="17"/>
      <c r="D167" s="17"/>
      <c r="E167" s="17"/>
      <c r="F167" s="17"/>
      <c r="G167" s="98" t="s">
        <v>9</v>
      </c>
      <c r="H167" s="101"/>
      <c r="I167" s="36">
        <f>I166</f>
        <v>1187.5</v>
      </c>
    </row>
    <row r="168" spans="1:9">
      <c r="A168" s="17"/>
      <c r="B168" s="17"/>
      <c r="C168" s="17"/>
      <c r="D168" s="17"/>
      <c r="E168" s="17"/>
      <c r="F168" s="17"/>
      <c r="G168" s="18"/>
      <c r="H168" s="18"/>
      <c r="I168" s="19"/>
    </row>
    <row r="169" spans="1:9">
      <c r="G169" s="10"/>
      <c r="H169" s="10"/>
      <c r="I169" s="11"/>
    </row>
    <row r="173" spans="1:9">
      <c r="A173" s="86" t="s">
        <v>10</v>
      </c>
      <c r="B173" s="86"/>
      <c r="C173" s="86"/>
      <c r="D173" s="10"/>
      <c r="F173" s="20" t="s">
        <v>15</v>
      </c>
      <c r="H173" s="86" t="s">
        <v>11</v>
      </c>
      <c r="I173" s="86"/>
    </row>
    <row r="179" spans="1:9" ht="20.25">
      <c r="C179" s="90" t="s">
        <v>19</v>
      </c>
      <c r="D179" s="90"/>
      <c r="E179" s="90"/>
      <c r="F179" s="90"/>
      <c r="G179" s="90"/>
      <c r="H179" s="90"/>
    </row>
    <row r="180" spans="1:9" ht="15.75">
      <c r="E180" s="91" t="s">
        <v>118</v>
      </c>
      <c r="F180" s="91"/>
      <c r="G180" s="91"/>
    </row>
    <row r="186" spans="1:9" ht="15" customHeight="1">
      <c r="A186" s="1" t="s">
        <v>2</v>
      </c>
      <c r="B186" s="102" t="str">
        <f>'SALARY MAIN'!C10</f>
        <v>Ashok Pandit</v>
      </c>
      <c r="C186" s="102"/>
      <c r="G186" s="2" t="s">
        <v>1</v>
      </c>
      <c r="H186" s="2" t="str">
        <f>'SALARY MAIN'!D92</f>
        <v>Painter</v>
      </c>
    </row>
    <row r="187" spans="1:9">
      <c r="A187" s="1"/>
      <c r="B187" s="1"/>
      <c r="F187" s="1" t="s">
        <v>12</v>
      </c>
      <c r="G187" s="40">
        <f>'SALARY MAIN'!E10</f>
        <v>900</v>
      </c>
    </row>
    <row r="188" spans="1:9" ht="23.25" thickBot="1">
      <c r="A188" s="2" t="s">
        <v>16</v>
      </c>
      <c r="B188" s="28" t="str">
        <f>'SALARY MAIN'!F10</f>
        <v>30</v>
      </c>
      <c r="C188" s="21"/>
      <c r="D188" s="21"/>
      <c r="H188" s="42">
        <f>'SALARY MAIN'!C1</f>
        <v>43405</v>
      </c>
    </row>
    <row r="189" spans="1:9" ht="16.5" thickBot="1">
      <c r="A189" s="93" t="s">
        <v>117</v>
      </c>
      <c r="B189" s="94"/>
      <c r="C189" s="94"/>
      <c r="D189" s="94"/>
      <c r="E189" s="94"/>
      <c r="F189" s="94"/>
      <c r="G189" s="94"/>
      <c r="H189" s="94"/>
      <c r="I189" s="95"/>
    </row>
    <row r="190" spans="1:9" ht="12.75" thickBot="1"/>
    <row r="191" spans="1:9" ht="22.5">
      <c r="A191" s="22" t="s">
        <v>17</v>
      </c>
      <c r="B191" s="22" t="s">
        <v>23</v>
      </c>
      <c r="C191" s="12" t="s">
        <v>4</v>
      </c>
      <c r="D191" s="27" t="s">
        <v>120</v>
      </c>
      <c r="E191" s="12" t="s">
        <v>5</v>
      </c>
      <c r="F191" s="12" t="s">
        <v>6</v>
      </c>
      <c r="G191" s="12" t="s">
        <v>7</v>
      </c>
      <c r="H191" s="12" t="s">
        <v>8</v>
      </c>
      <c r="I191" s="12" t="s">
        <v>9</v>
      </c>
    </row>
    <row r="192" spans="1:9">
      <c r="A192" s="13">
        <f>G187/30*B188</f>
        <v>900</v>
      </c>
      <c r="B192" s="13">
        <f>'SALARY MAIN'!G10</f>
        <v>300</v>
      </c>
      <c r="C192" s="13">
        <f>'SALARY MAIN'!H10</f>
        <v>0</v>
      </c>
      <c r="D192" s="13">
        <f>'SALARY MAIN'!J10</f>
        <v>187.5</v>
      </c>
      <c r="E192" s="13">
        <f>'SALARY MAIN'!K10</f>
        <v>100</v>
      </c>
      <c r="F192" s="13">
        <f>'SALARY MAIN'!L10</f>
        <v>100</v>
      </c>
      <c r="G192" s="13">
        <f>F192+E192</f>
        <v>200</v>
      </c>
      <c r="H192" s="13">
        <f>A192+B192+C192+D192</f>
        <v>1387.5</v>
      </c>
      <c r="I192" s="34">
        <f>H192-G192</f>
        <v>1187.5</v>
      </c>
    </row>
    <row r="193" spans="1:9">
      <c r="A193" s="14"/>
      <c r="B193" s="14"/>
      <c r="C193" s="14"/>
      <c r="D193" s="14"/>
      <c r="E193" s="14"/>
      <c r="F193" s="14"/>
      <c r="G193" s="14"/>
      <c r="H193" s="14"/>
      <c r="I193" s="14"/>
    </row>
    <row r="194" spans="1:9">
      <c r="A194" s="15"/>
      <c r="B194" s="15"/>
      <c r="C194" s="15"/>
      <c r="D194" s="15"/>
      <c r="E194" s="15"/>
      <c r="F194" s="15"/>
      <c r="G194" s="15"/>
      <c r="H194" s="15"/>
      <c r="I194" s="15"/>
    </row>
    <row r="195" spans="1:9">
      <c r="A195" s="15"/>
      <c r="B195" s="15"/>
      <c r="C195" s="15"/>
      <c r="D195" s="15"/>
      <c r="E195" s="15"/>
      <c r="F195" s="15"/>
      <c r="G195" s="15"/>
      <c r="H195" s="15"/>
      <c r="I195" s="15"/>
    </row>
    <row r="196" spans="1:9">
      <c r="A196" s="15"/>
      <c r="B196" s="15"/>
      <c r="C196" s="15"/>
      <c r="D196" s="15"/>
      <c r="E196" s="15"/>
      <c r="F196" s="15"/>
      <c r="G196" s="15"/>
      <c r="H196" s="15"/>
      <c r="I196" s="15"/>
    </row>
    <row r="197" spans="1:9" ht="12.75" thickBot="1">
      <c r="A197" s="16">
        <f t="shared" ref="A197:I197" si="6">SUM(A192:A196)</f>
        <v>900</v>
      </c>
      <c r="B197" s="16">
        <f t="shared" si="6"/>
        <v>300</v>
      </c>
      <c r="C197" s="16">
        <f t="shared" si="6"/>
        <v>0</v>
      </c>
      <c r="D197" s="16">
        <f t="shared" si="6"/>
        <v>187.5</v>
      </c>
      <c r="E197" s="16">
        <f t="shared" si="6"/>
        <v>100</v>
      </c>
      <c r="F197" s="16">
        <f t="shared" si="6"/>
        <v>100</v>
      </c>
      <c r="G197" s="16">
        <f t="shared" si="6"/>
        <v>200</v>
      </c>
      <c r="H197" s="16">
        <f t="shared" si="6"/>
        <v>1387.5</v>
      </c>
      <c r="I197" s="35">
        <f t="shared" si="6"/>
        <v>1187.5</v>
      </c>
    </row>
    <row r="198" spans="1:9" ht="12.75" thickBot="1">
      <c r="A198" s="17"/>
      <c r="B198" s="17"/>
      <c r="C198" s="17"/>
      <c r="D198" s="17"/>
      <c r="E198" s="17"/>
      <c r="F198" s="17"/>
      <c r="G198" s="98" t="s">
        <v>9</v>
      </c>
      <c r="H198" s="101"/>
      <c r="I198" s="36">
        <f>I197</f>
        <v>1187.5</v>
      </c>
    </row>
    <row r="199" spans="1:9">
      <c r="G199" s="10"/>
      <c r="H199" s="10"/>
      <c r="I199" s="11"/>
    </row>
    <row r="200" spans="1:9">
      <c r="G200" s="10"/>
      <c r="H200" s="10"/>
      <c r="I200" s="11"/>
    </row>
    <row r="204" spans="1:9">
      <c r="A204" s="86" t="s">
        <v>10</v>
      </c>
      <c r="B204" s="86"/>
      <c r="C204" s="86"/>
      <c r="D204" s="10"/>
      <c r="F204" s="23" t="s">
        <v>15</v>
      </c>
      <c r="H204" s="86" t="s">
        <v>11</v>
      </c>
      <c r="I204" s="86"/>
    </row>
    <row r="210" spans="1:9" ht="20.25">
      <c r="C210" s="90" t="s">
        <v>19</v>
      </c>
      <c r="D210" s="90"/>
      <c r="E210" s="90"/>
      <c r="F210" s="90"/>
      <c r="G210" s="90"/>
      <c r="H210" s="90"/>
    </row>
    <row r="211" spans="1:9" ht="15.75">
      <c r="E211" s="91" t="s">
        <v>118</v>
      </c>
      <c r="F211" s="91"/>
      <c r="G211" s="91"/>
    </row>
    <row r="218" spans="1:9">
      <c r="A218" s="1" t="s">
        <v>2</v>
      </c>
      <c r="B218" s="32" t="str">
        <f>'SALARY MAIN'!C11</f>
        <v>Saroj Chaudhary</v>
      </c>
      <c r="G218" s="2" t="s">
        <v>1</v>
      </c>
      <c r="H218" s="2" t="str">
        <f>'SALARY MAIN'!D11</f>
        <v>Painter</v>
      </c>
    </row>
    <row r="219" spans="1:9">
      <c r="A219" s="1"/>
      <c r="B219" s="1"/>
      <c r="F219" s="1" t="s">
        <v>12</v>
      </c>
      <c r="G219" s="3">
        <f>'SALARY MAIN'!E11</f>
        <v>900</v>
      </c>
    </row>
    <row r="220" spans="1:9" ht="23.25" thickBot="1">
      <c r="A220" s="2" t="s">
        <v>16</v>
      </c>
      <c r="B220" s="28" t="str">
        <f>'SALARY MAIN'!F11</f>
        <v>30</v>
      </c>
      <c r="C220" s="21"/>
      <c r="D220" s="21"/>
      <c r="H220" s="42">
        <f>'SALARY MAIN'!C1</f>
        <v>43405</v>
      </c>
    </row>
    <row r="221" spans="1:9" ht="16.5" thickBot="1">
      <c r="A221" s="93" t="s">
        <v>122</v>
      </c>
      <c r="B221" s="94"/>
      <c r="C221" s="94"/>
      <c r="D221" s="94"/>
      <c r="E221" s="94"/>
      <c r="F221" s="94"/>
      <c r="G221" s="94"/>
      <c r="H221" s="94"/>
      <c r="I221" s="95"/>
    </row>
    <row r="222" spans="1:9" ht="12.75" thickBot="1"/>
    <row r="223" spans="1:9" ht="22.5">
      <c r="A223" s="22" t="s">
        <v>17</v>
      </c>
      <c r="B223" s="22" t="s">
        <v>23</v>
      </c>
      <c r="C223" s="12" t="s">
        <v>4</v>
      </c>
      <c r="D223" s="27" t="s">
        <v>120</v>
      </c>
      <c r="E223" s="12" t="s">
        <v>5</v>
      </c>
      <c r="F223" s="12" t="s">
        <v>6</v>
      </c>
      <c r="G223" s="12" t="s">
        <v>7</v>
      </c>
      <c r="H223" s="12" t="s">
        <v>8</v>
      </c>
      <c r="I223" s="12" t="s">
        <v>9</v>
      </c>
    </row>
    <row r="224" spans="1:9">
      <c r="A224" s="13">
        <f>G219/30*B220</f>
        <v>900</v>
      </c>
      <c r="B224" s="13">
        <f>'SALARY MAIN'!G11</f>
        <v>300</v>
      </c>
      <c r="C224" s="13">
        <f>'SALARY MAIN'!H11</f>
        <v>0</v>
      </c>
      <c r="D224" s="13">
        <f>'SALARY MAIN'!J11</f>
        <v>187.5</v>
      </c>
      <c r="E224" s="13">
        <f>'SALARY MAIN'!K11</f>
        <v>100</v>
      </c>
      <c r="F224" s="13">
        <f>'SALARY MAIN'!L11</f>
        <v>100</v>
      </c>
      <c r="G224" s="13">
        <f>F224+E224</f>
        <v>200</v>
      </c>
      <c r="H224" s="13">
        <f>A224+B224+C224+D224</f>
        <v>1387.5</v>
      </c>
      <c r="I224" s="34">
        <f>H224-G224</f>
        <v>1187.5</v>
      </c>
    </row>
    <row r="225" spans="1:9">
      <c r="A225" s="14"/>
      <c r="B225" s="14"/>
      <c r="C225" s="14"/>
      <c r="D225" s="14"/>
      <c r="E225" s="14"/>
      <c r="F225" s="14"/>
      <c r="G225" s="14"/>
      <c r="H225" s="14"/>
      <c r="I225" s="14"/>
    </row>
    <row r="226" spans="1:9">
      <c r="A226" s="15"/>
      <c r="B226" s="15"/>
      <c r="C226" s="15"/>
      <c r="D226" s="15"/>
      <c r="E226" s="15"/>
      <c r="F226" s="15"/>
      <c r="G226" s="15"/>
      <c r="H226" s="15"/>
      <c r="I226" s="15"/>
    </row>
    <row r="227" spans="1:9">
      <c r="A227" s="15"/>
      <c r="B227" s="15"/>
      <c r="C227" s="15"/>
      <c r="D227" s="15"/>
      <c r="E227" s="15"/>
      <c r="F227" s="15"/>
      <c r="G227" s="15"/>
      <c r="H227" s="15"/>
      <c r="I227" s="15"/>
    </row>
    <row r="228" spans="1:9">
      <c r="A228" s="15"/>
      <c r="B228" s="15"/>
      <c r="C228" s="15"/>
      <c r="D228" s="15"/>
      <c r="E228" s="15"/>
      <c r="F228" s="15"/>
      <c r="G228" s="15"/>
      <c r="H228" s="15"/>
      <c r="I228" s="15"/>
    </row>
    <row r="229" spans="1:9" ht="12.75" thickBot="1">
      <c r="A229" s="16">
        <f t="shared" ref="A229:I229" si="7">SUM(A224:A228)</f>
        <v>900</v>
      </c>
      <c r="B229" s="16">
        <f t="shared" si="7"/>
        <v>300</v>
      </c>
      <c r="C229" s="16">
        <f t="shared" si="7"/>
        <v>0</v>
      </c>
      <c r="D229" s="16">
        <f t="shared" si="7"/>
        <v>187.5</v>
      </c>
      <c r="E229" s="16">
        <f t="shared" si="7"/>
        <v>100</v>
      </c>
      <c r="F229" s="16">
        <f t="shared" si="7"/>
        <v>100</v>
      </c>
      <c r="G229" s="16">
        <f t="shared" si="7"/>
        <v>200</v>
      </c>
      <c r="H229" s="16">
        <f t="shared" si="7"/>
        <v>1387.5</v>
      </c>
      <c r="I229" s="35">
        <f t="shared" si="7"/>
        <v>1187.5</v>
      </c>
    </row>
    <row r="230" spans="1:9" ht="12.75" thickBot="1">
      <c r="A230" s="17"/>
      <c r="B230" s="17"/>
      <c r="C230" s="17"/>
      <c r="D230" s="17"/>
      <c r="E230" s="17"/>
      <c r="F230" s="17"/>
      <c r="G230" s="98" t="s">
        <v>9</v>
      </c>
      <c r="H230" s="101"/>
      <c r="I230" s="36">
        <f>I229</f>
        <v>1187.5</v>
      </c>
    </row>
    <row r="231" spans="1:9">
      <c r="A231" s="17"/>
      <c r="B231" s="17"/>
      <c r="C231" s="17"/>
      <c r="D231" s="17"/>
      <c r="E231" s="17"/>
      <c r="F231" s="17"/>
      <c r="G231" s="18"/>
      <c r="H231" s="18"/>
      <c r="I231" s="19"/>
    </row>
    <row r="232" spans="1:9">
      <c r="G232" s="10"/>
      <c r="H232" s="10"/>
      <c r="I232" s="11"/>
    </row>
    <row r="236" spans="1:9">
      <c r="A236" s="86" t="s">
        <v>10</v>
      </c>
      <c r="B236" s="86"/>
      <c r="C236" s="86"/>
      <c r="D236" s="10"/>
      <c r="F236" s="23" t="s">
        <v>15</v>
      </c>
      <c r="H236" s="86" t="s">
        <v>11</v>
      </c>
      <c r="I236" s="86"/>
    </row>
    <row r="243" spans="1:9" ht="20.25">
      <c r="C243" s="90" t="s">
        <v>19</v>
      </c>
      <c r="D243" s="90"/>
      <c r="E243" s="90"/>
      <c r="F243" s="90"/>
      <c r="G243" s="90"/>
      <c r="H243" s="90"/>
    </row>
    <row r="244" spans="1:9" ht="15.75">
      <c r="E244" s="91" t="s">
        <v>118</v>
      </c>
      <c r="F244" s="91"/>
      <c r="G244" s="91"/>
    </row>
    <row r="248" spans="1:9">
      <c r="A248" s="1" t="s">
        <v>2</v>
      </c>
      <c r="B248" s="88" t="str">
        <f>'SALARY MAIN'!C12</f>
        <v>Chandra Bahadur Bishwokarma</v>
      </c>
      <c r="C248" s="88"/>
      <c r="D248" s="26"/>
      <c r="H248" s="2" t="s">
        <v>1</v>
      </c>
      <c r="I248" s="2" t="str">
        <f>'SALARY MAIN'!D12</f>
        <v>Painter</v>
      </c>
    </row>
    <row r="249" spans="1:9">
      <c r="A249" s="1"/>
      <c r="B249" s="1"/>
      <c r="F249" s="1" t="s">
        <v>12</v>
      </c>
      <c r="G249" s="3">
        <f>'SALARY MAIN'!E12</f>
        <v>900</v>
      </c>
    </row>
    <row r="250" spans="1:9" ht="16.5" thickBot="1">
      <c r="A250" s="2" t="s">
        <v>16</v>
      </c>
      <c r="B250" s="28" t="str">
        <f>'SALARY MAIN'!F12</f>
        <v>30</v>
      </c>
      <c r="C250" s="25"/>
      <c r="D250" s="25"/>
      <c r="H250" s="92">
        <f>'SALARY MAIN'!C1</f>
        <v>43405</v>
      </c>
      <c r="I250" s="92"/>
    </row>
    <row r="251" spans="1:9" ht="16.5" thickBot="1">
      <c r="A251" s="93" t="s">
        <v>117</v>
      </c>
      <c r="B251" s="94"/>
      <c r="C251" s="94"/>
      <c r="D251" s="94"/>
      <c r="E251" s="94"/>
      <c r="F251" s="94"/>
      <c r="G251" s="94"/>
      <c r="H251" s="94"/>
      <c r="I251" s="95"/>
    </row>
    <row r="252" spans="1:9" ht="12.75" thickBot="1"/>
    <row r="253" spans="1:9" ht="22.5">
      <c r="A253" s="22" t="s">
        <v>17</v>
      </c>
      <c r="B253" s="22" t="s">
        <v>23</v>
      </c>
      <c r="C253" s="12" t="s">
        <v>4</v>
      </c>
      <c r="D253" s="27" t="s">
        <v>120</v>
      </c>
      <c r="E253" s="12" t="s">
        <v>5</v>
      </c>
      <c r="F253" s="12" t="s">
        <v>6</v>
      </c>
      <c r="G253" s="12" t="s">
        <v>7</v>
      </c>
      <c r="H253" s="12" t="s">
        <v>8</v>
      </c>
      <c r="I253" s="12" t="s">
        <v>9</v>
      </c>
    </row>
    <row r="254" spans="1:9">
      <c r="A254" s="13">
        <f>G249/30*B250</f>
        <v>900</v>
      </c>
      <c r="B254" s="5">
        <f>'SALARY MAIN'!G12</f>
        <v>300</v>
      </c>
      <c r="C254" s="5">
        <f>'SALARY MAIN'!H12</f>
        <v>0</v>
      </c>
      <c r="D254" s="5">
        <f>'SALARY MAIN'!J12</f>
        <v>187.5</v>
      </c>
      <c r="E254" s="5">
        <f>'SALARY MAIN'!K12</f>
        <v>100</v>
      </c>
      <c r="F254" s="5">
        <f>'SALARY MAIN'!L12</f>
        <v>100</v>
      </c>
      <c r="G254" s="5">
        <f>F254+E254</f>
        <v>200</v>
      </c>
      <c r="H254" s="13">
        <f>A254+B254+C254+D254</f>
        <v>1387.5</v>
      </c>
      <c r="I254" s="34">
        <f>H254-G254</f>
        <v>1187.5</v>
      </c>
    </row>
    <row r="255" spans="1:9">
      <c r="A255" s="6"/>
      <c r="B255" s="6"/>
      <c r="C255" s="6"/>
      <c r="D255" s="6"/>
      <c r="E255" s="6"/>
      <c r="F255" s="6"/>
      <c r="G255" s="6"/>
      <c r="H255" s="6"/>
      <c r="I255" s="6"/>
    </row>
    <row r="256" spans="1:9">
      <c r="A256" s="7"/>
      <c r="B256" s="7"/>
      <c r="C256" s="7"/>
      <c r="D256" s="7"/>
      <c r="E256" s="7"/>
      <c r="F256" s="7"/>
      <c r="G256" s="7"/>
      <c r="H256" s="7"/>
      <c r="I256" s="7"/>
    </row>
    <row r="257" spans="1:9">
      <c r="A257" s="7"/>
      <c r="B257" s="7"/>
      <c r="C257" s="7"/>
      <c r="D257" s="7"/>
      <c r="E257" s="7"/>
      <c r="F257" s="7"/>
      <c r="G257" s="7"/>
      <c r="H257" s="7"/>
      <c r="I257" s="7"/>
    </row>
    <row r="258" spans="1:9">
      <c r="A258" s="7"/>
      <c r="B258" s="7"/>
      <c r="C258" s="7"/>
      <c r="D258" s="7"/>
      <c r="E258" s="7"/>
      <c r="F258" s="7"/>
      <c r="G258" s="7"/>
      <c r="H258" s="7"/>
      <c r="I258" s="7"/>
    </row>
    <row r="259" spans="1:9" ht="12.75" thickBot="1">
      <c r="A259" s="8">
        <f t="shared" ref="A259:I259" si="8">SUM(A254:A258)</f>
        <v>900</v>
      </c>
      <c r="B259" s="8">
        <f t="shared" si="8"/>
        <v>300</v>
      </c>
      <c r="C259" s="8">
        <f t="shared" si="8"/>
        <v>0</v>
      </c>
      <c r="D259" s="8">
        <f t="shared" si="8"/>
        <v>187.5</v>
      </c>
      <c r="E259" s="8">
        <f t="shared" si="8"/>
        <v>100</v>
      </c>
      <c r="F259" s="8">
        <f t="shared" si="8"/>
        <v>100</v>
      </c>
      <c r="G259" s="8">
        <f t="shared" si="8"/>
        <v>200</v>
      </c>
      <c r="H259" s="8">
        <f t="shared" si="8"/>
        <v>1387.5</v>
      </c>
      <c r="I259" s="43">
        <f t="shared" si="8"/>
        <v>1187.5</v>
      </c>
    </row>
    <row r="260" spans="1:9" ht="12.75" thickBot="1">
      <c r="G260" s="96" t="s">
        <v>9</v>
      </c>
      <c r="H260" s="100"/>
      <c r="I260" s="44">
        <f>I259</f>
        <v>1187.5</v>
      </c>
    </row>
    <row r="261" spans="1:9">
      <c r="G261" s="10"/>
      <c r="H261" s="10"/>
      <c r="I261" s="11"/>
    </row>
    <row r="262" spans="1:9">
      <c r="G262" s="10"/>
      <c r="H262" s="10"/>
      <c r="I262" s="11"/>
    </row>
    <row r="266" spans="1:9">
      <c r="A266" s="86" t="s">
        <v>10</v>
      </c>
      <c r="B266" s="86"/>
      <c r="C266" s="86"/>
      <c r="D266" s="10"/>
      <c r="F266" s="24" t="s">
        <v>15</v>
      </c>
      <c r="G266" s="11"/>
      <c r="H266" s="86" t="s">
        <v>11</v>
      </c>
      <c r="I266" s="86"/>
    </row>
    <row r="271" spans="1:9" ht="20.25">
      <c r="C271" s="90" t="s">
        <v>19</v>
      </c>
      <c r="D271" s="90"/>
      <c r="E271" s="90"/>
      <c r="F271" s="90"/>
      <c r="G271" s="90"/>
      <c r="H271" s="90"/>
    </row>
    <row r="272" spans="1:9" ht="15.75">
      <c r="E272" s="91" t="s">
        <v>118</v>
      </c>
      <c r="F272" s="91"/>
      <c r="G272" s="91"/>
    </row>
    <row r="276" spans="1:9">
      <c r="A276" s="1" t="s">
        <v>2</v>
      </c>
      <c r="B276" s="32" t="str">
        <f>'SALARY MAIN'!C13</f>
        <v>Basanta Sapkota</v>
      </c>
      <c r="C276" s="26"/>
      <c r="D276" s="26"/>
      <c r="H276" s="2" t="s">
        <v>1</v>
      </c>
      <c r="I276" s="2" t="str">
        <f>'SALARY MAIN'!D13</f>
        <v>Painter</v>
      </c>
    </row>
    <row r="277" spans="1:9">
      <c r="A277" s="1"/>
      <c r="B277" s="1"/>
      <c r="F277" s="1" t="s">
        <v>12</v>
      </c>
      <c r="G277" s="3">
        <f>'SALARY MAIN'!E13</f>
        <v>900</v>
      </c>
    </row>
    <row r="278" spans="1:9" ht="16.5" thickBot="1">
      <c r="A278" s="2" t="s">
        <v>16</v>
      </c>
      <c r="B278" s="28" t="str">
        <f>'SALARY MAIN'!F13</f>
        <v>30</v>
      </c>
      <c r="C278" s="25"/>
      <c r="D278" s="25"/>
      <c r="H278" s="92">
        <f>'SALARY MAIN'!C1</f>
        <v>43405</v>
      </c>
      <c r="I278" s="92"/>
    </row>
    <row r="279" spans="1:9" ht="16.5" thickBot="1">
      <c r="A279" s="93" t="s">
        <v>117</v>
      </c>
      <c r="B279" s="94"/>
      <c r="C279" s="94"/>
      <c r="D279" s="94"/>
      <c r="E279" s="94"/>
      <c r="F279" s="94"/>
      <c r="G279" s="94"/>
      <c r="H279" s="94"/>
      <c r="I279" s="95"/>
    </row>
    <row r="280" spans="1:9" ht="12.75" thickBot="1"/>
    <row r="281" spans="1:9" ht="22.5">
      <c r="A281" s="22" t="s">
        <v>17</v>
      </c>
      <c r="B281" s="22" t="s">
        <v>23</v>
      </c>
      <c r="C281" s="12" t="s">
        <v>4</v>
      </c>
      <c r="D281" s="27" t="s">
        <v>120</v>
      </c>
      <c r="E281" s="12" t="s">
        <v>5</v>
      </c>
      <c r="F281" s="12" t="s">
        <v>6</v>
      </c>
      <c r="G281" s="12" t="s">
        <v>7</v>
      </c>
      <c r="H281" s="12" t="s">
        <v>8</v>
      </c>
      <c r="I281" s="12" t="s">
        <v>9</v>
      </c>
    </row>
    <row r="282" spans="1:9">
      <c r="A282" s="13">
        <f>G277/30*B278</f>
        <v>900</v>
      </c>
      <c r="B282" s="5">
        <f>'SALARY MAIN'!G13</f>
        <v>300</v>
      </c>
      <c r="C282" s="5">
        <f>'SALARY MAIN'!H13</f>
        <v>0</v>
      </c>
      <c r="D282" s="5">
        <f>'SALARY MAIN'!J13</f>
        <v>187.5</v>
      </c>
      <c r="E282" s="5">
        <f>'SALARY MAIN'!K13</f>
        <v>100</v>
      </c>
      <c r="F282" s="5">
        <f>'SALARY MAIN'!L13</f>
        <v>100</v>
      </c>
      <c r="G282" s="5">
        <f>F282+E282</f>
        <v>200</v>
      </c>
      <c r="H282" s="5">
        <f>A282+B282+C282+D282</f>
        <v>1387.5</v>
      </c>
      <c r="I282" s="45">
        <f>H282-G282</f>
        <v>1187.5</v>
      </c>
    </row>
    <row r="283" spans="1:9">
      <c r="A283" s="6"/>
      <c r="B283" s="6"/>
      <c r="C283" s="6"/>
      <c r="D283" s="6"/>
      <c r="E283" s="6"/>
      <c r="F283" s="6"/>
      <c r="G283" s="6"/>
      <c r="H283" s="6"/>
      <c r="I283" s="6"/>
    </row>
    <row r="284" spans="1:9">
      <c r="A284" s="7"/>
      <c r="B284" s="7"/>
      <c r="C284" s="7"/>
      <c r="D284" s="7"/>
      <c r="E284" s="7"/>
      <c r="F284" s="7"/>
      <c r="G284" s="7"/>
      <c r="H284" s="7"/>
      <c r="I284" s="7"/>
    </row>
    <row r="285" spans="1:9">
      <c r="A285" s="7"/>
      <c r="B285" s="7"/>
      <c r="C285" s="7"/>
      <c r="D285" s="7"/>
      <c r="E285" s="7"/>
      <c r="F285" s="7"/>
      <c r="G285" s="7"/>
      <c r="H285" s="7"/>
      <c r="I285" s="7"/>
    </row>
    <row r="286" spans="1:9">
      <c r="A286" s="7"/>
      <c r="B286" s="7"/>
      <c r="C286" s="7"/>
      <c r="D286" s="7"/>
      <c r="E286" s="7"/>
      <c r="F286" s="7"/>
      <c r="G286" s="7"/>
      <c r="H286" s="7"/>
      <c r="I286" s="7"/>
    </row>
    <row r="287" spans="1:9" ht="12.75" thickBot="1">
      <c r="A287" s="8">
        <f t="shared" ref="A287:I287" si="9">SUM(A282:A286)</f>
        <v>900</v>
      </c>
      <c r="B287" s="8">
        <f t="shared" si="9"/>
        <v>300</v>
      </c>
      <c r="C287" s="8">
        <f t="shared" si="9"/>
        <v>0</v>
      </c>
      <c r="D287" s="8">
        <f t="shared" si="9"/>
        <v>187.5</v>
      </c>
      <c r="E287" s="8">
        <f t="shared" si="9"/>
        <v>100</v>
      </c>
      <c r="F287" s="8">
        <f t="shared" si="9"/>
        <v>100</v>
      </c>
      <c r="G287" s="8">
        <f t="shared" si="9"/>
        <v>200</v>
      </c>
      <c r="H287" s="8">
        <f t="shared" si="9"/>
        <v>1387.5</v>
      </c>
      <c r="I287" s="43">
        <f t="shared" si="9"/>
        <v>1187.5</v>
      </c>
    </row>
    <row r="288" spans="1:9" ht="12.75" thickBot="1">
      <c r="G288" s="96" t="s">
        <v>9</v>
      </c>
      <c r="H288" s="100"/>
      <c r="I288" s="44">
        <f>I287</f>
        <v>1187.5</v>
      </c>
    </row>
    <row r="289" spans="1:9">
      <c r="G289" s="10"/>
      <c r="H289" s="10"/>
      <c r="I289" s="11"/>
    </row>
    <row r="290" spans="1:9">
      <c r="G290" s="10"/>
      <c r="H290" s="10"/>
      <c r="I290" s="11"/>
    </row>
    <row r="294" spans="1:9">
      <c r="A294" s="86" t="s">
        <v>10</v>
      </c>
      <c r="B294" s="86"/>
      <c r="C294" s="86"/>
      <c r="D294" s="10"/>
      <c r="F294" s="24" t="s">
        <v>15</v>
      </c>
      <c r="G294" s="11"/>
      <c r="H294" s="86" t="s">
        <v>11</v>
      </c>
      <c r="I294" s="86"/>
    </row>
    <row r="300" spans="1:9" ht="20.25">
      <c r="C300" s="90" t="s">
        <v>19</v>
      </c>
      <c r="D300" s="90"/>
      <c r="E300" s="90"/>
      <c r="F300" s="90"/>
      <c r="G300" s="90"/>
      <c r="H300" s="90"/>
    </row>
    <row r="301" spans="1:9" ht="15.75">
      <c r="E301" s="91" t="s">
        <v>118</v>
      </c>
      <c r="F301" s="91"/>
      <c r="G301" s="91"/>
    </row>
    <row r="305" spans="1:9">
      <c r="A305" s="1" t="s">
        <v>2</v>
      </c>
      <c r="B305" s="32" t="str">
        <f>'SALARY MAIN'!C14</f>
        <v>Nathuni Chaudhary</v>
      </c>
      <c r="C305" s="26"/>
      <c r="D305" s="26"/>
      <c r="H305" s="2" t="s">
        <v>1</v>
      </c>
      <c r="I305" s="2" t="str">
        <f>'SALARY MAIN'!D14</f>
        <v>Painter</v>
      </c>
    </row>
    <row r="306" spans="1:9">
      <c r="A306" s="1"/>
      <c r="B306" s="1"/>
      <c r="F306" s="1" t="s">
        <v>12</v>
      </c>
      <c r="G306" s="3">
        <f>'SALARY MAIN'!E14</f>
        <v>900</v>
      </c>
    </row>
    <row r="307" spans="1:9" ht="16.5" thickBot="1">
      <c r="A307" s="2" t="s">
        <v>16</v>
      </c>
      <c r="B307" s="28" t="str">
        <f>'SALARY MAIN'!F14</f>
        <v>30</v>
      </c>
      <c r="C307" s="25"/>
      <c r="D307" s="25"/>
      <c r="H307" s="92">
        <f>'SALARY MAIN'!C1</f>
        <v>43405</v>
      </c>
      <c r="I307" s="92"/>
    </row>
    <row r="308" spans="1:9" ht="16.5" thickBot="1">
      <c r="A308" s="93" t="s">
        <v>117</v>
      </c>
      <c r="B308" s="94"/>
      <c r="C308" s="94"/>
      <c r="D308" s="94"/>
      <c r="E308" s="94"/>
      <c r="F308" s="94"/>
      <c r="G308" s="94"/>
      <c r="H308" s="94"/>
      <c r="I308" s="95"/>
    </row>
    <row r="309" spans="1:9" ht="12.75" thickBot="1"/>
    <row r="310" spans="1:9" ht="22.5">
      <c r="A310" s="22" t="s">
        <v>17</v>
      </c>
      <c r="B310" s="22" t="s">
        <v>23</v>
      </c>
      <c r="C310" s="12" t="s">
        <v>4</v>
      </c>
      <c r="D310" s="27" t="s">
        <v>120</v>
      </c>
      <c r="E310" s="12" t="s">
        <v>5</v>
      </c>
      <c r="F310" s="12" t="s">
        <v>6</v>
      </c>
      <c r="G310" s="12" t="s">
        <v>7</v>
      </c>
      <c r="H310" s="12" t="s">
        <v>8</v>
      </c>
      <c r="I310" s="12" t="s">
        <v>9</v>
      </c>
    </row>
    <row r="311" spans="1:9">
      <c r="A311" s="5">
        <f>G306/30*B307</f>
        <v>900</v>
      </c>
      <c r="B311" s="5">
        <f>'SALARY MAIN'!G14</f>
        <v>300</v>
      </c>
      <c r="C311" s="5">
        <f>'SALARY MAIN'!H14</f>
        <v>0</v>
      </c>
      <c r="D311" s="5">
        <f>'SALARY MAIN'!J14</f>
        <v>187.5</v>
      </c>
      <c r="E311" s="5">
        <f>'SALARY MAIN'!K14</f>
        <v>100</v>
      </c>
      <c r="F311" s="5">
        <f>'SALARY MAIN'!L14</f>
        <v>100</v>
      </c>
      <c r="G311" s="5">
        <f>F311+E311</f>
        <v>200</v>
      </c>
      <c r="H311" s="5">
        <f>A311+B311+C311+D311</f>
        <v>1387.5</v>
      </c>
      <c r="I311" s="45">
        <f>H311-G311</f>
        <v>1187.5</v>
      </c>
    </row>
    <row r="312" spans="1:9">
      <c r="A312" s="6"/>
      <c r="B312" s="6"/>
      <c r="C312" s="6"/>
      <c r="D312" s="6"/>
      <c r="E312" s="6"/>
      <c r="F312" s="6"/>
      <c r="G312" s="6"/>
      <c r="H312" s="6"/>
      <c r="I312" s="6"/>
    </row>
    <row r="313" spans="1:9">
      <c r="A313" s="7"/>
      <c r="B313" s="7"/>
      <c r="C313" s="7"/>
      <c r="D313" s="7"/>
      <c r="E313" s="7"/>
      <c r="F313" s="7"/>
      <c r="G313" s="7"/>
      <c r="H313" s="7"/>
      <c r="I313" s="7"/>
    </row>
    <row r="314" spans="1:9">
      <c r="A314" s="7"/>
      <c r="B314" s="7"/>
      <c r="C314" s="7"/>
      <c r="D314" s="7"/>
      <c r="E314" s="7"/>
      <c r="F314" s="7"/>
      <c r="G314" s="7"/>
      <c r="H314" s="7"/>
      <c r="I314" s="7"/>
    </row>
    <row r="315" spans="1:9">
      <c r="A315" s="7"/>
      <c r="B315" s="7"/>
      <c r="C315" s="7"/>
      <c r="D315" s="7"/>
      <c r="E315" s="7"/>
      <c r="F315" s="7"/>
      <c r="G315" s="7"/>
      <c r="H315" s="7"/>
      <c r="I315" s="7"/>
    </row>
    <row r="316" spans="1:9" ht="12.75" thickBot="1">
      <c r="A316" s="8">
        <f t="shared" ref="A316:I316" si="10">SUM(A311:A315)</f>
        <v>900</v>
      </c>
      <c r="B316" s="8">
        <f t="shared" si="10"/>
        <v>300</v>
      </c>
      <c r="C316" s="8">
        <f t="shared" si="10"/>
        <v>0</v>
      </c>
      <c r="D316" s="8">
        <f t="shared" si="10"/>
        <v>187.5</v>
      </c>
      <c r="E316" s="8">
        <f t="shared" si="10"/>
        <v>100</v>
      </c>
      <c r="F316" s="8">
        <f t="shared" si="10"/>
        <v>100</v>
      </c>
      <c r="G316" s="8">
        <f t="shared" si="10"/>
        <v>200</v>
      </c>
      <c r="H316" s="8">
        <f t="shared" si="10"/>
        <v>1387.5</v>
      </c>
      <c r="I316" s="43">
        <f t="shared" si="10"/>
        <v>1187.5</v>
      </c>
    </row>
    <row r="317" spans="1:9" ht="12.75" thickBot="1">
      <c r="G317" s="96" t="s">
        <v>9</v>
      </c>
      <c r="H317" s="100"/>
      <c r="I317" s="44">
        <f>I316</f>
        <v>1187.5</v>
      </c>
    </row>
    <row r="318" spans="1:9">
      <c r="G318" s="10"/>
      <c r="H318" s="10"/>
      <c r="I318" s="11"/>
    </row>
    <row r="319" spans="1:9">
      <c r="G319" s="10"/>
      <c r="H319" s="10"/>
      <c r="I319" s="11"/>
    </row>
    <row r="323" spans="1:9">
      <c r="A323" s="86" t="s">
        <v>10</v>
      </c>
      <c r="B323" s="86"/>
      <c r="C323" s="86"/>
      <c r="D323" s="10"/>
      <c r="F323" s="24" t="s">
        <v>15</v>
      </c>
      <c r="G323" s="11"/>
      <c r="H323" s="86" t="s">
        <v>11</v>
      </c>
      <c r="I323" s="86"/>
    </row>
    <row r="328" spans="1:9" ht="20.25">
      <c r="C328" s="90" t="s">
        <v>19</v>
      </c>
      <c r="D328" s="90"/>
      <c r="E328" s="90"/>
      <c r="F328" s="90"/>
      <c r="G328" s="90"/>
      <c r="H328" s="90"/>
    </row>
    <row r="329" spans="1:9" ht="15.75">
      <c r="E329" s="91" t="s">
        <v>118</v>
      </c>
      <c r="F329" s="91"/>
      <c r="G329" s="91"/>
    </row>
    <row r="333" spans="1:9">
      <c r="A333" s="1" t="s">
        <v>2</v>
      </c>
      <c r="B333" s="32" t="str">
        <f>'SALARY MAIN'!C15</f>
        <v>Yusuf Shekh</v>
      </c>
      <c r="C333" s="26"/>
      <c r="D333" s="26"/>
      <c r="H333" s="2" t="s">
        <v>1</v>
      </c>
      <c r="I333" s="2" t="str">
        <f>'SALARY MAIN'!D42</f>
        <v>Painter</v>
      </c>
    </row>
    <row r="334" spans="1:9">
      <c r="A334" s="1"/>
      <c r="B334" s="1"/>
      <c r="F334" s="1" t="s">
        <v>12</v>
      </c>
      <c r="G334" s="3">
        <f>'SALARY MAIN'!E15</f>
        <v>900</v>
      </c>
    </row>
    <row r="335" spans="1:9" ht="16.5" thickBot="1">
      <c r="A335" s="2" t="s">
        <v>16</v>
      </c>
      <c r="B335" s="28" t="str">
        <f>'SALARY MAIN'!F14</f>
        <v>30</v>
      </c>
      <c r="C335" s="25"/>
      <c r="D335" s="25"/>
      <c r="H335" s="92">
        <f>'SALARY MAIN'!C1</f>
        <v>43405</v>
      </c>
      <c r="I335" s="92"/>
    </row>
    <row r="336" spans="1:9" ht="16.5" thickBot="1">
      <c r="A336" s="93" t="s">
        <v>117</v>
      </c>
      <c r="B336" s="94"/>
      <c r="C336" s="94"/>
      <c r="D336" s="94"/>
      <c r="E336" s="94"/>
      <c r="F336" s="94"/>
      <c r="G336" s="94"/>
      <c r="H336" s="94"/>
      <c r="I336" s="95"/>
    </row>
    <row r="337" spans="1:9" ht="12.75" thickBot="1"/>
    <row r="338" spans="1:9" ht="22.5">
      <c r="A338" s="22" t="s">
        <v>17</v>
      </c>
      <c r="B338" s="22" t="s">
        <v>23</v>
      </c>
      <c r="C338" s="12" t="s">
        <v>4</v>
      </c>
      <c r="D338" s="27" t="s">
        <v>120</v>
      </c>
      <c r="E338" s="4" t="s">
        <v>5</v>
      </c>
      <c r="F338" s="4" t="s">
        <v>6</v>
      </c>
      <c r="G338" s="4" t="s">
        <v>7</v>
      </c>
      <c r="H338" s="4" t="s">
        <v>8</v>
      </c>
      <c r="I338" s="4" t="s">
        <v>9</v>
      </c>
    </row>
    <row r="339" spans="1:9">
      <c r="A339" s="5">
        <f>G334/30*B335</f>
        <v>900</v>
      </c>
      <c r="B339" s="5">
        <f>'SALARY MAIN'!G15</f>
        <v>300</v>
      </c>
      <c r="C339" s="5">
        <f>'SALARY MAIN'!H15</f>
        <v>0</v>
      </c>
      <c r="D339" s="5">
        <f>'SALARY MAIN'!J15</f>
        <v>187.5</v>
      </c>
      <c r="E339" s="5">
        <f>'SALARY MAIN'!K15</f>
        <v>100</v>
      </c>
      <c r="F339" s="5">
        <f>'SALARY MAIN'!L15</f>
        <v>100</v>
      </c>
      <c r="G339" s="5">
        <f>F339+E339</f>
        <v>200</v>
      </c>
      <c r="H339" s="5">
        <f>A339+B339+C339+D339</f>
        <v>1387.5</v>
      </c>
      <c r="I339" s="45">
        <f>H339-G339</f>
        <v>1187.5</v>
      </c>
    </row>
    <row r="340" spans="1:9">
      <c r="A340" s="6"/>
      <c r="B340" s="6"/>
      <c r="C340" s="6"/>
      <c r="D340" s="6"/>
      <c r="E340" s="6"/>
      <c r="F340" s="6"/>
      <c r="G340" s="6"/>
      <c r="H340" s="6"/>
      <c r="I340" s="6"/>
    </row>
    <row r="341" spans="1:9">
      <c r="A341" s="7"/>
      <c r="B341" s="7"/>
      <c r="C341" s="7"/>
      <c r="D341" s="7"/>
      <c r="E341" s="7"/>
      <c r="F341" s="7"/>
      <c r="G341" s="7"/>
      <c r="H341" s="7"/>
      <c r="I341" s="7"/>
    </row>
    <row r="342" spans="1:9">
      <c r="A342" s="7"/>
      <c r="B342" s="7"/>
      <c r="C342" s="7"/>
      <c r="D342" s="7"/>
      <c r="E342" s="7"/>
      <c r="F342" s="7"/>
      <c r="G342" s="7"/>
      <c r="H342" s="7"/>
      <c r="I342" s="7"/>
    </row>
    <row r="343" spans="1:9">
      <c r="A343" s="7"/>
      <c r="B343" s="7"/>
      <c r="C343" s="7"/>
      <c r="D343" s="7"/>
      <c r="E343" s="7"/>
      <c r="F343" s="7"/>
      <c r="G343" s="7"/>
      <c r="H343" s="7"/>
      <c r="I343" s="7"/>
    </row>
    <row r="344" spans="1:9" ht="12.75" thickBot="1">
      <c r="A344" s="8">
        <f t="shared" ref="A344:I344" si="11">SUM(A339:A343)</f>
        <v>900</v>
      </c>
      <c r="B344" s="8">
        <f t="shared" si="11"/>
        <v>300</v>
      </c>
      <c r="C344" s="8">
        <f t="shared" si="11"/>
        <v>0</v>
      </c>
      <c r="D344" s="8">
        <f t="shared" si="11"/>
        <v>187.5</v>
      </c>
      <c r="E344" s="8">
        <f t="shared" si="11"/>
        <v>100</v>
      </c>
      <c r="F344" s="8">
        <f t="shared" si="11"/>
        <v>100</v>
      </c>
      <c r="G344" s="8">
        <f t="shared" si="11"/>
        <v>200</v>
      </c>
      <c r="H344" s="8">
        <f t="shared" si="11"/>
        <v>1387.5</v>
      </c>
      <c r="I344" s="43">
        <f t="shared" si="11"/>
        <v>1187.5</v>
      </c>
    </row>
    <row r="345" spans="1:9" ht="12.75" thickBot="1">
      <c r="G345" s="96" t="s">
        <v>9</v>
      </c>
      <c r="H345" s="100"/>
      <c r="I345" s="44">
        <f>I344</f>
        <v>1187.5</v>
      </c>
    </row>
    <row r="346" spans="1:9">
      <c r="G346" s="10"/>
      <c r="H346" s="10"/>
      <c r="I346" s="11"/>
    </row>
    <row r="347" spans="1:9">
      <c r="G347" s="10"/>
      <c r="H347" s="10"/>
      <c r="I347" s="11"/>
    </row>
    <row r="351" spans="1:9">
      <c r="A351" s="86" t="s">
        <v>10</v>
      </c>
      <c r="B351" s="86"/>
      <c r="C351" s="86"/>
      <c r="D351" s="10"/>
      <c r="F351" s="24" t="s">
        <v>15</v>
      </c>
      <c r="G351" s="11"/>
      <c r="H351" s="86" t="s">
        <v>11</v>
      </c>
      <c r="I351" s="86"/>
    </row>
    <row r="357" spans="1:9" ht="20.25">
      <c r="C357" s="90" t="s">
        <v>19</v>
      </c>
      <c r="D357" s="90"/>
      <c r="E357" s="90"/>
      <c r="F357" s="90"/>
      <c r="G357" s="90"/>
      <c r="H357" s="90"/>
    </row>
    <row r="358" spans="1:9" ht="15.75">
      <c r="E358" s="91" t="s">
        <v>118</v>
      </c>
      <c r="F358" s="91"/>
      <c r="G358" s="91"/>
    </row>
    <row r="362" spans="1:9">
      <c r="A362" s="1" t="s">
        <v>2</v>
      </c>
      <c r="B362" s="88" t="str">
        <f>'SALARY MAIN'!C16</f>
        <v>Dinesh Mahara Chamar</v>
      </c>
      <c r="C362" s="88"/>
      <c r="D362" s="26"/>
      <c r="H362" s="2" t="s">
        <v>1</v>
      </c>
      <c r="I362" s="2" t="str">
        <f>'SALARY MAIN'!D16</f>
        <v>Painter</v>
      </c>
    </row>
    <row r="363" spans="1:9">
      <c r="A363" s="1"/>
      <c r="B363" s="1"/>
      <c r="F363" s="1" t="s">
        <v>12</v>
      </c>
      <c r="G363" s="3">
        <f>'SALARY MAIN'!E16</f>
        <v>900</v>
      </c>
    </row>
    <row r="364" spans="1:9" ht="16.5" thickBot="1">
      <c r="A364" s="2" t="s">
        <v>16</v>
      </c>
      <c r="B364" s="28" t="str">
        <f>'SALARY MAIN'!F16</f>
        <v>30</v>
      </c>
      <c r="C364" s="25"/>
      <c r="D364" s="25"/>
      <c r="H364" s="92">
        <f>'SALARY MAIN'!C1</f>
        <v>43405</v>
      </c>
      <c r="I364" s="92"/>
    </row>
    <row r="365" spans="1:9" ht="16.5" thickBot="1">
      <c r="A365" s="93" t="s">
        <v>117</v>
      </c>
      <c r="B365" s="94"/>
      <c r="C365" s="94"/>
      <c r="D365" s="94"/>
      <c r="E365" s="94"/>
      <c r="F365" s="94"/>
      <c r="G365" s="94"/>
      <c r="H365" s="94"/>
      <c r="I365" s="95"/>
    </row>
    <row r="366" spans="1:9" ht="12.75" thickBot="1"/>
    <row r="367" spans="1:9" ht="22.5">
      <c r="A367" s="22" t="s">
        <v>17</v>
      </c>
      <c r="B367" s="22" t="s">
        <v>23</v>
      </c>
      <c r="C367" s="12" t="s">
        <v>4</v>
      </c>
      <c r="D367" s="27" t="s">
        <v>120</v>
      </c>
      <c r="E367" s="4" t="s">
        <v>5</v>
      </c>
      <c r="F367" s="4" t="s">
        <v>6</v>
      </c>
      <c r="G367" s="4" t="s">
        <v>7</v>
      </c>
      <c r="H367" s="4" t="s">
        <v>8</v>
      </c>
      <c r="I367" s="4" t="s">
        <v>9</v>
      </c>
    </row>
    <row r="368" spans="1:9">
      <c r="A368" s="5">
        <f>G363/30*B364</f>
        <v>900</v>
      </c>
      <c r="B368" s="5">
        <f>'SALARY MAIN'!G16</f>
        <v>300</v>
      </c>
      <c r="C368" s="5">
        <f>'SALARY MAIN'!H16</f>
        <v>0</v>
      </c>
      <c r="D368" s="5">
        <f>'SALARY MAIN'!J16</f>
        <v>187.5</v>
      </c>
      <c r="E368" s="5">
        <f>'SALARY MAIN'!K16</f>
        <v>100</v>
      </c>
      <c r="F368" s="5">
        <f>'SALARY MAIN'!L16</f>
        <v>100</v>
      </c>
      <c r="G368" s="5">
        <f>F368+E368</f>
        <v>200</v>
      </c>
      <c r="H368" s="5">
        <f>A368+B368+C368+D368</f>
        <v>1387.5</v>
      </c>
      <c r="I368" s="45">
        <f>H368-G368</f>
        <v>1187.5</v>
      </c>
    </row>
    <row r="369" spans="1:9">
      <c r="A369" s="6"/>
      <c r="B369" s="6"/>
      <c r="C369" s="6"/>
      <c r="D369" s="6"/>
      <c r="E369" s="6"/>
      <c r="F369" s="6"/>
      <c r="G369" s="6"/>
      <c r="H369" s="6"/>
      <c r="I369" s="6"/>
    </row>
    <row r="370" spans="1:9">
      <c r="A370" s="7"/>
      <c r="B370" s="7"/>
      <c r="C370" s="7"/>
      <c r="D370" s="7"/>
      <c r="E370" s="7"/>
      <c r="F370" s="7"/>
      <c r="G370" s="7"/>
      <c r="H370" s="7"/>
      <c r="I370" s="7"/>
    </row>
    <row r="371" spans="1:9">
      <c r="A371" s="7"/>
      <c r="B371" s="7"/>
      <c r="C371" s="7"/>
      <c r="D371" s="7"/>
      <c r="E371" s="7"/>
      <c r="F371" s="7"/>
      <c r="G371" s="7"/>
      <c r="H371" s="7"/>
      <c r="I371" s="7"/>
    </row>
    <row r="372" spans="1:9">
      <c r="A372" s="7"/>
      <c r="B372" s="7"/>
      <c r="C372" s="7"/>
      <c r="D372" s="7"/>
      <c r="E372" s="7"/>
      <c r="F372" s="7"/>
      <c r="G372" s="7"/>
      <c r="H372" s="7"/>
      <c r="I372" s="7"/>
    </row>
    <row r="373" spans="1:9" ht="12.75" thickBot="1">
      <c r="A373" s="8">
        <f t="shared" ref="A373:I373" si="12">SUM(A368:A372)</f>
        <v>900</v>
      </c>
      <c r="B373" s="8"/>
      <c r="C373" s="8">
        <f t="shared" si="12"/>
        <v>0</v>
      </c>
      <c r="D373" s="8"/>
      <c r="E373" s="8">
        <f t="shared" si="12"/>
        <v>100</v>
      </c>
      <c r="F373" s="8">
        <f t="shared" si="12"/>
        <v>100</v>
      </c>
      <c r="G373" s="8">
        <f t="shared" si="12"/>
        <v>200</v>
      </c>
      <c r="H373" s="8">
        <f t="shared" si="12"/>
        <v>1387.5</v>
      </c>
      <c r="I373" s="43">
        <f t="shared" si="12"/>
        <v>1187.5</v>
      </c>
    </row>
    <row r="374" spans="1:9" ht="12.75" thickBot="1">
      <c r="G374" s="96" t="s">
        <v>9</v>
      </c>
      <c r="H374" s="100"/>
      <c r="I374" s="44">
        <f>I373</f>
        <v>1187.5</v>
      </c>
    </row>
    <row r="375" spans="1:9">
      <c r="G375" s="10"/>
      <c r="H375" s="10"/>
      <c r="I375" s="11"/>
    </row>
    <row r="376" spans="1:9">
      <c r="G376" s="10"/>
      <c r="H376" s="10"/>
      <c r="I376" s="11"/>
    </row>
    <row r="380" spans="1:9">
      <c r="A380" s="86" t="s">
        <v>10</v>
      </c>
      <c r="B380" s="86"/>
      <c r="C380" s="86"/>
      <c r="D380" s="10"/>
      <c r="F380" s="24" t="s">
        <v>15</v>
      </c>
      <c r="G380" s="11"/>
      <c r="H380" s="86" t="s">
        <v>11</v>
      </c>
      <c r="I380" s="86"/>
    </row>
    <row r="385" spans="1:9" ht="20.25">
      <c r="C385" s="90" t="s">
        <v>19</v>
      </c>
      <c r="D385" s="90"/>
      <c r="E385" s="90"/>
      <c r="F385" s="90"/>
      <c r="G385" s="90"/>
      <c r="H385" s="90"/>
    </row>
    <row r="386" spans="1:9" ht="15.75">
      <c r="E386" s="91" t="s">
        <v>118</v>
      </c>
      <c r="F386" s="91"/>
      <c r="G386" s="91"/>
    </row>
    <row r="390" spans="1:9">
      <c r="A390" s="1" t="s">
        <v>2</v>
      </c>
      <c r="B390" s="46" t="str">
        <f>'SALARY MAIN'!C17</f>
        <v>Ram Prabodh Pasman</v>
      </c>
      <c r="C390" s="26"/>
      <c r="D390" s="26"/>
      <c r="H390" s="2" t="s">
        <v>1</v>
      </c>
      <c r="I390" s="2" t="str">
        <f>'SALARY MAIN'!D17</f>
        <v>Painter</v>
      </c>
    </row>
    <row r="391" spans="1:9">
      <c r="A391" s="1"/>
      <c r="B391" s="1"/>
      <c r="F391" s="1" t="s">
        <v>12</v>
      </c>
      <c r="G391" s="3">
        <f>'SALARY MAIN'!E17</f>
        <v>900</v>
      </c>
    </row>
    <row r="392" spans="1:9" ht="16.5" thickBot="1">
      <c r="A392" s="2" t="s">
        <v>16</v>
      </c>
      <c r="B392" s="28" t="str">
        <f>'SALARY MAIN'!F17</f>
        <v>30</v>
      </c>
      <c r="C392" s="25"/>
      <c r="D392" s="25"/>
      <c r="H392" s="92">
        <f>'SALARY MAIN'!C1</f>
        <v>43405</v>
      </c>
      <c r="I392" s="92"/>
    </row>
    <row r="393" spans="1:9" ht="16.5" thickBot="1">
      <c r="A393" s="93" t="s">
        <v>117</v>
      </c>
      <c r="B393" s="94"/>
      <c r="C393" s="94"/>
      <c r="D393" s="94"/>
      <c r="E393" s="94"/>
      <c r="F393" s="94"/>
      <c r="G393" s="94"/>
      <c r="H393" s="94"/>
      <c r="I393" s="95"/>
    </row>
    <row r="394" spans="1:9" ht="12.75" thickBot="1"/>
    <row r="395" spans="1:9" ht="22.5">
      <c r="A395" s="22" t="s">
        <v>17</v>
      </c>
      <c r="B395" s="22" t="s">
        <v>23</v>
      </c>
      <c r="C395" s="12" t="s">
        <v>4</v>
      </c>
      <c r="D395" s="27" t="s">
        <v>120</v>
      </c>
      <c r="E395" s="4" t="s">
        <v>5</v>
      </c>
      <c r="F395" s="4" t="s">
        <v>6</v>
      </c>
      <c r="G395" s="4" t="s">
        <v>7</v>
      </c>
      <c r="H395" s="4" t="s">
        <v>8</v>
      </c>
      <c r="I395" s="4" t="s">
        <v>9</v>
      </c>
    </row>
    <row r="396" spans="1:9">
      <c r="A396" s="5">
        <f>G391/30*B392</f>
        <v>900</v>
      </c>
      <c r="B396" s="5">
        <f>'SALARY MAIN'!G17</f>
        <v>300</v>
      </c>
      <c r="C396" s="5">
        <f>'SALARY MAIN'!H17</f>
        <v>0</v>
      </c>
      <c r="D396" s="5">
        <f>'SALARY MAIN'!J17</f>
        <v>187.5</v>
      </c>
      <c r="E396" s="5">
        <f>'SALARY MAIN'!K17</f>
        <v>100</v>
      </c>
      <c r="F396" s="5">
        <f>'SALARY MAIN'!L17</f>
        <v>100</v>
      </c>
      <c r="G396" s="5">
        <f>F396+E396</f>
        <v>200</v>
      </c>
      <c r="H396" s="5">
        <f>A396+B396+C396+D396</f>
        <v>1387.5</v>
      </c>
      <c r="I396" s="45">
        <f>H396-G396</f>
        <v>1187.5</v>
      </c>
    </row>
    <row r="397" spans="1:9">
      <c r="A397" s="6"/>
      <c r="B397" s="6"/>
      <c r="C397" s="6"/>
      <c r="D397" s="6"/>
      <c r="E397" s="6"/>
      <c r="F397" s="6"/>
      <c r="G397" s="6"/>
      <c r="H397" s="6"/>
      <c r="I397" s="47"/>
    </row>
    <row r="398" spans="1:9">
      <c r="A398" s="7"/>
      <c r="B398" s="7"/>
      <c r="C398" s="7"/>
      <c r="D398" s="7"/>
      <c r="E398" s="7"/>
      <c r="F398" s="7"/>
      <c r="G398" s="7"/>
      <c r="H398" s="7"/>
      <c r="I398" s="48"/>
    </row>
    <row r="399" spans="1:9">
      <c r="A399" s="7"/>
      <c r="B399" s="7"/>
      <c r="C399" s="7"/>
      <c r="D399" s="7"/>
      <c r="E399" s="7"/>
      <c r="F399" s="7"/>
      <c r="G399" s="7"/>
      <c r="H399" s="7"/>
      <c r="I399" s="48"/>
    </row>
    <row r="400" spans="1:9">
      <c r="A400" s="7"/>
      <c r="B400" s="7"/>
      <c r="C400" s="7"/>
      <c r="D400" s="7"/>
      <c r="E400" s="7"/>
      <c r="F400" s="7"/>
      <c r="G400" s="7"/>
      <c r="H400" s="7"/>
      <c r="I400" s="48"/>
    </row>
    <row r="401" spans="1:9" ht="12.75" thickBot="1">
      <c r="A401" s="8">
        <f t="shared" ref="A401:I401" si="13">SUM(A396:A400)</f>
        <v>900</v>
      </c>
      <c r="B401" s="8">
        <f t="shared" si="13"/>
        <v>300</v>
      </c>
      <c r="C401" s="8">
        <f t="shared" si="13"/>
        <v>0</v>
      </c>
      <c r="D401" s="8">
        <f t="shared" si="13"/>
        <v>187.5</v>
      </c>
      <c r="E401" s="8">
        <f t="shared" si="13"/>
        <v>100</v>
      </c>
      <c r="F401" s="8">
        <f t="shared" si="13"/>
        <v>100</v>
      </c>
      <c r="G401" s="8">
        <f t="shared" si="13"/>
        <v>200</v>
      </c>
      <c r="H401" s="8">
        <f t="shared" si="13"/>
        <v>1387.5</v>
      </c>
      <c r="I401" s="43">
        <f t="shared" si="13"/>
        <v>1187.5</v>
      </c>
    </row>
    <row r="402" spans="1:9" ht="12.75" thickBot="1">
      <c r="G402" s="96" t="s">
        <v>9</v>
      </c>
      <c r="H402" s="100"/>
      <c r="I402" s="44">
        <f>I401</f>
        <v>1187.5</v>
      </c>
    </row>
    <row r="403" spans="1:9">
      <c r="G403" s="10"/>
      <c r="H403" s="10"/>
      <c r="I403" s="49"/>
    </row>
    <row r="404" spans="1:9">
      <c r="G404" s="10"/>
      <c r="H404" s="10"/>
      <c r="I404" s="11"/>
    </row>
    <row r="408" spans="1:9">
      <c r="A408" s="86" t="s">
        <v>10</v>
      </c>
      <c r="B408" s="86"/>
      <c r="C408" s="86"/>
      <c r="D408" s="10"/>
      <c r="F408" s="24" t="s">
        <v>15</v>
      </c>
      <c r="G408" s="11"/>
      <c r="H408" s="86" t="s">
        <v>11</v>
      </c>
      <c r="I408" s="86"/>
    </row>
    <row r="413" spans="1:9" ht="20.25">
      <c r="C413" s="90" t="s">
        <v>19</v>
      </c>
      <c r="D413" s="90"/>
      <c r="E413" s="90"/>
      <c r="F413" s="90"/>
      <c r="G413" s="90"/>
      <c r="H413" s="90"/>
    </row>
    <row r="414" spans="1:9" ht="15.75">
      <c r="E414" s="91" t="s">
        <v>118</v>
      </c>
      <c r="F414" s="91"/>
      <c r="G414" s="91"/>
    </row>
    <row r="418" spans="1:9">
      <c r="A418" s="1" t="s">
        <v>2</v>
      </c>
      <c r="B418" s="2" t="str">
        <f>'SALARY MAIN'!C18</f>
        <v>Singh Bahadur Darai</v>
      </c>
      <c r="C418" s="26"/>
      <c r="D418" s="26"/>
      <c r="H418" s="2" t="s">
        <v>1</v>
      </c>
      <c r="I418" s="2" t="str">
        <f>'SALARY MAIN'!D18</f>
        <v>Painter</v>
      </c>
    </row>
    <row r="419" spans="1:9">
      <c r="A419" s="1"/>
      <c r="B419" s="1"/>
      <c r="F419" s="1" t="s">
        <v>12</v>
      </c>
      <c r="G419" s="3">
        <f>'SALARY MAIN'!E18</f>
        <v>900</v>
      </c>
    </row>
    <row r="420" spans="1:9" ht="16.5" thickBot="1">
      <c r="A420" s="2" t="s">
        <v>16</v>
      </c>
      <c r="B420" s="28" t="str">
        <f>'SALARY MAIN'!F18</f>
        <v>30</v>
      </c>
      <c r="C420" s="25"/>
      <c r="D420" s="25"/>
      <c r="H420" s="92">
        <f>'SALARY MAIN'!C1</f>
        <v>43405</v>
      </c>
      <c r="I420" s="92"/>
    </row>
    <row r="421" spans="1:9" ht="16.5" thickBot="1">
      <c r="A421" s="93" t="s">
        <v>117</v>
      </c>
      <c r="B421" s="94"/>
      <c r="C421" s="94"/>
      <c r="D421" s="94"/>
      <c r="E421" s="94"/>
      <c r="F421" s="94"/>
      <c r="G421" s="94"/>
      <c r="H421" s="94"/>
      <c r="I421" s="95"/>
    </row>
    <row r="422" spans="1:9" ht="12.75" thickBot="1"/>
    <row r="423" spans="1:9" ht="22.5">
      <c r="A423" s="22" t="s">
        <v>17</v>
      </c>
      <c r="B423" s="22" t="s">
        <v>23</v>
      </c>
      <c r="C423" s="12" t="s">
        <v>4</v>
      </c>
      <c r="D423" s="27" t="s">
        <v>120</v>
      </c>
      <c r="E423" s="4" t="s">
        <v>5</v>
      </c>
      <c r="F423" s="4" t="s">
        <v>6</v>
      </c>
      <c r="G423" s="4" t="s">
        <v>7</v>
      </c>
      <c r="H423" s="4" t="s">
        <v>8</v>
      </c>
      <c r="I423" s="4" t="s">
        <v>9</v>
      </c>
    </row>
    <row r="424" spans="1:9">
      <c r="A424" s="5">
        <f>G419/30*B420</f>
        <v>900</v>
      </c>
      <c r="B424" s="5">
        <f>'SALARY MAIN'!G18</f>
        <v>300</v>
      </c>
      <c r="C424" s="5">
        <f>'SALARY MAIN'!H18</f>
        <v>0</v>
      </c>
      <c r="D424" s="5">
        <f>'SALARY MAIN'!J18</f>
        <v>187.5</v>
      </c>
      <c r="E424" s="5">
        <f>'SALARY MAIN'!K18</f>
        <v>100</v>
      </c>
      <c r="F424" s="5">
        <f>'SALARY MAIN'!L18</f>
        <v>100</v>
      </c>
      <c r="G424" s="5">
        <f>F424+E424</f>
        <v>200</v>
      </c>
      <c r="H424" s="5">
        <f>A424+B424+C424+D424</f>
        <v>1387.5</v>
      </c>
      <c r="I424" s="45">
        <f>H424-G424</f>
        <v>1187.5</v>
      </c>
    </row>
    <row r="425" spans="1:9">
      <c r="A425" s="6"/>
      <c r="B425" s="6"/>
      <c r="C425" s="6"/>
      <c r="D425" s="6"/>
      <c r="E425" s="6"/>
      <c r="F425" s="6"/>
      <c r="G425" s="6"/>
      <c r="H425" s="6"/>
      <c r="I425" s="6"/>
    </row>
    <row r="426" spans="1:9">
      <c r="A426" s="7"/>
      <c r="B426" s="7"/>
      <c r="C426" s="7"/>
      <c r="D426" s="7"/>
      <c r="E426" s="7"/>
      <c r="F426" s="7"/>
      <c r="G426" s="7"/>
      <c r="H426" s="7"/>
      <c r="I426" s="7"/>
    </row>
    <row r="427" spans="1:9">
      <c r="A427" s="7"/>
      <c r="B427" s="7"/>
      <c r="C427" s="7"/>
      <c r="D427" s="7"/>
      <c r="E427" s="7"/>
      <c r="F427" s="7"/>
      <c r="G427" s="7"/>
      <c r="H427" s="7"/>
      <c r="I427" s="7"/>
    </row>
    <row r="428" spans="1:9">
      <c r="A428" s="7"/>
      <c r="B428" s="7"/>
      <c r="C428" s="7"/>
      <c r="D428" s="7"/>
      <c r="E428" s="7"/>
      <c r="F428" s="7"/>
      <c r="G428" s="7"/>
      <c r="H428" s="7"/>
      <c r="I428" s="7"/>
    </row>
    <row r="429" spans="1:9" ht="12.75" thickBot="1">
      <c r="A429" s="8">
        <f t="shared" ref="A429:I429" si="14">SUM(A424:A428)</f>
        <v>900</v>
      </c>
      <c r="B429" s="8">
        <f t="shared" si="14"/>
        <v>300</v>
      </c>
      <c r="C429" s="8">
        <f t="shared" si="14"/>
        <v>0</v>
      </c>
      <c r="D429" s="8">
        <f t="shared" si="14"/>
        <v>187.5</v>
      </c>
      <c r="E429" s="8">
        <f t="shared" si="14"/>
        <v>100</v>
      </c>
      <c r="F429" s="8">
        <f t="shared" si="14"/>
        <v>100</v>
      </c>
      <c r="G429" s="8">
        <f t="shared" si="14"/>
        <v>200</v>
      </c>
      <c r="H429" s="8">
        <f t="shared" si="14"/>
        <v>1387.5</v>
      </c>
      <c r="I429" s="43">
        <f t="shared" si="14"/>
        <v>1187.5</v>
      </c>
    </row>
    <row r="430" spans="1:9" ht="12.75" thickBot="1">
      <c r="G430" s="96" t="s">
        <v>9</v>
      </c>
      <c r="H430" s="100"/>
      <c r="I430" s="44">
        <f>I429</f>
        <v>1187.5</v>
      </c>
    </row>
    <row r="431" spans="1:9">
      <c r="G431" s="10"/>
      <c r="H431" s="10"/>
      <c r="I431" s="11"/>
    </row>
    <row r="432" spans="1:9">
      <c r="G432" s="10"/>
      <c r="H432" s="10"/>
      <c r="I432" s="11"/>
    </row>
    <row r="436" spans="1:9">
      <c r="A436" s="86" t="s">
        <v>10</v>
      </c>
      <c r="B436" s="86"/>
      <c r="C436" s="86"/>
      <c r="D436" s="10"/>
      <c r="F436" s="24" t="s">
        <v>15</v>
      </c>
      <c r="G436" s="11"/>
      <c r="H436" s="86" t="s">
        <v>11</v>
      </c>
      <c r="I436" s="86"/>
    </row>
    <row r="443" spans="1:9" ht="20.25">
      <c r="C443" s="90" t="s">
        <v>19</v>
      </c>
      <c r="D443" s="90"/>
      <c r="E443" s="90"/>
      <c r="F443" s="90"/>
      <c r="G443" s="90"/>
      <c r="H443" s="90"/>
    </row>
    <row r="444" spans="1:9" ht="15.75">
      <c r="E444" s="91" t="s">
        <v>118</v>
      </c>
      <c r="F444" s="91"/>
      <c r="G444" s="91"/>
    </row>
    <row r="448" spans="1:9">
      <c r="A448" s="1" t="s">
        <v>2</v>
      </c>
      <c r="B448" s="88" t="str">
        <f>'SALARY MAIN'!C19</f>
        <v>Lakhichandra Raut Kurmi</v>
      </c>
      <c r="C448" s="88"/>
      <c r="D448" s="26"/>
      <c r="H448" s="2" t="s">
        <v>1</v>
      </c>
      <c r="I448" s="2" t="str">
        <f>'SALARY MAIN'!D19</f>
        <v>Painter</v>
      </c>
    </row>
    <row r="449" spans="1:9">
      <c r="A449" s="1"/>
      <c r="B449" s="1"/>
      <c r="F449" s="1" t="s">
        <v>12</v>
      </c>
      <c r="G449" s="3">
        <f>'SALARY MAIN'!E19</f>
        <v>900</v>
      </c>
    </row>
    <row r="450" spans="1:9" ht="16.5" thickBot="1">
      <c r="A450" s="2" t="s">
        <v>16</v>
      </c>
      <c r="B450" s="28" t="str">
        <f>'SALARY MAIN'!F19</f>
        <v>30</v>
      </c>
      <c r="C450" s="25"/>
      <c r="D450" s="25"/>
      <c r="H450" s="92">
        <f>'SALARY MAIN'!C1</f>
        <v>43405</v>
      </c>
      <c r="I450" s="92"/>
    </row>
    <row r="451" spans="1:9" ht="16.5" thickBot="1">
      <c r="A451" s="93" t="s">
        <v>117</v>
      </c>
      <c r="B451" s="94"/>
      <c r="C451" s="94"/>
      <c r="D451" s="94"/>
      <c r="E451" s="94"/>
      <c r="F451" s="94"/>
      <c r="G451" s="94"/>
      <c r="H451" s="94"/>
      <c r="I451" s="95"/>
    </row>
    <row r="452" spans="1:9" ht="12.75" thickBot="1"/>
    <row r="453" spans="1:9" ht="22.5">
      <c r="A453" s="22" t="s">
        <v>17</v>
      </c>
      <c r="B453" s="22" t="s">
        <v>23</v>
      </c>
      <c r="C453" s="12" t="s">
        <v>4</v>
      </c>
      <c r="D453" s="27" t="s">
        <v>120</v>
      </c>
      <c r="E453" s="4" t="s">
        <v>5</v>
      </c>
      <c r="F453" s="4" t="s">
        <v>6</v>
      </c>
      <c r="G453" s="4" t="s">
        <v>7</v>
      </c>
      <c r="H453" s="4" t="s">
        <v>8</v>
      </c>
      <c r="I453" s="4" t="s">
        <v>9</v>
      </c>
    </row>
    <row r="454" spans="1:9">
      <c r="A454" s="5">
        <f>G449/30*B450</f>
        <v>900</v>
      </c>
      <c r="B454" s="5">
        <f>'SALARY MAIN'!G19</f>
        <v>300</v>
      </c>
      <c r="C454" s="5">
        <f>'SALARY MAIN'!H19</f>
        <v>0</v>
      </c>
      <c r="D454" s="5">
        <f>'SALARY MAIN'!J19</f>
        <v>187.5</v>
      </c>
      <c r="E454" s="5">
        <f>'SALARY MAIN'!K19</f>
        <v>100</v>
      </c>
      <c r="F454" s="5">
        <f>'SALARY MAIN'!L19</f>
        <v>100</v>
      </c>
      <c r="G454" s="5">
        <f>F454+E454</f>
        <v>200</v>
      </c>
      <c r="H454" s="5">
        <f>A454+B454+C454+D454</f>
        <v>1387.5</v>
      </c>
      <c r="I454" s="45">
        <f>H454-G454</f>
        <v>1187.5</v>
      </c>
    </row>
    <row r="455" spans="1:9">
      <c r="A455" s="6"/>
      <c r="B455" s="6"/>
      <c r="C455" s="6"/>
      <c r="D455" s="6"/>
      <c r="E455" s="6"/>
      <c r="F455" s="6"/>
      <c r="G455" s="6"/>
      <c r="H455" s="6"/>
      <c r="I455" s="6"/>
    </row>
    <row r="456" spans="1:9">
      <c r="A456" s="7"/>
      <c r="B456" s="7"/>
      <c r="C456" s="7"/>
      <c r="D456" s="7"/>
      <c r="E456" s="7"/>
      <c r="F456" s="7"/>
      <c r="G456" s="7"/>
      <c r="H456" s="7"/>
      <c r="I456" s="7"/>
    </row>
    <row r="457" spans="1:9">
      <c r="A457" s="7"/>
      <c r="B457" s="7"/>
      <c r="C457" s="7"/>
      <c r="D457" s="7"/>
      <c r="E457" s="7"/>
      <c r="F457" s="7"/>
      <c r="G457" s="7"/>
      <c r="H457" s="7"/>
      <c r="I457" s="7"/>
    </row>
    <row r="458" spans="1:9">
      <c r="A458" s="7"/>
      <c r="B458" s="7"/>
      <c r="C458" s="7"/>
      <c r="D458" s="7"/>
      <c r="E458" s="7"/>
      <c r="F458" s="7"/>
      <c r="G458" s="7"/>
      <c r="H458" s="7"/>
      <c r="I458" s="7"/>
    </row>
    <row r="459" spans="1:9" ht="12.75" thickBot="1">
      <c r="A459" s="8">
        <f t="shared" ref="A459:I459" si="15">SUM(A454:A458)</f>
        <v>900</v>
      </c>
      <c r="B459" s="8">
        <f t="shared" si="15"/>
        <v>300</v>
      </c>
      <c r="C459" s="8">
        <f t="shared" si="15"/>
        <v>0</v>
      </c>
      <c r="D459" s="8">
        <f t="shared" si="15"/>
        <v>187.5</v>
      </c>
      <c r="E459" s="8">
        <f t="shared" si="15"/>
        <v>100</v>
      </c>
      <c r="F459" s="8">
        <f t="shared" si="15"/>
        <v>100</v>
      </c>
      <c r="G459" s="8">
        <f t="shared" si="15"/>
        <v>200</v>
      </c>
      <c r="H459" s="8">
        <f t="shared" si="15"/>
        <v>1387.5</v>
      </c>
      <c r="I459" s="43">
        <f t="shared" si="15"/>
        <v>1187.5</v>
      </c>
    </row>
    <row r="460" spans="1:9" ht="12.75" thickBot="1">
      <c r="G460" s="96" t="s">
        <v>9</v>
      </c>
      <c r="H460" s="100"/>
      <c r="I460" s="44">
        <f>I459</f>
        <v>1187.5</v>
      </c>
    </row>
    <row r="461" spans="1:9">
      <c r="G461" s="10"/>
      <c r="H461" s="10"/>
      <c r="I461" s="11"/>
    </row>
    <row r="462" spans="1:9">
      <c r="G462" s="10"/>
      <c r="H462" s="10"/>
      <c r="I462" s="11"/>
    </row>
    <row r="466" spans="1:9">
      <c r="A466" s="86" t="s">
        <v>10</v>
      </c>
      <c r="B466" s="86"/>
      <c r="C466" s="86"/>
      <c r="D466" s="10"/>
      <c r="F466" s="24" t="s">
        <v>15</v>
      </c>
      <c r="G466" s="11"/>
      <c r="H466" s="86" t="s">
        <v>11</v>
      </c>
      <c r="I466" s="86"/>
    </row>
    <row r="471" spans="1:9" ht="20.25">
      <c r="C471" s="90" t="s">
        <v>19</v>
      </c>
      <c r="D471" s="90"/>
      <c r="E471" s="90"/>
      <c r="F471" s="90"/>
      <c r="G471" s="90"/>
      <c r="H471" s="90"/>
    </row>
    <row r="472" spans="1:9" ht="15.75">
      <c r="E472" s="91" t="s">
        <v>118</v>
      </c>
      <c r="F472" s="91"/>
      <c r="G472" s="91"/>
    </row>
    <row r="476" spans="1:9">
      <c r="A476" s="1" t="s">
        <v>2</v>
      </c>
      <c r="B476" s="39" t="str">
        <f>'SALARY MAIN'!C20</f>
        <v>Tulsiram Tharu</v>
      </c>
      <c r="C476" s="26"/>
      <c r="D476" s="26"/>
      <c r="H476" s="2" t="s">
        <v>1</v>
      </c>
      <c r="I476" s="2" t="str">
        <f>'SALARY MAIN'!D20</f>
        <v>Painter</v>
      </c>
    </row>
    <row r="477" spans="1:9">
      <c r="A477" s="1"/>
      <c r="B477" s="1"/>
      <c r="F477" s="1" t="s">
        <v>12</v>
      </c>
      <c r="G477" s="3">
        <f>'SALARY MAIN'!E20</f>
        <v>900</v>
      </c>
    </row>
    <row r="478" spans="1:9" ht="16.5" thickBot="1">
      <c r="A478" s="2" t="s">
        <v>16</v>
      </c>
      <c r="B478" s="28" t="str">
        <f>'SALARY MAIN'!F20</f>
        <v>30</v>
      </c>
      <c r="C478" s="25"/>
      <c r="D478" s="25"/>
      <c r="H478" s="92">
        <f>'SALARY MAIN'!C1</f>
        <v>43405</v>
      </c>
      <c r="I478" s="92"/>
    </row>
    <row r="479" spans="1:9" ht="16.5" thickBot="1">
      <c r="A479" s="93" t="s">
        <v>117</v>
      </c>
      <c r="B479" s="94"/>
      <c r="C479" s="94"/>
      <c r="D479" s="94"/>
      <c r="E479" s="94"/>
      <c r="F479" s="94"/>
      <c r="G479" s="94"/>
      <c r="H479" s="94"/>
      <c r="I479" s="95"/>
    </row>
    <row r="480" spans="1:9" ht="12.75" thickBot="1"/>
    <row r="481" spans="1:9" ht="22.5">
      <c r="A481" s="22" t="s">
        <v>17</v>
      </c>
      <c r="B481" s="22" t="s">
        <v>23</v>
      </c>
      <c r="C481" s="12" t="s">
        <v>4</v>
      </c>
      <c r="D481" s="27" t="s">
        <v>120</v>
      </c>
      <c r="E481" s="4" t="s">
        <v>5</v>
      </c>
      <c r="F481" s="4" t="s">
        <v>6</v>
      </c>
      <c r="G481" s="4" t="s">
        <v>7</v>
      </c>
      <c r="H481" s="4" t="s">
        <v>8</v>
      </c>
      <c r="I481" s="4" t="s">
        <v>9</v>
      </c>
    </row>
    <row r="482" spans="1:9">
      <c r="A482" s="5">
        <f>G477/30*B478</f>
        <v>900</v>
      </c>
      <c r="B482" s="5">
        <f>'SALARY MAIN'!G20</f>
        <v>300</v>
      </c>
      <c r="C482" s="5">
        <f>'SALARY MAIN'!H20</f>
        <v>0</v>
      </c>
      <c r="D482" s="5">
        <f>'SALARY MAIN'!J20</f>
        <v>187.5</v>
      </c>
      <c r="E482" s="5">
        <f>'SALARY MAIN'!K20</f>
        <v>100</v>
      </c>
      <c r="F482" s="5">
        <f>'SALARY MAIN'!L20</f>
        <v>100</v>
      </c>
      <c r="G482" s="5">
        <f>F482+E482</f>
        <v>200</v>
      </c>
      <c r="H482" s="5">
        <f>A482+B482+C482+D482</f>
        <v>1387.5</v>
      </c>
      <c r="I482" s="45">
        <f>H482-G482</f>
        <v>1187.5</v>
      </c>
    </row>
    <row r="483" spans="1:9">
      <c r="A483" s="6"/>
      <c r="B483" s="6"/>
      <c r="C483" s="6"/>
      <c r="D483" s="6"/>
      <c r="E483" s="6"/>
      <c r="F483" s="6"/>
      <c r="G483" s="6"/>
      <c r="H483" s="6"/>
      <c r="I483" s="6"/>
    </row>
    <row r="484" spans="1:9">
      <c r="A484" s="7"/>
      <c r="B484" s="7"/>
      <c r="C484" s="7"/>
      <c r="D484" s="7"/>
      <c r="E484" s="7"/>
      <c r="F484" s="7"/>
      <c r="G484" s="7"/>
      <c r="H484" s="7"/>
      <c r="I484" s="7"/>
    </row>
    <row r="485" spans="1:9">
      <c r="A485" s="7"/>
      <c r="B485" s="7"/>
      <c r="C485" s="7"/>
      <c r="D485" s="7"/>
      <c r="E485" s="7"/>
      <c r="F485" s="7"/>
      <c r="G485" s="7"/>
      <c r="H485" s="7"/>
      <c r="I485" s="7"/>
    </row>
    <row r="486" spans="1:9">
      <c r="A486" s="7"/>
      <c r="B486" s="7"/>
      <c r="C486" s="7"/>
      <c r="D486" s="7"/>
      <c r="E486" s="7"/>
      <c r="F486" s="7"/>
      <c r="G486" s="7"/>
      <c r="H486" s="7"/>
      <c r="I486" s="7"/>
    </row>
    <row r="487" spans="1:9" ht="12.75" thickBot="1">
      <c r="A487" s="8">
        <f t="shared" ref="A487:I487" si="16">SUM(A482:A486)</f>
        <v>900</v>
      </c>
      <c r="B487" s="8">
        <f t="shared" si="16"/>
        <v>300</v>
      </c>
      <c r="C487" s="8">
        <f t="shared" si="16"/>
        <v>0</v>
      </c>
      <c r="D487" s="8">
        <f t="shared" si="16"/>
        <v>187.5</v>
      </c>
      <c r="E487" s="8">
        <f t="shared" si="16"/>
        <v>100</v>
      </c>
      <c r="F487" s="8">
        <f t="shared" si="16"/>
        <v>100</v>
      </c>
      <c r="G487" s="8">
        <f t="shared" si="16"/>
        <v>200</v>
      </c>
      <c r="H487" s="8">
        <f t="shared" si="16"/>
        <v>1387.5</v>
      </c>
      <c r="I487" s="43">
        <f t="shared" si="16"/>
        <v>1187.5</v>
      </c>
    </row>
    <row r="488" spans="1:9" ht="12.75" thickBot="1">
      <c r="G488" s="96" t="s">
        <v>9</v>
      </c>
      <c r="H488" s="100"/>
      <c r="I488" s="44">
        <f>I487</f>
        <v>1187.5</v>
      </c>
    </row>
    <row r="489" spans="1:9">
      <c r="G489" s="10"/>
      <c r="H489" s="10"/>
      <c r="I489" s="11"/>
    </row>
    <row r="490" spans="1:9">
      <c r="G490" s="10"/>
      <c r="H490" s="10"/>
      <c r="I490" s="11"/>
    </row>
    <row r="494" spans="1:9">
      <c r="A494" s="86" t="s">
        <v>10</v>
      </c>
      <c r="B494" s="86"/>
      <c r="C494" s="86"/>
      <c r="D494" s="10"/>
      <c r="F494" s="24" t="s">
        <v>15</v>
      </c>
      <c r="G494" s="11"/>
      <c r="H494" s="86" t="s">
        <v>11</v>
      </c>
      <c r="I494" s="86"/>
    </row>
    <row r="499" spans="1:9" ht="20.25">
      <c r="C499" s="90" t="s">
        <v>19</v>
      </c>
      <c r="D499" s="90"/>
      <c r="E499" s="90"/>
      <c r="F499" s="90"/>
      <c r="G499" s="90"/>
      <c r="H499" s="90"/>
    </row>
    <row r="500" spans="1:9" ht="15.75">
      <c r="E500" s="91" t="s">
        <v>118</v>
      </c>
      <c r="F500" s="91"/>
      <c r="G500" s="91"/>
    </row>
    <row r="504" spans="1:9">
      <c r="A504" s="1" t="s">
        <v>2</v>
      </c>
      <c r="B504" s="39" t="str">
        <f>'SALARY MAIN'!C21</f>
        <v>Tik Bahadur Thami</v>
      </c>
      <c r="C504" s="26"/>
      <c r="D504" s="26"/>
      <c r="H504" s="2" t="s">
        <v>1</v>
      </c>
      <c r="I504" s="2" t="str">
        <f>'SALARY MAIN'!D21</f>
        <v>Painter</v>
      </c>
    </row>
    <row r="505" spans="1:9">
      <c r="A505" s="1"/>
      <c r="B505" s="1"/>
      <c r="F505" s="1" t="s">
        <v>12</v>
      </c>
      <c r="G505" s="3">
        <f>'SALARY MAIN'!E21</f>
        <v>900</v>
      </c>
    </row>
    <row r="506" spans="1:9" ht="16.5" thickBot="1">
      <c r="A506" s="2" t="s">
        <v>16</v>
      </c>
      <c r="B506" s="28" t="str">
        <f>'SALARY MAIN'!F21</f>
        <v>30</v>
      </c>
      <c r="C506" s="25"/>
      <c r="D506" s="25"/>
      <c r="H506" s="92">
        <f>'SALARY MAIN'!C1</f>
        <v>43405</v>
      </c>
      <c r="I506" s="92"/>
    </row>
    <row r="507" spans="1:9" ht="16.5" thickBot="1">
      <c r="A507" s="93" t="s">
        <v>117</v>
      </c>
      <c r="B507" s="94"/>
      <c r="C507" s="94"/>
      <c r="D507" s="94"/>
      <c r="E507" s="94"/>
      <c r="F507" s="94"/>
      <c r="G507" s="94"/>
      <c r="H507" s="94"/>
      <c r="I507" s="95"/>
    </row>
    <row r="508" spans="1:9" ht="12.75" thickBot="1"/>
    <row r="509" spans="1:9" ht="22.5">
      <c r="A509" s="22" t="s">
        <v>17</v>
      </c>
      <c r="B509" s="22" t="s">
        <v>23</v>
      </c>
      <c r="C509" s="12" t="s">
        <v>4</v>
      </c>
      <c r="D509" s="27" t="s">
        <v>120</v>
      </c>
      <c r="E509" s="4" t="s">
        <v>5</v>
      </c>
      <c r="F509" s="4" t="s">
        <v>6</v>
      </c>
      <c r="G509" s="4" t="s">
        <v>7</v>
      </c>
      <c r="H509" s="4" t="s">
        <v>8</v>
      </c>
      <c r="I509" s="4" t="s">
        <v>9</v>
      </c>
    </row>
    <row r="510" spans="1:9">
      <c r="A510" s="5">
        <f>G505/30*B506</f>
        <v>900</v>
      </c>
      <c r="B510" s="5">
        <f>'SALARY MAIN'!G21</f>
        <v>300</v>
      </c>
      <c r="C510" s="5">
        <f>'SALARY MAIN'!H21</f>
        <v>0</v>
      </c>
      <c r="D510" s="5">
        <f>'SALARY MAIN'!J21</f>
        <v>187.5</v>
      </c>
      <c r="E510" s="5">
        <f>'SALARY MAIN'!K21</f>
        <v>100</v>
      </c>
      <c r="F510" s="5">
        <f>'SALARY MAIN'!L21</f>
        <v>100</v>
      </c>
      <c r="G510" s="5">
        <f>F510+E510</f>
        <v>200</v>
      </c>
      <c r="H510" s="5">
        <f>A510+B510+C510+D510</f>
        <v>1387.5</v>
      </c>
      <c r="I510" s="45">
        <f>H510-G510</f>
        <v>1187.5</v>
      </c>
    </row>
    <row r="511" spans="1:9">
      <c r="A511" s="6"/>
      <c r="B511" s="6"/>
      <c r="C511" s="6"/>
      <c r="D511" s="6"/>
      <c r="E511" s="6"/>
      <c r="F511" s="6"/>
      <c r="G511" s="6"/>
      <c r="H511" s="6"/>
      <c r="I511" s="6"/>
    </row>
    <row r="512" spans="1:9">
      <c r="A512" s="7"/>
      <c r="B512" s="7"/>
      <c r="C512" s="7"/>
      <c r="D512" s="7"/>
      <c r="E512" s="7"/>
      <c r="F512" s="7"/>
      <c r="G512" s="7"/>
      <c r="H512" s="7"/>
      <c r="I512" s="7"/>
    </row>
    <row r="513" spans="1:9">
      <c r="A513" s="7"/>
      <c r="B513" s="7"/>
      <c r="C513" s="7"/>
      <c r="D513" s="7"/>
      <c r="E513" s="7"/>
      <c r="F513" s="7"/>
      <c r="G513" s="7"/>
      <c r="H513" s="7"/>
      <c r="I513" s="7"/>
    </row>
    <row r="514" spans="1:9">
      <c r="A514" s="7"/>
      <c r="B514" s="7"/>
      <c r="C514" s="7"/>
      <c r="D514" s="7"/>
      <c r="E514" s="7"/>
      <c r="F514" s="7"/>
      <c r="G514" s="7"/>
      <c r="H514" s="7"/>
      <c r="I514" s="7"/>
    </row>
    <row r="515" spans="1:9" ht="12.75" thickBot="1">
      <c r="A515" s="8">
        <f t="shared" ref="A515:I515" si="17">SUM(A510:A514)</f>
        <v>900</v>
      </c>
      <c r="B515" s="8">
        <f t="shared" si="17"/>
        <v>300</v>
      </c>
      <c r="C515" s="8">
        <f t="shared" si="17"/>
        <v>0</v>
      </c>
      <c r="D515" s="8">
        <f t="shared" si="17"/>
        <v>187.5</v>
      </c>
      <c r="E515" s="8">
        <f t="shared" si="17"/>
        <v>100</v>
      </c>
      <c r="F515" s="8">
        <f t="shared" si="17"/>
        <v>100</v>
      </c>
      <c r="G515" s="8">
        <f t="shared" si="17"/>
        <v>200</v>
      </c>
      <c r="H515" s="8">
        <f t="shared" si="17"/>
        <v>1387.5</v>
      </c>
      <c r="I515" s="43">
        <f t="shared" si="17"/>
        <v>1187.5</v>
      </c>
    </row>
    <row r="516" spans="1:9" ht="12.75" thickBot="1">
      <c r="G516" s="96" t="s">
        <v>9</v>
      </c>
      <c r="H516" s="100"/>
      <c r="I516" s="44">
        <f>I515</f>
        <v>1187.5</v>
      </c>
    </row>
    <row r="517" spans="1:9">
      <c r="G517" s="10"/>
      <c r="H517" s="10"/>
      <c r="I517" s="11"/>
    </row>
    <row r="518" spans="1:9">
      <c r="G518" s="10"/>
      <c r="H518" s="10"/>
      <c r="I518" s="11"/>
    </row>
    <row r="522" spans="1:9">
      <c r="A522" s="86" t="s">
        <v>10</v>
      </c>
      <c r="B522" s="86"/>
      <c r="C522" s="86"/>
      <c r="D522" s="10"/>
      <c r="F522" s="24" t="s">
        <v>15</v>
      </c>
      <c r="G522" s="11"/>
      <c r="H522" s="86" t="s">
        <v>11</v>
      </c>
      <c r="I522" s="86"/>
    </row>
    <row r="527" spans="1:9" ht="20.25">
      <c r="C527" s="90" t="s">
        <v>19</v>
      </c>
      <c r="D527" s="90"/>
      <c r="E527" s="90"/>
      <c r="F527" s="90"/>
      <c r="G527" s="90"/>
      <c r="H527" s="90"/>
    </row>
    <row r="528" spans="1:9" ht="15.75">
      <c r="E528" s="91" t="s">
        <v>118</v>
      </c>
      <c r="F528" s="91"/>
      <c r="G528" s="91"/>
    </row>
    <row r="532" spans="1:9">
      <c r="A532" s="1" t="s">
        <v>2</v>
      </c>
      <c r="B532" s="39" t="str">
        <f>'SALARY MAIN'!C22</f>
        <v>Aabid Mansur</v>
      </c>
      <c r="C532" s="26"/>
      <c r="D532" s="26"/>
      <c r="H532" s="2" t="s">
        <v>1</v>
      </c>
      <c r="I532" s="2" t="str">
        <f>'SALARY MAIN'!D22</f>
        <v>Painter</v>
      </c>
    </row>
    <row r="533" spans="1:9">
      <c r="A533" s="1"/>
      <c r="B533" s="1"/>
      <c r="F533" s="1" t="s">
        <v>12</v>
      </c>
      <c r="G533" s="3">
        <f>'SALARY MAIN'!E22</f>
        <v>900</v>
      </c>
    </row>
    <row r="534" spans="1:9" ht="16.5" thickBot="1">
      <c r="A534" s="2" t="s">
        <v>16</v>
      </c>
      <c r="B534" s="28" t="str">
        <f>'SALARY MAIN'!F22</f>
        <v>30</v>
      </c>
      <c r="C534" s="25"/>
      <c r="D534" s="25"/>
      <c r="H534" s="92">
        <f>'SALARY MAIN'!C1</f>
        <v>43405</v>
      </c>
      <c r="I534" s="92"/>
    </row>
    <row r="535" spans="1:9" ht="16.5" thickBot="1">
      <c r="A535" s="93" t="s">
        <v>117</v>
      </c>
      <c r="B535" s="94"/>
      <c r="C535" s="94"/>
      <c r="D535" s="94"/>
      <c r="E535" s="94"/>
      <c r="F535" s="94"/>
      <c r="G535" s="94"/>
      <c r="H535" s="94"/>
      <c r="I535" s="95"/>
    </row>
    <row r="536" spans="1:9" ht="12.75" thickBot="1"/>
    <row r="537" spans="1:9" ht="22.5">
      <c r="A537" s="22" t="s">
        <v>17</v>
      </c>
      <c r="B537" s="22" t="s">
        <v>23</v>
      </c>
      <c r="C537" s="12" t="s">
        <v>4</v>
      </c>
      <c r="D537" s="27" t="s">
        <v>120</v>
      </c>
      <c r="E537" s="4" t="s">
        <v>5</v>
      </c>
      <c r="F537" s="4" t="s">
        <v>6</v>
      </c>
      <c r="G537" s="4" t="s">
        <v>7</v>
      </c>
      <c r="H537" s="4" t="s">
        <v>8</v>
      </c>
      <c r="I537" s="4" t="s">
        <v>9</v>
      </c>
    </row>
    <row r="538" spans="1:9">
      <c r="A538" s="5">
        <f>G533/30*B534</f>
        <v>900</v>
      </c>
      <c r="B538" s="5">
        <f>'SALARY MAIN'!G22</f>
        <v>300</v>
      </c>
      <c r="C538" s="5">
        <f>'SALARY MAIN'!H22</f>
        <v>0</v>
      </c>
      <c r="D538" s="5">
        <f>'SALARY MAIN'!J22</f>
        <v>187.5</v>
      </c>
      <c r="E538" s="5">
        <f>'SALARY MAIN'!K22</f>
        <v>100</v>
      </c>
      <c r="F538" s="5">
        <f>'SALARY MAIN'!L22</f>
        <v>100</v>
      </c>
      <c r="G538" s="5">
        <f>F538+E538</f>
        <v>200</v>
      </c>
      <c r="H538" s="5">
        <f>A538+B538+C538+D538</f>
        <v>1387.5</v>
      </c>
      <c r="I538" s="45">
        <f>H538-G538</f>
        <v>1187.5</v>
      </c>
    </row>
    <row r="539" spans="1:9">
      <c r="A539" s="6"/>
      <c r="B539" s="6"/>
      <c r="C539" s="6"/>
      <c r="D539" s="6"/>
      <c r="E539" s="6"/>
      <c r="F539" s="6"/>
      <c r="G539" s="6"/>
      <c r="H539" s="6"/>
      <c r="I539" s="6"/>
    </row>
    <row r="540" spans="1:9">
      <c r="A540" s="7"/>
      <c r="B540" s="7"/>
      <c r="C540" s="7"/>
      <c r="D540" s="7"/>
      <c r="E540" s="7"/>
      <c r="F540" s="7"/>
      <c r="G540" s="7"/>
      <c r="H540" s="7"/>
      <c r="I540" s="7"/>
    </row>
    <row r="541" spans="1:9">
      <c r="A541" s="7"/>
      <c r="B541" s="7"/>
      <c r="C541" s="7"/>
      <c r="D541" s="7"/>
      <c r="E541" s="7"/>
      <c r="F541" s="7"/>
      <c r="G541" s="7"/>
      <c r="H541" s="7"/>
      <c r="I541" s="7"/>
    </row>
    <row r="542" spans="1:9">
      <c r="A542" s="7"/>
      <c r="B542" s="7"/>
      <c r="C542" s="7"/>
      <c r="D542" s="7"/>
      <c r="E542" s="7"/>
      <c r="F542" s="7"/>
      <c r="G542" s="7"/>
      <c r="H542" s="7"/>
      <c r="I542" s="7"/>
    </row>
    <row r="543" spans="1:9" ht="12.75" thickBot="1">
      <c r="A543" s="8">
        <f t="shared" ref="A543:I543" si="18">SUM(A538:A542)</f>
        <v>900</v>
      </c>
      <c r="B543" s="8">
        <f t="shared" si="18"/>
        <v>300</v>
      </c>
      <c r="C543" s="8">
        <f t="shared" si="18"/>
        <v>0</v>
      </c>
      <c r="D543" s="8">
        <f t="shared" si="18"/>
        <v>187.5</v>
      </c>
      <c r="E543" s="8">
        <f t="shared" si="18"/>
        <v>100</v>
      </c>
      <c r="F543" s="8">
        <f t="shared" si="18"/>
        <v>100</v>
      </c>
      <c r="G543" s="8">
        <f t="shared" si="18"/>
        <v>200</v>
      </c>
      <c r="H543" s="8">
        <f t="shared" si="18"/>
        <v>1387.5</v>
      </c>
      <c r="I543" s="43">
        <f t="shared" si="18"/>
        <v>1187.5</v>
      </c>
    </row>
    <row r="544" spans="1:9" ht="12.75" thickBot="1">
      <c r="G544" s="96" t="s">
        <v>9</v>
      </c>
      <c r="H544" s="100"/>
      <c r="I544" s="44">
        <f>I543</f>
        <v>1187.5</v>
      </c>
    </row>
    <row r="545" spans="1:9">
      <c r="G545" s="10"/>
      <c r="H545" s="10"/>
      <c r="I545" s="11"/>
    </row>
    <row r="546" spans="1:9">
      <c r="G546" s="10"/>
      <c r="H546" s="10"/>
      <c r="I546" s="11"/>
    </row>
    <row r="550" spans="1:9">
      <c r="A550" s="86" t="s">
        <v>10</v>
      </c>
      <c r="B550" s="86"/>
      <c r="C550" s="86"/>
      <c r="D550" s="10"/>
      <c r="F550" s="24" t="s">
        <v>15</v>
      </c>
      <c r="G550" s="11"/>
      <c r="H550" s="86" t="s">
        <v>11</v>
      </c>
      <c r="I550" s="86"/>
    </row>
    <row r="556" spans="1:9" ht="20.25">
      <c r="C556" s="90" t="s">
        <v>19</v>
      </c>
      <c r="D556" s="90"/>
      <c r="E556" s="90"/>
      <c r="F556" s="90"/>
      <c r="G556" s="90"/>
      <c r="H556" s="90"/>
    </row>
    <row r="557" spans="1:9" ht="15.75">
      <c r="E557" s="91" t="s">
        <v>118</v>
      </c>
      <c r="F557" s="91"/>
      <c r="G557" s="91"/>
    </row>
    <row r="561" spans="1:9">
      <c r="A561" s="1" t="s">
        <v>2</v>
      </c>
      <c r="B561" s="39" t="str">
        <f>'SALARY MAIN'!C23</f>
        <v>Sani Deol Ram</v>
      </c>
      <c r="C561" s="26"/>
      <c r="D561" s="26"/>
      <c r="H561" s="2" t="s">
        <v>1</v>
      </c>
      <c r="I561" s="2" t="str">
        <f>'SALARY MAIN'!D23</f>
        <v>Painter</v>
      </c>
    </row>
    <row r="562" spans="1:9">
      <c r="A562" s="1"/>
      <c r="B562" s="1"/>
      <c r="F562" s="1" t="s">
        <v>12</v>
      </c>
      <c r="G562" s="3">
        <f>'SALARY MAIN'!E23</f>
        <v>900</v>
      </c>
    </row>
    <row r="563" spans="1:9" ht="16.5" thickBot="1">
      <c r="A563" s="2" t="s">
        <v>16</v>
      </c>
      <c r="B563" s="28" t="str">
        <f>'SALARY MAIN'!F23</f>
        <v>30</v>
      </c>
      <c r="C563" s="25"/>
      <c r="D563" s="25"/>
      <c r="H563" s="92">
        <f>'SALARY MAIN'!C1</f>
        <v>43405</v>
      </c>
      <c r="I563" s="92"/>
    </row>
    <row r="564" spans="1:9" ht="16.5" thickBot="1">
      <c r="A564" s="93" t="s">
        <v>117</v>
      </c>
      <c r="B564" s="94"/>
      <c r="C564" s="94"/>
      <c r="D564" s="94"/>
      <c r="E564" s="94"/>
      <c r="F564" s="94"/>
      <c r="G564" s="94"/>
      <c r="H564" s="94"/>
      <c r="I564" s="95"/>
    </row>
    <row r="565" spans="1:9" ht="12.75" thickBot="1"/>
    <row r="566" spans="1:9" ht="22.5">
      <c r="A566" s="22" t="s">
        <v>17</v>
      </c>
      <c r="B566" s="22" t="s">
        <v>23</v>
      </c>
      <c r="C566" s="12" t="s">
        <v>4</v>
      </c>
      <c r="D566" s="27" t="s">
        <v>120</v>
      </c>
      <c r="E566" s="4" t="s">
        <v>5</v>
      </c>
      <c r="F566" s="4" t="s">
        <v>6</v>
      </c>
      <c r="G566" s="4" t="s">
        <v>7</v>
      </c>
      <c r="H566" s="4" t="s">
        <v>8</v>
      </c>
      <c r="I566" s="4" t="s">
        <v>9</v>
      </c>
    </row>
    <row r="567" spans="1:9">
      <c r="A567" s="5">
        <f>G562/30*B563</f>
        <v>900</v>
      </c>
      <c r="B567" s="5">
        <f>'SALARY MAIN'!G23</f>
        <v>300</v>
      </c>
      <c r="C567" s="5">
        <f>'SALARY MAIN'!H23</f>
        <v>0</v>
      </c>
      <c r="D567" s="5">
        <f>'SALARY MAIN'!J23</f>
        <v>187.5</v>
      </c>
      <c r="E567" s="5">
        <f>'SALARY MAIN'!K23</f>
        <v>100</v>
      </c>
      <c r="F567" s="5">
        <f>'SALARY MAIN'!L23</f>
        <v>100</v>
      </c>
      <c r="G567" s="5">
        <f>F567+E567</f>
        <v>200</v>
      </c>
      <c r="H567" s="5">
        <f>A567+B567+C567+D567</f>
        <v>1387.5</v>
      </c>
      <c r="I567" s="45">
        <f>H567-G567</f>
        <v>1187.5</v>
      </c>
    </row>
    <row r="568" spans="1:9">
      <c r="A568" s="6"/>
      <c r="B568" s="6"/>
      <c r="C568" s="6"/>
      <c r="D568" s="6"/>
      <c r="E568" s="6"/>
      <c r="F568" s="6"/>
      <c r="G568" s="6"/>
      <c r="H568" s="6"/>
      <c r="I568" s="6"/>
    </row>
    <row r="569" spans="1:9">
      <c r="A569" s="7"/>
      <c r="B569" s="7"/>
      <c r="C569" s="7"/>
      <c r="D569" s="7"/>
      <c r="E569" s="7"/>
      <c r="F569" s="7"/>
      <c r="G569" s="7"/>
      <c r="H569" s="7"/>
      <c r="I569" s="7"/>
    </row>
    <row r="570" spans="1:9">
      <c r="A570" s="7"/>
      <c r="B570" s="7"/>
      <c r="C570" s="7"/>
      <c r="D570" s="7"/>
      <c r="E570" s="7"/>
      <c r="F570" s="7"/>
      <c r="G570" s="7"/>
      <c r="H570" s="7"/>
      <c r="I570" s="7"/>
    </row>
    <row r="571" spans="1:9">
      <c r="A571" s="7"/>
      <c r="B571" s="7"/>
      <c r="C571" s="7"/>
      <c r="D571" s="7"/>
      <c r="E571" s="7"/>
      <c r="F571" s="7"/>
      <c r="G571" s="7"/>
      <c r="H571" s="7"/>
      <c r="I571" s="7"/>
    </row>
    <row r="572" spans="1:9" ht="12.75" thickBot="1">
      <c r="A572" s="8">
        <f t="shared" ref="A572:I572" si="19">SUM(A567:A571)</f>
        <v>900</v>
      </c>
      <c r="B572" s="8">
        <f t="shared" si="19"/>
        <v>300</v>
      </c>
      <c r="C572" s="8">
        <f t="shared" si="19"/>
        <v>0</v>
      </c>
      <c r="D572" s="8">
        <f t="shared" si="19"/>
        <v>187.5</v>
      </c>
      <c r="E572" s="8">
        <f t="shared" si="19"/>
        <v>100</v>
      </c>
      <c r="F572" s="8">
        <f t="shared" si="19"/>
        <v>100</v>
      </c>
      <c r="G572" s="8">
        <f t="shared" si="19"/>
        <v>200</v>
      </c>
      <c r="H572" s="8">
        <f t="shared" si="19"/>
        <v>1387.5</v>
      </c>
      <c r="I572" s="43">
        <f t="shared" si="19"/>
        <v>1187.5</v>
      </c>
    </row>
    <row r="573" spans="1:9" ht="12.75" thickBot="1">
      <c r="G573" s="96" t="s">
        <v>9</v>
      </c>
      <c r="H573" s="100"/>
      <c r="I573" s="44">
        <f>I572</f>
        <v>1187.5</v>
      </c>
    </row>
    <row r="574" spans="1:9">
      <c r="G574" s="10"/>
      <c r="H574" s="10"/>
      <c r="I574" s="11"/>
    </row>
    <row r="575" spans="1:9">
      <c r="G575" s="10"/>
      <c r="H575" s="10"/>
      <c r="I575" s="11"/>
    </row>
    <row r="579" spans="1:9">
      <c r="A579" s="86" t="s">
        <v>10</v>
      </c>
      <c r="B579" s="86"/>
      <c r="C579" s="86"/>
      <c r="D579" s="10"/>
      <c r="F579" s="24" t="s">
        <v>15</v>
      </c>
      <c r="G579" s="11"/>
      <c r="H579" s="86" t="s">
        <v>11</v>
      </c>
      <c r="I579" s="86"/>
    </row>
    <row r="586" spans="1:9" ht="20.25">
      <c r="C586" s="90" t="s">
        <v>19</v>
      </c>
      <c r="D586" s="90"/>
      <c r="E586" s="90"/>
      <c r="F586" s="90"/>
      <c r="G586" s="90"/>
      <c r="H586" s="90"/>
    </row>
    <row r="587" spans="1:9" ht="15.75">
      <c r="E587" s="91" t="s">
        <v>118</v>
      </c>
      <c r="F587" s="91"/>
      <c r="G587" s="91"/>
    </row>
    <row r="591" spans="1:9">
      <c r="A591" s="1" t="s">
        <v>2</v>
      </c>
      <c r="B591" s="39" t="str">
        <f>'SALARY MAIN'!C24</f>
        <v>Ram Krishna Tharu</v>
      </c>
      <c r="C591" s="26"/>
      <c r="D591" s="26"/>
      <c r="H591" s="2" t="s">
        <v>1</v>
      </c>
      <c r="I591" s="2" t="str">
        <f>'SALARY MAIN'!D24</f>
        <v>Painter</v>
      </c>
    </row>
    <row r="592" spans="1:9">
      <c r="A592" s="1"/>
      <c r="B592" s="1"/>
      <c r="F592" s="1" t="s">
        <v>12</v>
      </c>
      <c r="G592" s="3">
        <f>'SALARY MAIN'!E24</f>
        <v>900</v>
      </c>
    </row>
    <row r="593" spans="1:9" ht="16.5" thickBot="1">
      <c r="A593" s="2" t="s">
        <v>16</v>
      </c>
      <c r="B593" s="28" t="str">
        <f>'SALARY MAIN'!F24</f>
        <v>30</v>
      </c>
      <c r="C593" s="25"/>
      <c r="D593" s="25"/>
      <c r="H593" s="92">
        <f>'SALARY MAIN'!C1</f>
        <v>43405</v>
      </c>
      <c r="I593" s="92"/>
    </row>
    <row r="594" spans="1:9" ht="16.5" thickBot="1">
      <c r="A594" s="93" t="s">
        <v>117</v>
      </c>
      <c r="B594" s="94"/>
      <c r="C594" s="94"/>
      <c r="D594" s="94"/>
      <c r="E594" s="94"/>
      <c r="F594" s="94"/>
      <c r="G594" s="94"/>
      <c r="H594" s="94"/>
      <c r="I594" s="95"/>
    </row>
    <row r="595" spans="1:9" ht="12.75" thickBot="1"/>
    <row r="596" spans="1:9" ht="22.5">
      <c r="A596" s="22" t="s">
        <v>17</v>
      </c>
      <c r="B596" s="22" t="s">
        <v>23</v>
      </c>
      <c r="C596" s="12" t="s">
        <v>4</v>
      </c>
      <c r="D596" s="27" t="s">
        <v>120</v>
      </c>
      <c r="E596" s="4" t="s">
        <v>5</v>
      </c>
      <c r="F596" s="4" t="s">
        <v>6</v>
      </c>
      <c r="G596" s="4" t="s">
        <v>7</v>
      </c>
      <c r="H596" s="4" t="s">
        <v>8</v>
      </c>
      <c r="I596" s="4" t="s">
        <v>9</v>
      </c>
    </row>
    <row r="597" spans="1:9">
      <c r="A597" s="5">
        <f>G592/30*B593</f>
        <v>900</v>
      </c>
      <c r="B597" s="5">
        <f>'SALARY MAIN'!G24</f>
        <v>300</v>
      </c>
      <c r="C597" s="5">
        <f>'SALARY MAIN'!H24</f>
        <v>0</v>
      </c>
      <c r="D597" s="5">
        <f>'SALARY MAIN'!J24</f>
        <v>187.5</v>
      </c>
      <c r="E597" s="5">
        <f>'SALARY MAIN'!K24</f>
        <v>100</v>
      </c>
      <c r="F597" s="5">
        <f>'SALARY MAIN'!L24</f>
        <v>100</v>
      </c>
      <c r="G597" s="5">
        <f>F597+E597</f>
        <v>200</v>
      </c>
      <c r="H597" s="5">
        <f>A597+B597+C597+D597</f>
        <v>1387.5</v>
      </c>
      <c r="I597" s="45">
        <f>H597-G597</f>
        <v>1187.5</v>
      </c>
    </row>
    <row r="598" spans="1:9">
      <c r="A598" s="6"/>
      <c r="B598" s="6"/>
      <c r="C598" s="6"/>
      <c r="D598" s="6"/>
      <c r="E598" s="6"/>
      <c r="F598" s="6"/>
      <c r="G598" s="6"/>
      <c r="H598" s="6"/>
      <c r="I598" s="6"/>
    </row>
    <row r="599" spans="1:9">
      <c r="A599" s="7"/>
      <c r="B599" s="7"/>
      <c r="C599" s="7"/>
      <c r="D599" s="7"/>
      <c r="E599" s="7"/>
      <c r="F599" s="7"/>
      <c r="G599" s="7"/>
      <c r="H599" s="7"/>
      <c r="I599" s="7"/>
    </row>
    <row r="600" spans="1:9">
      <c r="A600" s="7"/>
      <c r="B600" s="7"/>
      <c r="C600" s="7"/>
      <c r="D600" s="7"/>
      <c r="E600" s="7"/>
      <c r="F600" s="7"/>
      <c r="G600" s="7"/>
      <c r="H600" s="7"/>
      <c r="I600" s="7"/>
    </row>
    <row r="601" spans="1:9">
      <c r="A601" s="7"/>
      <c r="B601" s="7"/>
      <c r="C601" s="7"/>
      <c r="D601" s="7"/>
      <c r="E601" s="7"/>
      <c r="F601" s="7"/>
      <c r="G601" s="7"/>
      <c r="H601" s="7"/>
      <c r="I601" s="7"/>
    </row>
    <row r="602" spans="1:9" ht="12.75" thickBot="1">
      <c r="A602" s="8">
        <f t="shared" ref="A602:I602" si="20">SUM(A597:A601)</f>
        <v>900</v>
      </c>
      <c r="B602" s="8">
        <f t="shared" si="20"/>
        <v>300</v>
      </c>
      <c r="C602" s="8">
        <f t="shared" si="20"/>
        <v>0</v>
      </c>
      <c r="D602" s="8">
        <f t="shared" si="20"/>
        <v>187.5</v>
      </c>
      <c r="E602" s="8">
        <f t="shared" si="20"/>
        <v>100</v>
      </c>
      <c r="F602" s="8">
        <f t="shared" si="20"/>
        <v>100</v>
      </c>
      <c r="G602" s="8">
        <f t="shared" si="20"/>
        <v>200</v>
      </c>
      <c r="H602" s="8">
        <f t="shared" si="20"/>
        <v>1387.5</v>
      </c>
      <c r="I602" s="43">
        <f t="shared" si="20"/>
        <v>1187.5</v>
      </c>
    </row>
    <row r="603" spans="1:9" ht="12.75" thickBot="1">
      <c r="G603" s="96" t="s">
        <v>9</v>
      </c>
      <c r="H603" s="97"/>
      <c r="I603" s="44">
        <f>I602</f>
        <v>1187.5</v>
      </c>
    </row>
    <row r="604" spans="1:9">
      <c r="G604" s="10"/>
      <c r="H604" s="10"/>
      <c r="I604" s="11"/>
    </row>
    <row r="605" spans="1:9">
      <c r="G605" s="10"/>
      <c r="H605" s="10"/>
      <c r="I605" s="11"/>
    </row>
    <row r="609" spans="1:9">
      <c r="A609" s="86" t="s">
        <v>10</v>
      </c>
      <c r="B609" s="86"/>
      <c r="C609" s="86"/>
      <c r="D609" s="10"/>
      <c r="F609" s="24" t="s">
        <v>15</v>
      </c>
      <c r="G609" s="11"/>
      <c r="H609" s="86" t="s">
        <v>11</v>
      </c>
      <c r="I609" s="86"/>
    </row>
    <row r="616" spans="1:9" ht="20.25">
      <c r="C616" s="90" t="s">
        <v>19</v>
      </c>
      <c r="D616" s="90"/>
      <c r="E616" s="90"/>
      <c r="F616" s="90"/>
      <c r="G616" s="90"/>
      <c r="H616" s="90"/>
    </row>
    <row r="617" spans="1:9" ht="15.75">
      <c r="E617" s="91" t="s">
        <v>118</v>
      </c>
      <c r="F617" s="91"/>
      <c r="G617" s="91"/>
    </row>
    <row r="621" spans="1:9">
      <c r="A621" s="1" t="s">
        <v>2</v>
      </c>
      <c r="B621" s="39" t="str">
        <f>'SALARY MAIN'!C25</f>
        <v>Mahendra Chai</v>
      </c>
      <c r="C621" s="26"/>
      <c r="D621" s="26"/>
      <c r="H621" s="2" t="s">
        <v>1</v>
      </c>
      <c r="I621" s="2" t="str">
        <f>'SALARY MAIN'!D25</f>
        <v>Painter</v>
      </c>
    </row>
    <row r="622" spans="1:9">
      <c r="A622" s="1"/>
      <c r="B622" s="1"/>
      <c r="F622" s="1" t="s">
        <v>12</v>
      </c>
      <c r="G622" s="3">
        <f>'SALARY MAIN'!E25</f>
        <v>900</v>
      </c>
    </row>
    <row r="623" spans="1:9" ht="16.5" thickBot="1">
      <c r="A623" s="2" t="s">
        <v>16</v>
      </c>
      <c r="B623" s="28" t="str">
        <f>'SALARY MAIN'!F25</f>
        <v>30</v>
      </c>
      <c r="C623" s="21"/>
      <c r="D623" s="21"/>
      <c r="H623" s="92">
        <f>'SALARY MAIN'!C1</f>
        <v>43405</v>
      </c>
      <c r="I623" s="92"/>
    </row>
    <row r="624" spans="1:9" ht="16.5" thickBot="1">
      <c r="A624" s="93" t="s">
        <v>117</v>
      </c>
      <c r="B624" s="94"/>
      <c r="C624" s="94"/>
      <c r="D624" s="94"/>
      <c r="E624" s="94"/>
      <c r="F624" s="94"/>
      <c r="G624" s="94"/>
      <c r="H624" s="94"/>
      <c r="I624" s="95"/>
    </row>
    <row r="625" spans="1:9" ht="12.75" thickBot="1"/>
    <row r="626" spans="1:9" ht="22.5">
      <c r="A626" s="22" t="s">
        <v>17</v>
      </c>
      <c r="B626" s="22" t="s">
        <v>23</v>
      </c>
      <c r="C626" s="12" t="s">
        <v>4</v>
      </c>
      <c r="D626" s="27" t="s">
        <v>120</v>
      </c>
      <c r="E626" s="4" t="s">
        <v>5</v>
      </c>
      <c r="F626" s="4" t="s">
        <v>6</v>
      </c>
      <c r="G626" s="4" t="s">
        <v>7</v>
      </c>
      <c r="H626" s="4" t="s">
        <v>8</v>
      </c>
      <c r="I626" s="4" t="s">
        <v>9</v>
      </c>
    </row>
    <row r="627" spans="1:9">
      <c r="A627" s="5">
        <f>G622/30*B623</f>
        <v>900</v>
      </c>
      <c r="B627" s="5">
        <f>'SALARY MAIN'!G25</f>
        <v>300</v>
      </c>
      <c r="C627" s="5">
        <f>'SALARY MAIN'!H25</f>
        <v>0</v>
      </c>
      <c r="D627" s="5">
        <f>'SALARY MAIN'!J25</f>
        <v>187.5</v>
      </c>
      <c r="E627" s="5">
        <f>'SALARY MAIN'!K25</f>
        <v>100</v>
      </c>
      <c r="F627" s="5">
        <f>'SALARY MAIN'!L25</f>
        <v>100</v>
      </c>
      <c r="G627" s="5">
        <f>F627+E627</f>
        <v>200</v>
      </c>
      <c r="H627" s="5">
        <f>A627+B627+C627+D627</f>
        <v>1387.5</v>
      </c>
      <c r="I627" s="45">
        <f>H627-G627</f>
        <v>1187.5</v>
      </c>
    </row>
    <row r="628" spans="1:9">
      <c r="A628" s="6"/>
      <c r="B628" s="6"/>
      <c r="C628" s="6"/>
      <c r="D628" s="6"/>
      <c r="E628" s="6"/>
      <c r="F628" s="6"/>
      <c r="G628" s="6"/>
      <c r="H628" s="6"/>
      <c r="I628" s="6"/>
    </row>
    <row r="629" spans="1:9">
      <c r="A629" s="7"/>
      <c r="B629" s="7"/>
      <c r="C629" s="7"/>
      <c r="D629" s="7"/>
      <c r="E629" s="7"/>
      <c r="F629" s="7"/>
      <c r="G629" s="7"/>
      <c r="H629" s="7"/>
      <c r="I629" s="7"/>
    </row>
    <row r="630" spans="1:9">
      <c r="A630" s="7"/>
      <c r="B630" s="7"/>
      <c r="C630" s="7"/>
      <c r="D630" s="7"/>
      <c r="E630" s="7"/>
      <c r="F630" s="7"/>
      <c r="G630" s="7"/>
      <c r="H630" s="7"/>
      <c r="I630" s="7"/>
    </row>
    <row r="631" spans="1:9">
      <c r="A631" s="7"/>
      <c r="B631" s="7"/>
      <c r="C631" s="7"/>
      <c r="D631" s="7"/>
      <c r="E631" s="7"/>
      <c r="F631" s="7"/>
      <c r="G631" s="7"/>
      <c r="H631" s="7"/>
      <c r="I631" s="7"/>
    </row>
    <row r="632" spans="1:9" ht="12.75" thickBot="1">
      <c r="A632" s="8">
        <f t="shared" ref="A632:I632" si="21">SUM(A627:A631)</f>
        <v>900</v>
      </c>
      <c r="B632" s="8">
        <f t="shared" si="21"/>
        <v>300</v>
      </c>
      <c r="C632" s="8">
        <f t="shared" si="21"/>
        <v>0</v>
      </c>
      <c r="D632" s="8">
        <f t="shared" si="21"/>
        <v>187.5</v>
      </c>
      <c r="E632" s="8">
        <f t="shared" si="21"/>
        <v>100</v>
      </c>
      <c r="F632" s="8">
        <f t="shared" si="21"/>
        <v>100</v>
      </c>
      <c r="G632" s="8">
        <f t="shared" si="21"/>
        <v>200</v>
      </c>
      <c r="H632" s="8">
        <f t="shared" si="21"/>
        <v>1387.5</v>
      </c>
      <c r="I632" s="43">
        <f t="shared" si="21"/>
        <v>1187.5</v>
      </c>
    </row>
    <row r="633" spans="1:9" ht="12.75" thickBot="1">
      <c r="G633" s="96" t="s">
        <v>9</v>
      </c>
      <c r="H633" s="97"/>
      <c r="I633" s="44">
        <f>I632</f>
        <v>1187.5</v>
      </c>
    </row>
    <row r="634" spans="1:9">
      <c r="G634" s="10"/>
      <c r="H634" s="10"/>
      <c r="I634" s="11"/>
    </row>
    <row r="635" spans="1:9">
      <c r="G635" s="10"/>
      <c r="H635" s="10"/>
      <c r="I635" s="11"/>
    </row>
    <row r="639" spans="1:9">
      <c r="A639" s="86" t="s">
        <v>10</v>
      </c>
      <c r="B639" s="86"/>
      <c r="C639" s="86"/>
      <c r="D639" s="10"/>
      <c r="F639" s="24" t="s">
        <v>15</v>
      </c>
      <c r="H639" s="86" t="s">
        <v>11</v>
      </c>
      <c r="I639" s="86"/>
    </row>
    <row r="644" spans="1:9" ht="20.25">
      <c r="C644" s="90" t="s">
        <v>19</v>
      </c>
      <c r="D644" s="90"/>
      <c r="E644" s="90"/>
      <c r="F644" s="90"/>
      <c r="G644" s="90"/>
      <c r="H644" s="90"/>
    </row>
    <row r="645" spans="1:9" ht="15.75">
      <c r="E645" s="91" t="s">
        <v>118</v>
      </c>
      <c r="F645" s="91"/>
      <c r="G645" s="91"/>
    </row>
    <row r="648" spans="1:9">
      <c r="A648" s="1" t="s">
        <v>2</v>
      </c>
      <c r="B648" s="39" t="str">
        <f>'SALARY MAIN'!C26</f>
        <v>Binod Sahani</v>
      </c>
      <c r="C648" s="26"/>
      <c r="D648" s="26"/>
      <c r="H648" s="2" t="s">
        <v>1</v>
      </c>
      <c r="I648" s="2" t="str">
        <f>'SALARY MAIN'!D26</f>
        <v>Painter</v>
      </c>
    </row>
    <row r="649" spans="1:9">
      <c r="A649" s="1"/>
      <c r="B649" s="1"/>
      <c r="F649" s="1" t="s">
        <v>12</v>
      </c>
      <c r="G649" s="3">
        <f>'SALARY MAIN'!E26</f>
        <v>900</v>
      </c>
    </row>
    <row r="650" spans="1:9" ht="16.5" thickBot="1">
      <c r="A650" s="2" t="s">
        <v>16</v>
      </c>
      <c r="B650" s="28" t="str">
        <f>'SALARY MAIN'!F26</f>
        <v>30</v>
      </c>
      <c r="C650" s="21"/>
      <c r="D650" s="21"/>
      <c r="H650" s="92">
        <f>'SALARY MAIN'!C1</f>
        <v>43405</v>
      </c>
      <c r="I650" s="92"/>
    </row>
    <row r="651" spans="1:9" ht="16.5" thickBot="1">
      <c r="A651" s="93" t="s">
        <v>117</v>
      </c>
      <c r="B651" s="94"/>
      <c r="C651" s="94"/>
      <c r="D651" s="94"/>
      <c r="E651" s="94"/>
      <c r="F651" s="94"/>
      <c r="G651" s="94"/>
      <c r="H651" s="94"/>
      <c r="I651" s="95"/>
    </row>
    <row r="652" spans="1:9" ht="12.75" thickBot="1"/>
    <row r="653" spans="1:9" ht="22.5">
      <c r="A653" s="22" t="s">
        <v>17</v>
      </c>
      <c r="B653" s="22" t="s">
        <v>23</v>
      </c>
      <c r="C653" s="12" t="s">
        <v>4</v>
      </c>
      <c r="D653" s="27" t="s">
        <v>120</v>
      </c>
      <c r="E653" s="4" t="s">
        <v>5</v>
      </c>
      <c r="F653" s="4" t="s">
        <v>6</v>
      </c>
      <c r="G653" s="4" t="s">
        <v>7</v>
      </c>
      <c r="H653" s="4" t="s">
        <v>8</v>
      </c>
      <c r="I653" s="4" t="s">
        <v>9</v>
      </c>
    </row>
    <row r="654" spans="1:9">
      <c r="A654" s="5">
        <f>G649/30*B650</f>
        <v>900</v>
      </c>
      <c r="B654" s="5">
        <f>'SALARY MAIN'!G26</f>
        <v>300</v>
      </c>
      <c r="C654" s="5">
        <f>'SALARY MAIN'!H26</f>
        <v>0</v>
      </c>
      <c r="D654" s="5">
        <f>'SALARY MAIN'!J26</f>
        <v>187.5</v>
      </c>
      <c r="E654" s="5">
        <f>'SALARY MAIN'!K26</f>
        <v>100</v>
      </c>
      <c r="F654" s="5">
        <f>'SALARY MAIN'!L26</f>
        <v>100</v>
      </c>
      <c r="G654" s="5">
        <f>F654+E654</f>
        <v>200</v>
      </c>
      <c r="H654" s="5">
        <f>A654+B654+C654+D654</f>
        <v>1387.5</v>
      </c>
      <c r="I654" s="45">
        <f>H654-G654</f>
        <v>1187.5</v>
      </c>
    </row>
    <row r="655" spans="1:9">
      <c r="A655" s="14"/>
      <c r="B655" s="14"/>
      <c r="C655" s="14"/>
      <c r="D655" s="14"/>
      <c r="E655" s="14"/>
      <c r="F655" s="14"/>
      <c r="G655" s="14"/>
      <c r="H655" s="14"/>
      <c r="I655" s="14"/>
    </row>
    <row r="656" spans="1:9">
      <c r="A656" s="15"/>
      <c r="B656" s="15"/>
      <c r="C656" s="15"/>
      <c r="D656" s="15"/>
      <c r="E656" s="15"/>
      <c r="F656" s="15"/>
      <c r="G656" s="15"/>
      <c r="H656" s="15"/>
      <c r="I656" s="15"/>
    </row>
    <row r="657" spans="1:9">
      <c r="A657" s="15"/>
      <c r="B657" s="15"/>
      <c r="C657" s="15"/>
      <c r="D657" s="15"/>
      <c r="E657" s="15"/>
      <c r="F657" s="15"/>
      <c r="G657" s="15"/>
      <c r="H657" s="15"/>
      <c r="I657" s="15"/>
    </row>
    <row r="658" spans="1:9">
      <c r="A658" s="15"/>
      <c r="B658" s="15"/>
      <c r="C658" s="15"/>
      <c r="D658" s="15"/>
      <c r="E658" s="15"/>
      <c r="F658" s="15"/>
      <c r="G658" s="15"/>
      <c r="H658" s="15"/>
      <c r="I658" s="15"/>
    </row>
    <row r="659" spans="1:9" ht="12.75" thickBot="1">
      <c r="A659" s="16">
        <f t="shared" ref="A659:I659" si="22">SUM(A654:A658)</f>
        <v>900</v>
      </c>
      <c r="B659" s="16">
        <f t="shared" si="22"/>
        <v>300</v>
      </c>
      <c r="C659" s="16">
        <f t="shared" si="22"/>
        <v>0</v>
      </c>
      <c r="D659" s="16">
        <f t="shared" si="22"/>
        <v>187.5</v>
      </c>
      <c r="E659" s="16">
        <f t="shared" si="22"/>
        <v>100</v>
      </c>
      <c r="F659" s="16">
        <f t="shared" si="22"/>
        <v>100</v>
      </c>
      <c r="G659" s="16">
        <f t="shared" si="22"/>
        <v>200</v>
      </c>
      <c r="H659" s="16">
        <f t="shared" si="22"/>
        <v>1387.5</v>
      </c>
      <c r="I659" s="35">
        <f t="shared" si="22"/>
        <v>1187.5</v>
      </c>
    </row>
    <row r="660" spans="1:9" ht="12.75" thickBot="1">
      <c r="A660" s="17"/>
      <c r="B660" s="17"/>
      <c r="C660" s="17"/>
      <c r="D660" s="17"/>
      <c r="E660" s="17"/>
      <c r="F660" s="17"/>
      <c r="G660" s="98" t="s">
        <v>9</v>
      </c>
      <c r="H660" s="99"/>
      <c r="I660" s="36">
        <f>I659</f>
        <v>1187.5</v>
      </c>
    </row>
    <row r="661" spans="1:9">
      <c r="G661" s="10"/>
      <c r="H661" s="10"/>
      <c r="I661" s="11"/>
    </row>
    <row r="662" spans="1:9">
      <c r="G662" s="10"/>
      <c r="H662" s="10"/>
      <c r="I662" s="11"/>
    </row>
    <row r="666" spans="1:9">
      <c r="A666" s="86" t="s">
        <v>10</v>
      </c>
      <c r="B666" s="86"/>
      <c r="C666" s="86"/>
      <c r="D666" s="10"/>
      <c r="F666" s="24" t="s">
        <v>15</v>
      </c>
      <c r="H666" s="86" t="s">
        <v>11</v>
      </c>
      <c r="I666" s="86"/>
    </row>
    <row r="672" spans="1:9" ht="20.25">
      <c r="C672" s="90" t="s">
        <v>19</v>
      </c>
      <c r="D672" s="90"/>
      <c r="E672" s="90"/>
      <c r="F672" s="90"/>
      <c r="G672" s="90"/>
      <c r="H672" s="90"/>
    </row>
    <row r="673" spans="1:9" ht="15.75">
      <c r="E673" s="91" t="s">
        <v>118</v>
      </c>
      <c r="F673" s="91"/>
      <c r="G673" s="91"/>
    </row>
    <row r="676" spans="1:9">
      <c r="A676" s="1" t="s">
        <v>2</v>
      </c>
      <c r="B676" s="39" t="str">
        <f>'SALARY MAIN'!C27</f>
        <v>Tahir Mansur</v>
      </c>
      <c r="G676" s="2" t="s">
        <v>1</v>
      </c>
      <c r="H676" s="2" t="str">
        <f>'SALARY MAIN'!D27</f>
        <v>Painter</v>
      </c>
    </row>
    <row r="677" spans="1:9">
      <c r="A677" s="1"/>
      <c r="B677" s="1"/>
      <c r="F677" s="1" t="s">
        <v>12</v>
      </c>
      <c r="G677" s="3">
        <f>'SALARY MAIN'!E27</f>
        <v>900</v>
      </c>
    </row>
    <row r="678" spans="1:9" ht="16.5" thickBot="1">
      <c r="A678" s="2" t="s">
        <v>16</v>
      </c>
      <c r="B678" s="28" t="str">
        <f>'SALARY MAIN'!F27</f>
        <v>30</v>
      </c>
      <c r="C678" s="21"/>
      <c r="D678" s="21"/>
      <c r="H678" s="92">
        <f>'SALARY MAIN'!C1</f>
        <v>43405</v>
      </c>
      <c r="I678" s="92"/>
    </row>
    <row r="679" spans="1:9" ht="16.5" thickBot="1">
      <c r="A679" s="93" t="s">
        <v>117</v>
      </c>
      <c r="B679" s="94"/>
      <c r="C679" s="94"/>
      <c r="D679" s="94"/>
      <c r="E679" s="94"/>
      <c r="F679" s="94"/>
      <c r="G679" s="94"/>
      <c r="H679" s="94"/>
      <c r="I679" s="95"/>
    </row>
    <row r="680" spans="1:9" ht="12.75" thickBot="1"/>
    <row r="681" spans="1:9" ht="22.5">
      <c r="A681" s="22" t="s">
        <v>17</v>
      </c>
      <c r="B681" s="22" t="s">
        <v>23</v>
      </c>
      <c r="C681" s="12" t="s">
        <v>4</v>
      </c>
      <c r="D681" s="27" t="s">
        <v>120</v>
      </c>
      <c r="E681" s="4" t="s">
        <v>5</v>
      </c>
      <c r="F681" s="4" t="s">
        <v>6</v>
      </c>
      <c r="G681" s="4" t="s">
        <v>7</v>
      </c>
      <c r="H681" s="4" t="s">
        <v>8</v>
      </c>
      <c r="I681" s="4" t="s">
        <v>9</v>
      </c>
    </row>
    <row r="682" spans="1:9">
      <c r="A682" s="5">
        <f>G677/30*B678</f>
        <v>900</v>
      </c>
      <c r="B682" s="5">
        <f>'SALARY MAIN'!G27</f>
        <v>300</v>
      </c>
      <c r="C682" s="5">
        <f>'SALARY MAIN'!H27</f>
        <v>0</v>
      </c>
      <c r="D682" s="5">
        <f>'SALARY MAIN'!J27</f>
        <v>187.5</v>
      </c>
      <c r="E682" s="5">
        <f>'SALARY MAIN'!K27</f>
        <v>100</v>
      </c>
      <c r="F682" s="5">
        <f>'SALARY MAIN'!L27</f>
        <v>100</v>
      </c>
      <c r="G682" s="5">
        <f>F682+E682</f>
        <v>200</v>
      </c>
      <c r="H682" s="5">
        <f>A682+B682+C682+D682</f>
        <v>1387.5</v>
      </c>
      <c r="I682" s="45">
        <f>H682-G682</f>
        <v>1187.5</v>
      </c>
    </row>
    <row r="683" spans="1:9">
      <c r="A683" s="14"/>
      <c r="B683" s="14"/>
      <c r="C683" s="14"/>
      <c r="D683" s="14"/>
      <c r="E683" s="14"/>
      <c r="F683" s="14"/>
      <c r="G683" s="14"/>
      <c r="H683" s="14"/>
      <c r="I683" s="14"/>
    </row>
    <row r="684" spans="1:9">
      <c r="A684" s="15"/>
      <c r="B684" s="15"/>
      <c r="C684" s="15"/>
      <c r="D684" s="15"/>
      <c r="E684" s="15"/>
      <c r="F684" s="15"/>
      <c r="G684" s="15"/>
      <c r="H684" s="15"/>
      <c r="I684" s="15"/>
    </row>
    <row r="685" spans="1:9">
      <c r="A685" s="15"/>
      <c r="B685" s="15"/>
      <c r="C685" s="15"/>
      <c r="D685" s="15"/>
      <c r="E685" s="15"/>
      <c r="F685" s="15"/>
      <c r="G685" s="15"/>
      <c r="H685" s="15"/>
      <c r="I685" s="15"/>
    </row>
    <row r="686" spans="1:9">
      <c r="A686" s="15"/>
      <c r="B686" s="15"/>
      <c r="C686" s="15"/>
      <c r="D686" s="15"/>
      <c r="E686" s="15"/>
      <c r="F686" s="15"/>
      <c r="G686" s="15"/>
      <c r="H686" s="15"/>
      <c r="I686" s="15"/>
    </row>
    <row r="687" spans="1:9" ht="12.75" thickBot="1">
      <c r="A687" s="16">
        <f t="shared" ref="A687:I687" si="23">SUM(A682:A686)</f>
        <v>900</v>
      </c>
      <c r="B687" s="16">
        <f t="shared" si="23"/>
        <v>300</v>
      </c>
      <c r="C687" s="16">
        <f t="shared" si="23"/>
        <v>0</v>
      </c>
      <c r="D687" s="16">
        <f t="shared" si="23"/>
        <v>187.5</v>
      </c>
      <c r="E687" s="16">
        <f t="shared" si="23"/>
        <v>100</v>
      </c>
      <c r="F687" s="16">
        <f t="shared" si="23"/>
        <v>100</v>
      </c>
      <c r="G687" s="16">
        <f t="shared" si="23"/>
        <v>200</v>
      </c>
      <c r="H687" s="16">
        <f t="shared" si="23"/>
        <v>1387.5</v>
      </c>
      <c r="I687" s="35">
        <f t="shared" si="23"/>
        <v>1187.5</v>
      </c>
    </row>
    <row r="688" spans="1:9" ht="12.75" thickBot="1">
      <c r="A688" s="17"/>
      <c r="B688" s="17"/>
      <c r="C688" s="17"/>
      <c r="D688" s="17"/>
      <c r="E688" s="17"/>
      <c r="F688" s="17"/>
      <c r="G688" s="98" t="s">
        <v>9</v>
      </c>
      <c r="H688" s="99"/>
      <c r="I688" s="36">
        <f>I687</f>
        <v>1187.5</v>
      </c>
    </row>
    <row r="689" spans="1:9">
      <c r="G689" s="10"/>
      <c r="H689" s="10"/>
      <c r="I689" s="11"/>
    </row>
    <row r="690" spans="1:9">
      <c r="G690" s="10"/>
      <c r="H690" s="10"/>
      <c r="I690" s="11"/>
    </row>
    <row r="694" spans="1:9">
      <c r="A694" s="86" t="s">
        <v>10</v>
      </c>
      <c r="B694" s="86"/>
      <c r="C694" s="86"/>
      <c r="D694" s="10"/>
      <c r="F694" s="24" t="s">
        <v>15</v>
      </c>
      <c r="H694" s="86" t="s">
        <v>11</v>
      </c>
      <c r="I694" s="86"/>
    </row>
    <row r="699" spans="1:9" ht="20.25">
      <c r="C699" s="90" t="s">
        <v>19</v>
      </c>
      <c r="D699" s="90"/>
      <c r="E699" s="90"/>
      <c r="F699" s="90"/>
      <c r="G699" s="90"/>
      <c r="H699" s="90"/>
    </row>
    <row r="700" spans="1:9" ht="15.75">
      <c r="E700" s="91" t="s">
        <v>118</v>
      </c>
      <c r="F700" s="91"/>
      <c r="G700" s="91"/>
    </row>
    <row r="704" spans="1:9">
      <c r="A704" s="1" t="s">
        <v>2</v>
      </c>
      <c r="B704" s="39" t="str">
        <f>'SALARY MAIN'!C28</f>
        <v>Jajir Mansur</v>
      </c>
      <c r="G704" s="2" t="s">
        <v>1</v>
      </c>
      <c r="H704" s="2" t="str">
        <f>'SALARY MAIN'!D28</f>
        <v>Painter</v>
      </c>
    </row>
    <row r="705" spans="1:9">
      <c r="A705" s="1"/>
      <c r="B705" s="1"/>
      <c r="F705" s="1" t="s">
        <v>12</v>
      </c>
      <c r="G705" s="3">
        <f>'SALARY MAIN'!E28</f>
        <v>900</v>
      </c>
    </row>
    <row r="706" spans="1:9" ht="16.5" thickBot="1">
      <c r="A706" s="2" t="s">
        <v>16</v>
      </c>
      <c r="B706" s="28" t="str">
        <f>'SALARY MAIN'!F28</f>
        <v>30</v>
      </c>
      <c r="C706" s="21"/>
      <c r="D706" s="21"/>
      <c r="H706" s="92">
        <f>'SALARY MAIN'!C1</f>
        <v>43405</v>
      </c>
      <c r="I706" s="92"/>
    </row>
    <row r="707" spans="1:9" ht="16.5" thickBot="1">
      <c r="A707" s="93" t="s">
        <v>117</v>
      </c>
      <c r="B707" s="94"/>
      <c r="C707" s="94"/>
      <c r="D707" s="94"/>
      <c r="E707" s="94"/>
      <c r="F707" s="94"/>
      <c r="G707" s="94"/>
      <c r="H707" s="94"/>
      <c r="I707" s="95"/>
    </row>
    <row r="708" spans="1:9" ht="12.75" thickBot="1"/>
    <row r="709" spans="1:9" ht="22.5">
      <c r="A709" s="22" t="s">
        <v>17</v>
      </c>
      <c r="B709" s="22" t="s">
        <v>23</v>
      </c>
      <c r="C709" s="12" t="s">
        <v>4</v>
      </c>
      <c r="D709" s="27" t="s">
        <v>120</v>
      </c>
      <c r="E709" s="4" t="s">
        <v>5</v>
      </c>
      <c r="F709" s="4" t="s">
        <v>6</v>
      </c>
      <c r="G709" s="4" t="s">
        <v>7</v>
      </c>
      <c r="H709" s="4" t="s">
        <v>8</v>
      </c>
      <c r="I709" s="4" t="s">
        <v>9</v>
      </c>
    </row>
    <row r="710" spans="1:9">
      <c r="A710" s="5">
        <f>G705/30*B706</f>
        <v>900</v>
      </c>
      <c r="B710" s="5">
        <f>'SALARY MAIN'!G28</f>
        <v>300</v>
      </c>
      <c r="C710" s="5">
        <f>'SALARY MAIN'!H28</f>
        <v>0</v>
      </c>
      <c r="D710" s="5">
        <f>'SALARY MAIN'!J28</f>
        <v>187.5</v>
      </c>
      <c r="E710" s="5">
        <f>'SALARY MAIN'!K28</f>
        <v>100</v>
      </c>
      <c r="F710" s="5">
        <f>'SALARY MAIN'!L28</f>
        <v>100</v>
      </c>
      <c r="G710" s="5">
        <f>F710+E710</f>
        <v>200</v>
      </c>
      <c r="H710" s="5">
        <f>A710+B710+C710+D710</f>
        <v>1387.5</v>
      </c>
      <c r="I710" s="45">
        <f>H710-G710</f>
        <v>1187.5</v>
      </c>
    </row>
    <row r="711" spans="1:9">
      <c r="A711" s="14"/>
      <c r="B711" s="14"/>
      <c r="C711" s="14"/>
      <c r="D711" s="14"/>
      <c r="E711" s="14"/>
      <c r="F711" s="14"/>
      <c r="G711" s="14"/>
      <c r="H711" s="14"/>
      <c r="I711" s="14"/>
    </row>
    <row r="712" spans="1:9">
      <c r="A712" s="15"/>
      <c r="B712" s="15"/>
      <c r="C712" s="15"/>
      <c r="D712" s="15"/>
      <c r="E712" s="15"/>
      <c r="F712" s="15"/>
      <c r="G712" s="15"/>
      <c r="H712" s="15"/>
      <c r="I712" s="15"/>
    </row>
    <row r="713" spans="1:9">
      <c r="A713" s="15"/>
      <c r="B713" s="15"/>
      <c r="C713" s="15"/>
      <c r="D713" s="15"/>
      <c r="E713" s="15"/>
      <c r="F713" s="15"/>
      <c r="G713" s="15"/>
      <c r="H713" s="15"/>
      <c r="I713" s="15"/>
    </row>
    <row r="714" spans="1:9">
      <c r="A714" s="15"/>
      <c r="B714" s="15"/>
      <c r="C714" s="15"/>
      <c r="D714" s="15"/>
      <c r="E714" s="15"/>
      <c r="F714" s="15"/>
      <c r="G714" s="15"/>
      <c r="H714" s="15"/>
      <c r="I714" s="15"/>
    </row>
    <row r="715" spans="1:9" ht="12.75" thickBot="1">
      <c r="A715" s="16">
        <f t="shared" ref="A715:I715" si="24">SUM(A710:A714)</f>
        <v>900</v>
      </c>
      <c r="B715" s="16">
        <f t="shared" si="24"/>
        <v>300</v>
      </c>
      <c r="C715" s="16">
        <f t="shared" si="24"/>
        <v>0</v>
      </c>
      <c r="D715" s="16">
        <f t="shared" si="24"/>
        <v>187.5</v>
      </c>
      <c r="E715" s="16">
        <f t="shared" si="24"/>
        <v>100</v>
      </c>
      <c r="F715" s="16">
        <f t="shared" si="24"/>
        <v>100</v>
      </c>
      <c r="G715" s="16">
        <f t="shared" si="24"/>
        <v>200</v>
      </c>
      <c r="H715" s="16">
        <f t="shared" si="24"/>
        <v>1387.5</v>
      </c>
      <c r="I715" s="35">
        <f t="shared" si="24"/>
        <v>1187.5</v>
      </c>
    </row>
    <row r="716" spans="1:9" ht="12.75" thickBot="1">
      <c r="A716" s="17"/>
      <c r="B716" s="17"/>
      <c r="C716" s="17"/>
      <c r="D716" s="17"/>
      <c r="E716" s="17"/>
      <c r="F716" s="17"/>
      <c r="G716" s="98" t="s">
        <v>9</v>
      </c>
      <c r="H716" s="99"/>
      <c r="I716" s="36">
        <f>I715</f>
        <v>1187.5</v>
      </c>
    </row>
    <row r="717" spans="1:9">
      <c r="G717" s="10"/>
      <c r="H717" s="10"/>
      <c r="I717" s="11"/>
    </row>
    <row r="718" spans="1:9">
      <c r="G718" s="10"/>
      <c r="H718" s="10"/>
      <c r="I718" s="11"/>
    </row>
    <row r="722" spans="1:9">
      <c r="A722" s="86" t="s">
        <v>10</v>
      </c>
      <c r="B722" s="86"/>
      <c r="C722" s="86"/>
      <c r="D722" s="10"/>
      <c r="F722" s="24" t="s">
        <v>15</v>
      </c>
      <c r="H722" s="86" t="s">
        <v>11</v>
      </c>
      <c r="I722" s="86"/>
    </row>
    <row r="731" spans="1:9" ht="20.25">
      <c r="C731" s="90" t="s">
        <v>19</v>
      </c>
      <c r="D731" s="90"/>
      <c r="E731" s="90"/>
      <c r="F731" s="90"/>
      <c r="G731" s="90"/>
      <c r="H731" s="90"/>
    </row>
    <row r="732" spans="1:9" ht="15.75">
      <c r="E732" s="91" t="s">
        <v>118</v>
      </c>
      <c r="F732" s="91"/>
      <c r="G732" s="91"/>
    </row>
    <row r="736" spans="1:9">
      <c r="A736" s="1" t="s">
        <v>2</v>
      </c>
      <c r="B736" s="88" t="str">
        <f>'SALARY MAIN'!C29</f>
        <v>Mohammad Nabi ul Alam</v>
      </c>
      <c r="C736" s="88"/>
      <c r="G736" s="2" t="s">
        <v>1</v>
      </c>
      <c r="H736" s="2" t="str">
        <f>'SALARY MAIN'!D29</f>
        <v>Painter</v>
      </c>
    </row>
    <row r="737" spans="1:9">
      <c r="A737" s="1"/>
      <c r="B737" s="1"/>
      <c r="F737" s="1" t="s">
        <v>12</v>
      </c>
      <c r="G737" s="3">
        <f>'SALARY MAIN'!E29</f>
        <v>900</v>
      </c>
    </row>
    <row r="738" spans="1:9" ht="16.5" thickBot="1">
      <c r="A738" s="2" t="s">
        <v>16</v>
      </c>
      <c r="B738" s="28" t="str">
        <f>'SALARY MAIN'!F29</f>
        <v>30</v>
      </c>
      <c r="C738" s="21"/>
      <c r="D738" s="21"/>
      <c r="H738" s="92">
        <f>'SALARY MAIN'!C1</f>
        <v>43405</v>
      </c>
      <c r="I738" s="92"/>
    </row>
    <row r="739" spans="1:9" ht="16.5" thickBot="1">
      <c r="A739" s="93" t="s">
        <v>117</v>
      </c>
      <c r="B739" s="94"/>
      <c r="C739" s="94"/>
      <c r="D739" s="94"/>
      <c r="E739" s="94"/>
      <c r="F739" s="94"/>
      <c r="G739" s="94"/>
      <c r="H739" s="94"/>
      <c r="I739" s="95"/>
    </row>
    <row r="740" spans="1:9" ht="12.75" thickBot="1"/>
    <row r="741" spans="1:9" ht="22.5">
      <c r="A741" s="22" t="s">
        <v>17</v>
      </c>
      <c r="B741" s="22" t="s">
        <v>23</v>
      </c>
      <c r="C741" s="12" t="s">
        <v>4</v>
      </c>
      <c r="D741" s="27" t="s">
        <v>120</v>
      </c>
      <c r="E741" s="4" t="s">
        <v>5</v>
      </c>
      <c r="F741" s="4" t="s">
        <v>6</v>
      </c>
      <c r="G741" s="4" t="s">
        <v>7</v>
      </c>
      <c r="H741" s="4" t="s">
        <v>8</v>
      </c>
      <c r="I741" s="4" t="s">
        <v>9</v>
      </c>
    </row>
    <row r="742" spans="1:9">
      <c r="A742" s="5">
        <f>G737/30*B738</f>
        <v>900</v>
      </c>
      <c r="B742" s="5">
        <f>'SALARY MAIN'!G29</f>
        <v>300</v>
      </c>
      <c r="C742" s="5">
        <f>'SALARY MAIN'!H29</f>
        <v>0</v>
      </c>
      <c r="D742" s="5">
        <f>'SALARY MAIN'!J29</f>
        <v>187.5</v>
      </c>
      <c r="E742" s="5">
        <f>'SALARY MAIN'!K29</f>
        <v>100</v>
      </c>
      <c r="F742" s="5">
        <f>'SALARY MAIN'!L29</f>
        <v>100</v>
      </c>
      <c r="G742" s="5">
        <f>F742+E742</f>
        <v>200</v>
      </c>
      <c r="H742" s="5">
        <f>A742+B742+C742+D742</f>
        <v>1387.5</v>
      </c>
      <c r="I742" s="45">
        <f>H742-G742</f>
        <v>1187.5</v>
      </c>
    </row>
    <row r="743" spans="1:9">
      <c r="A743" s="14"/>
      <c r="B743" s="14"/>
      <c r="C743" s="14"/>
      <c r="D743" s="14"/>
      <c r="E743" s="14"/>
      <c r="F743" s="14"/>
      <c r="G743" s="14"/>
      <c r="H743" s="14"/>
      <c r="I743" s="14"/>
    </row>
    <row r="744" spans="1:9">
      <c r="A744" s="15"/>
      <c r="B744" s="15"/>
      <c r="C744" s="15"/>
      <c r="D744" s="15"/>
      <c r="E744" s="15"/>
      <c r="F744" s="15"/>
      <c r="G744" s="15"/>
      <c r="H744" s="15"/>
      <c r="I744" s="15"/>
    </row>
    <row r="745" spans="1:9">
      <c r="A745" s="15"/>
      <c r="B745" s="15"/>
      <c r="C745" s="15"/>
      <c r="D745" s="15"/>
      <c r="E745" s="15"/>
      <c r="F745" s="15"/>
      <c r="G745" s="15"/>
      <c r="H745" s="15"/>
      <c r="I745" s="15"/>
    </row>
    <row r="746" spans="1:9">
      <c r="A746" s="15"/>
      <c r="B746" s="15"/>
      <c r="C746" s="15"/>
      <c r="D746" s="15"/>
      <c r="E746" s="15"/>
      <c r="F746" s="15"/>
      <c r="G746" s="15"/>
      <c r="H746" s="15"/>
      <c r="I746" s="15"/>
    </row>
    <row r="747" spans="1:9" ht="12.75" thickBot="1">
      <c r="A747" s="16">
        <f t="shared" ref="A747:I747" si="25">SUM(A742:A746)</f>
        <v>900</v>
      </c>
      <c r="B747" s="16">
        <f t="shared" si="25"/>
        <v>300</v>
      </c>
      <c r="C747" s="16">
        <f t="shared" si="25"/>
        <v>0</v>
      </c>
      <c r="D747" s="16">
        <f t="shared" si="25"/>
        <v>187.5</v>
      </c>
      <c r="E747" s="16">
        <f t="shared" si="25"/>
        <v>100</v>
      </c>
      <c r="F747" s="16">
        <f t="shared" si="25"/>
        <v>100</v>
      </c>
      <c r="G747" s="16">
        <f t="shared" si="25"/>
        <v>200</v>
      </c>
      <c r="H747" s="16">
        <f t="shared" si="25"/>
        <v>1387.5</v>
      </c>
      <c r="I747" s="35">
        <f t="shared" si="25"/>
        <v>1187.5</v>
      </c>
    </row>
    <row r="748" spans="1:9" ht="12.75" thickBot="1">
      <c r="A748" s="17"/>
      <c r="B748" s="17"/>
      <c r="C748" s="17"/>
      <c r="D748" s="17"/>
      <c r="E748" s="17"/>
      <c r="F748" s="17"/>
      <c r="G748" s="98" t="s">
        <v>9</v>
      </c>
      <c r="H748" s="99"/>
      <c r="I748" s="36">
        <f>I747</f>
        <v>1187.5</v>
      </c>
    </row>
    <row r="749" spans="1:9">
      <c r="A749" s="17"/>
      <c r="B749" s="17"/>
      <c r="C749" s="17"/>
      <c r="D749" s="17"/>
      <c r="E749" s="17"/>
      <c r="F749" s="17"/>
      <c r="G749" s="18"/>
      <c r="H749" s="18"/>
      <c r="I749" s="19"/>
    </row>
    <row r="750" spans="1:9">
      <c r="G750" s="10"/>
      <c r="H750" s="10"/>
      <c r="I750" s="11"/>
    </row>
    <row r="754" spans="1:9">
      <c r="A754" s="86" t="s">
        <v>10</v>
      </c>
      <c r="B754" s="86"/>
      <c r="C754" s="86"/>
      <c r="D754" s="10"/>
      <c r="F754" s="24" t="s">
        <v>15</v>
      </c>
      <c r="H754" s="86" t="s">
        <v>11</v>
      </c>
      <c r="I754" s="86"/>
    </row>
    <row r="760" spans="1:9" ht="20.25">
      <c r="C760" s="90" t="s">
        <v>19</v>
      </c>
      <c r="D760" s="90"/>
      <c r="E760" s="90"/>
      <c r="F760" s="90"/>
      <c r="G760" s="90"/>
      <c r="H760" s="90"/>
    </row>
    <row r="761" spans="1:9" ht="15.75">
      <c r="E761" s="91" t="s">
        <v>118</v>
      </c>
      <c r="F761" s="91"/>
      <c r="G761" s="91"/>
    </row>
    <row r="765" spans="1:9">
      <c r="A765" s="1" t="s">
        <v>2</v>
      </c>
      <c r="B765" s="39" t="str">
        <f>'SALARY MAIN'!C30</f>
        <v>Bijay Pandit</v>
      </c>
      <c r="G765" s="2" t="s">
        <v>1</v>
      </c>
      <c r="H765" s="2" t="str">
        <f>'SALARY MAIN'!D30</f>
        <v>Painter</v>
      </c>
    </row>
    <row r="766" spans="1:9">
      <c r="A766" s="1"/>
      <c r="B766" s="1"/>
      <c r="F766" s="1" t="s">
        <v>12</v>
      </c>
      <c r="G766" s="3">
        <f>'SALARY MAIN'!E30</f>
        <v>900</v>
      </c>
    </row>
    <row r="767" spans="1:9" ht="16.5" thickBot="1">
      <c r="A767" s="2" t="s">
        <v>16</v>
      </c>
      <c r="B767" s="28" t="str">
        <f>'SALARY MAIN'!F30</f>
        <v>30</v>
      </c>
      <c r="C767" s="21"/>
      <c r="D767" s="21"/>
      <c r="H767" s="92">
        <f>'SALARY MAIN'!C1</f>
        <v>43405</v>
      </c>
      <c r="I767" s="92"/>
    </row>
    <row r="768" spans="1:9" ht="16.5" thickBot="1">
      <c r="A768" s="93" t="s">
        <v>117</v>
      </c>
      <c r="B768" s="94"/>
      <c r="C768" s="94"/>
      <c r="D768" s="94"/>
      <c r="E768" s="94"/>
      <c r="F768" s="94"/>
      <c r="G768" s="94"/>
      <c r="H768" s="94"/>
      <c r="I768" s="95"/>
    </row>
    <row r="769" spans="1:9" ht="12.75" thickBot="1"/>
    <row r="770" spans="1:9" ht="22.5">
      <c r="A770" s="22" t="s">
        <v>17</v>
      </c>
      <c r="B770" s="22" t="s">
        <v>23</v>
      </c>
      <c r="C770" s="12" t="s">
        <v>4</v>
      </c>
      <c r="D770" s="27" t="s">
        <v>120</v>
      </c>
      <c r="E770" s="4" t="s">
        <v>5</v>
      </c>
      <c r="F770" s="4" t="s">
        <v>6</v>
      </c>
      <c r="G770" s="4" t="s">
        <v>7</v>
      </c>
      <c r="H770" s="4" t="s">
        <v>8</v>
      </c>
      <c r="I770" s="4" t="s">
        <v>9</v>
      </c>
    </row>
    <row r="771" spans="1:9">
      <c r="A771" s="5">
        <f>G766/30*B767</f>
        <v>900</v>
      </c>
      <c r="B771" s="5">
        <f>'SALARY MAIN'!G30</f>
        <v>300</v>
      </c>
      <c r="C771" s="5">
        <f>'SALARY MAIN'!H30</f>
        <v>0</v>
      </c>
      <c r="D771" s="5">
        <f>'SALARY MAIN'!J30</f>
        <v>187.5</v>
      </c>
      <c r="E771" s="5">
        <f>'SALARY MAIN'!K30</f>
        <v>100</v>
      </c>
      <c r="F771" s="5">
        <f>'SALARY MAIN'!L30</f>
        <v>100</v>
      </c>
      <c r="G771" s="5">
        <f>F771+E771</f>
        <v>200</v>
      </c>
      <c r="H771" s="5">
        <f>A771+B771+C771+D771</f>
        <v>1387.5</v>
      </c>
      <c r="I771" s="45">
        <f>H771-G771</f>
        <v>1187.5</v>
      </c>
    </row>
    <row r="772" spans="1:9">
      <c r="A772" s="14"/>
      <c r="B772" s="14"/>
      <c r="C772" s="14"/>
      <c r="D772" s="14"/>
      <c r="E772" s="14"/>
      <c r="F772" s="14"/>
      <c r="G772" s="14"/>
      <c r="H772" s="14"/>
      <c r="I772" s="14"/>
    </row>
    <row r="773" spans="1:9">
      <c r="A773" s="15"/>
      <c r="B773" s="15"/>
      <c r="C773" s="15"/>
      <c r="D773" s="15"/>
      <c r="E773" s="15"/>
      <c r="F773" s="15"/>
      <c r="G773" s="15"/>
      <c r="H773" s="15"/>
      <c r="I773" s="15"/>
    </row>
    <row r="774" spans="1:9">
      <c r="A774" s="15"/>
      <c r="B774" s="15"/>
      <c r="C774" s="15"/>
      <c r="D774" s="15"/>
      <c r="E774" s="15"/>
      <c r="F774" s="15"/>
      <c r="G774" s="15"/>
      <c r="H774" s="15"/>
      <c r="I774" s="15"/>
    </row>
    <row r="775" spans="1:9">
      <c r="A775" s="15"/>
      <c r="B775" s="15"/>
      <c r="C775" s="15"/>
      <c r="D775" s="15"/>
      <c r="E775" s="15"/>
      <c r="F775" s="15"/>
      <c r="G775" s="15"/>
      <c r="H775" s="15"/>
      <c r="I775" s="15"/>
    </row>
    <row r="776" spans="1:9" ht="12.75" thickBot="1">
      <c r="A776" s="16">
        <f t="shared" ref="A776:I776" si="26">SUM(A771:A775)</f>
        <v>900</v>
      </c>
      <c r="B776" s="16">
        <f t="shared" si="26"/>
        <v>300</v>
      </c>
      <c r="C776" s="16">
        <f t="shared" si="26"/>
        <v>0</v>
      </c>
      <c r="D776" s="16">
        <f t="shared" si="26"/>
        <v>187.5</v>
      </c>
      <c r="E776" s="16">
        <f t="shared" si="26"/>
        <v>100</v>
      </c>
      <c r="F776" s="16">
        <f t="shared" si="26"/>
        <v>100</v>
      </c>
      <c r="G776" s="16">
        <f t="shared" si="26"/>
        <v>200</v>
      </c>
      <c r="H776" s="16">
        <f t="shared" si="26"/>
        <v>1387.5</v>
      </c>
      <c r="I776" s="35">
        <f t="shared" si="26"/>
        <v>1187.5</v>
      </c>
    </row>
    <row r="777" spans="1:9" ht="12.75" thickBot="1">
      <c r="A777" s="17"/>
      <c r="B777" s="17"/>
      <c r="C777" s="17"/>
      <c r="D777" s="17"/>
      <c r="E777" s="17"/>
      <c r="F777" s="17"/>
      <c r="G777" s="98" t="s">
        <v>9</v>
      </c>
      <c r="H777" s="99"/>
      <c r="I777" s="36">
        <f>I776</f>
        <v>1187.5</v>
      </c>
    </row>
    <row r="778" spans="1:9">
      <c r="G778" s="10"/>
      <c r="H778" s="10"/>
      <c r="I778" s="11"/>
    </row>
    <row r="779" spans="1:9">
      <c r="G779" s="10"/>
      <c r="H779" s="10"/>
      <c r="I779" s="11"/>
    </row>
    <row r="783" spans="1:9">
      <c r="A783" s="86" t="s">
        <v>10</v>
      </c>
      <c r="B783" s="86"/>
      <c r="C783" s="86"/>
      <c r="D783" s="10"/>
      <c r="F783" s="24" t="s">
        <v>15</v>
      </c>
      <c r="H783" s="86" t="s">
        <v>11</v>
      </c>
      <c r="I783" s="86"/>
    </row>
    <row r="792" spans="1:8" ht="20.25">
      <c r="C792" s="90" t="s">
        <v>19</v>
      </c>
      <c r="D792" s="90"/>
      <c r="E792" s="90"/>
      <c r="F792" s="90"/>
      <c r="G792" s="90"/>
      <c r="H792" s="90"/>
    </row>
    <row r="793" spans="1:8" ht="15.75">
      <c r="E793" s="91" t="s">
        <v>118</v>
      </c>
      <c r="F793" s="91"/>
      <c r="G793" s="91"/>
    </row>
    <row r="799" spans="1:8">
      <c r="A799" s="1" t="s">
        <v>2</v>
      </c>
      <c r="B799" s="39" t="str">
        <f>'SALARY MAIN'!C31</f>
        <v>Harilal Varma</v>
      </c>
      <c r="G799" s="2" t="s">
        <v>1</v>
      </c>
      <c r="H799" s="2" t="str">
        <f>'SALARY MAIN'!D31</f>
        <v>Painter</v>
      </c>
    </row>
    <row r="800" spans="1:8">
      <c r="A800" s="1"/>
      <c r="B800" s="1"/>
      <c r="F800" s="1" t="s">
        <v>12</v>
      </c>
      <c r="G800" s="3">
        <f>'SALARY MAIN'!E31</f>
        <v>900</v>
      </c>
    </row>
    <row r="801" spans="1:9" ht="16.5" thickBot="1">
      <c r="A801" s="2" t="s">
        <v>16</v>
      </c>
      <c r="B801" s="28" t="str">
        <f>'SALARY MAIN'!F31</f>
        <v>30</v>
      </c>
      <c r="C801" s="21"/>
      <c r="D801" s="21"/>
      <c r="H801" s="92">
        <f>'SALARY MAIN'!C1</f>
        <v>43405</v>
      </c>
      <c r="I801" s="92"/>
    </row>
    <row r="802" spans="1:9" ht="16.5" thickBot="1">
      <c r="A802" s="93" t="s">
        <v>117</v>
      </c>
      <c r="B802" s="94"/>
      <c r="C802" s="94"/>
      <c r="D802" s="94"/>
      <c r="E802" s="94"/>
      <c r="F802" s="94"/>
      <c r="G802" s="94"/>
      <c r="H802" s="94"/>
      <c r="I802" s="95"/>
    </row>
    <row r="803" spans="1:9" ht="12.75" thickBot="1"/>
    <row r="804" spans="1:9" ht="22.5">
      <c r="A804" s="22" t="s">
        <v>17</v>
      </c>
      <c r="B804" s="22" t="s">
        <v>23</v>
      </c>
      <c r="C804" s="12" t="s">
        <v>4</v>
      </c>
      <c r="D804" s="27" t="s">
        <v>120</v>
      </c>
      <c r="E804" s="4" t="s">
        <v>5</v>
      </c>
      <c r="F804" s="4" t="s">
        <v>6</v>
      </c>
      <c r="G804" s="4" t="s">
        <v>7</v>
      </c>
      <c r="H804" s="4" t="s">
        <v>8</v>
      </c>
      <c r="I804" s="4" t="s">
        <v>9</v>
      </c>
    </row>
    <row r="805" spans="1:9">
      <c r="A805" s="5">
        <f>G800/30*B801</f>
        <v>900</v>
      </c>
      <c r="B805" s="5">
        <f>'SALARY MAIN'!G31</f>
        <v>300</v>
      </c>
      <c r="C805" s="5">
        <f>'SALARY MAIN'!H31</f>
        <v>0</v>
      </c>
      <c r="D805" s="5">
        <f>'SALARY MAIN'!J31</f>
        <v>187.5</v>
      </c>
      <c r="E805" s="5">
        <f>'SALARY MAIN'!K31</f>
        <v>100</v>
      </c>
      <c r="F805" s="5">
        <f>'SALARY MAIN'!L31</f>
        <v>100</v>
      </c>
      <c r="G805" s="5">
        <f>F805+E805</f>
        <v>200</v>
      </c>
      <c r="H805" s="5">
        <f>A805+B805+C805+D805</f>
        <v>1387.5</v>
      </c>
      <c r="I805" s="45">
        <f>H805-G805</f>
        <v>1187.5</v>
      </c>
    </row>
    <row r="806" spans="1:9">
      <c r="A806" s="14"/>
      <c r="B806" s="14"/>
      <c r="C806" s="14"/>
      <c r="D806" s="14"/>
      <c r="E806" s="14"/>
      <c r="F806" s="14"/>
      <c r="G806" s="14"/>
      <c r="H806" s="14"/>
      <c r="I806" s="14"/>
    </row>
    <row r="807" spans="1:9">
      <c r="A807" s="15"/>
      <c r="B807" s="15"/>
      <c r="C807" s="15"/>
      <c r="D807" s="15"/>
      <c r="E807" s="15"/>
      <c r="F807" s="15"/>
      <c r="G807" s="15"/>
      <c r="H807" s="15"/>
      <c r="I807" s="15"/>
    </row>
    <row r="808" spans="1:9">
      <c r="A808" s="15"/>
      <c r="B808" s="15"/>
      <c r="C808" s="15"/>
      <c r="D808" s="15"/>
      <c r="E808" s="15"/>
      <c r="F808" s="15"/>
      <c r="G808" s="15"/>
      <c r="H808" s="15"/>
      <c r="I808" s="15"/>
    </row>
    <row r="809" spans="1:9">
      <c r="A809" s="15"/>
      <c r="B809" s="15"/>
      <c r="C809" s="15"/>
      <c r="D809" s="15"/>
      <c r="E809" s="15"/>
      <c r="F809" s="15"/>
      <c r="G809" s="15"/>
      <c r="H809" s="15"/>
      <c r="I809" s="15"/>
    </row>
    <row r="810" spans="1:9" ht="12.75" thickBot="1">
      <c r="A810" s="16">
        <f t="shared" ref="A810:I810" si="27">SUM(A805:A809)</f>
        <v>900</v>
      </c>
      <c r="B810" s="16">
        <f t="shared" si="27"/>
        <v>300</v>
      </c>
      <c r="C810" s="16">
        <f t="shared" si="27"/>
        <v>0</v>
      </c>
      <c r="D810" s="16">
        <f t="shared" si="27"/>
        <v>187.5</v>
      </c>
      <c r="E810" s="16">
        <f t="shared" si="27"/>
        <v>100</v>
      </c>
      <c r="F810" s="16">
        <f t="shared" si="27"/>
        <v>100</v>
      </c>
      <c r="G810" s="16">
        <f t="shared" si="27"/>
        <v>200</v>
      </c>
      <c r="H810" s="16">
        <f t="shared" si="27"/>
        <v>1387.5</v>
      </c>
      <c r="I810" s="35">
        <f t="shared" si="27"/>
        <v>1187.5</v>
      </c>
    </row>
    <row r="811" spans="1:9" ht="12.75" thickBot="1">
      <c r="A811" s="17"/>
      <c r="B811" s="17"/>
      <c r="C811" s="17"/>
      <c r="D811" s="17"/>
      <c r="E811" s="17"/>
      <c r="F811" s="17"/>
      <c r="G811" s="98" t="s">
        <v>9</v>
      </c>
      <c r="H811" s="99"/>
      <c r="I811" s="36">
        <f>I810</f>
        <v>1187.5</v>
      </c>
    </row>
    <row r="812" spans="1:9">
      <c r="A812" s="17"/>
      <c r="B812" s="17"/>
      <c r="C812" s="17"/>
      <c r="D812" s="17"/>
      <c r="E812" s="17"/>
      <c r="F812" s="17"/>
      <c r="G812" s="18"/>
      <c r="H812" s="18"/>
      <c r="I812" s="19"/>
    </row>
    <row r="813" spans="1:9">
      <c r="G813" s="10"/>
      <c r="H813" s="10"/>
      <c r="I813" s="11"/>
    </row>
    <row r="817" spans="1:9">
      <c r="A817" s="86" t="s">
        <v>10</v>
      </c>
      <c r="B817" s="86"/>
      <c r="C817" s="86"/>
      <c r="D817" s="10"/>
      <c r="F817" s="24" t="s">
        <v>15</v>
      </c>
      <c r="H817" s="86" t="s">
        <v>11</v>
      </c>
      <c r="I817" s="86"/>
    </row>
    <row r="824" spans="1:9" ht="20.25">
      <c r="C824" s="90" t="s">
        <v>19</v>
      </c>
      <c r="D824" s="90"/>
      <c r="E824" s="90"/>
      <c r="F824" s="90"/>
      <c r="G824" s="90"/>
      <c r="H824" s="90"/>
    </row>
    <row r="825" spans="1:9" ht="15.75">
      <c r="E825" s="91" t="s">
        <v>118</v>
      </c>
      <c r="F825" s="91"/>
      <c r="G825" s="91"/>
    </row>
    <row r="829" spans="1:9">
      <c r="A829" s="1" t="s">
        <v>2</v>
      </c>
      <c r="B829" s="39" t="str">
        <f>'SALARY MAIN'!C32</f>
        <v>Kashi Goand</v>
      </c>
      <c r="C829" s="26"/>
      <c r="D829" s="26"/>
      <c r="H829" s="2" t="s">
        <v>1</v>
      </c>
      <c r="I829" s="2" t="str">
        <f>'SALARY MAIN'!D32</f>
        <v>Painter</v>
      </c>
    </row>
    <row r="830" spans="1:9">
      <c r="A830" s="1"/>
      <c r="B830" s="1"/>
      <c r="F830" s="1" t="s">
        <v>12</v>
      </c>
      <c r="G830" s="3">
        <f>'SALARY MAIN'!E32</f>
        <v>900</v>
      </c>
    </row>
    <row r="831" spans="1:9" ht="16.5" thickBot="1">
      <c r="A831" s="2" t="s">
        <v>16</v>
      </c>
      <c r="B831" s="28" t="str">
        <f>'SALARY MAIN'!F32</f>
        <v>30</v>
      </c>
      <c r="C831" s="25"/>
      <c r="D831" s="25"/>
      <c r="H831" s="92">
        <f>'SALARY MAIN'!C1</f>
        <v>43405</v>
      </c>
      <c r="I831" s="92"/>
    </row>
    <row r="832" spans="1:9" ht="16.5" thickBot="1">
      <c r="A832" s="93" t="s">
        <v>117</v>
      </c>
      <c r="B832" s="94"/>
      <c r="C832" s="94"/>
      <c r="D832" s="94"/>
      <c r="E832" s="94"/>
      <c r="F832" s="94"/>
      <c r="G832" s="94"/>
      <c r="H832" s="94"/>
      <c r="I832" s="95"/>
    </row>
    <row r="833" spans="1:9" ht="12.75" thickBot="1"/>
    <row r="834" spans="1:9" ht="22.5">
      <c r="A834" s="22" t="s">
        <v>17</v>
      </c>
      <c r="B834" s="22" t="s">
        <v>23</v>
      </c>
      <c r="C834" s="12" t="s">
        <v>4</v>
      </c>
      <c r="D834" s="27" t="s">
        <v>120</v>
      </c>
      <c r="E834" s="4" t="s">
        <v>5</v>
      </c>
      <c r="F834" s="4" t="s">
        <v>6</v>
      </c>
      <c r="G834" s="4" t="s">
        <v>7</v>
      </c>
      <c r="H834" s="4" t="s">
        <v>8</v>
      </c>
      <c r="I834" s="4" t="s">
        <v>9</v>
      </c>
    </row>
    <row r="835" spans="1:9">
      <c r="A835" s="5">
        <f>G830/30*B831</f>
        <v>900</v>
      </c>
      <c r="B835" s="5">
        <f>'SALARY MAIN'!G32</f>
        <v>300</v>
      </c>
      <c r="C835" s="5">
        <f>'SALARY MAIN'!H32</f>
        <v>0</v>
      </c>
      <c r="D835" s="5">
        <f>'SALARY MAIN'!J32</f>
        <v>187.5</v>
      </c>
      <c r="E835" s="5">
        <f>'SALARY MAIN'!K32</f>
        <v>100</v>
      </c>
      <c r="F835" s="5">
        <f>'SALARY MAIN'!L32</f>
        <v>100</v>
      </c>
      <c r="G835" s="5">
        <f>F835+E835</f>
        <v>200</v>
      </c>
      <c r="H835" s="5">
        <f>A835+B835+C835+D835</f>
        <v>1387.5</v>
      </c>
      <c r="I835" s="45">
        <f>H835-G835</f>
        <v>1187.5</v>
      </c>
    </row>
    <row r="836" spans="1:9">
      <c r="A836" s="6"/>
      <c r="B836" s="6"/>
      <c r="C836" s="6"/>
      <c r="D836" s="6"/>
      <c r="E836" s="6"/>
      <c r="F836" s="6"/>
      <c r="G836" s="6"/>
      <c r="H836" s="6"/>
      <c r="I836" s="6"/>
    </row>
    <row r="837" spans="1:9">
      <c r="A837" s="7"/>
      <c r="B837" s="7"/>
      <c r="C837" s="7"/>
      <c r="D837" s="7"/>
      <c r="E837" s="7"/>
      <c r="F837" s="7"/>
      <c r="G837" s="7"/>
      <c r="H837" s="7"/>
      <c r="I837" s="7"/>
    </row>
    <row r="838" spans="1:9">
      <c r="A838" s="7"/>
      <c r="B838" s="7"/>
      <c r="C838" s="7"/>
      <c r="D838" s="7"/>
      <c r="E838" s="7"/>
      <c r="F838" s="7"/>
      <c r="G838" s="7"/>
      <c r="H838" s="7"/>
      <c r="I838" s="7"/>
    </row>
    <row r="839" spans="1:9">
      <c r="A839" s="7"/>
      <c r="B839" s="7"/>
      <c r="C839" s="7"/>
      <c r="D839" s="7"/>
      <c r="E839" s="7"/>
      <c r="F839" s="7"/>
      <c r="G839" s="7"/>
      <c r="H839" s="7"/>
      <c r="I839" s="7"/>
    </row>
    <row r="840" spans="1:9" ht="12.75" thickBot="1">
      <c r="A840" s="8">
        <f t="shared" ref="A840:I840" si="28">SUM(A835:A839)</f>
        <v>900</v>
      </c>
      <c r="B840" s="8">
        <f t="shared" si="28"/>
        <v>300</v>
      </c>
      <c r="C840" s="8">
        <f t="shared" si="28"/>
        <v>0</v>
      </c>
      <c r="D840" s="8">
        <f t="shared" si="28"/>
        <v>187.5</v>
      </c>
      <c r="E840" s="8">
        <f t="shared" si="28"/>
        <v>100</v>
      </c>
      <c r="F840" s="8">
        <f t="shared" si="28"/>
        <v>100</v>
      </c>
      <c r="G840" s="8">
        <f t="shared" si="28"/>
        <v>200</v>
      </c>
      <c r="H840" s="8">
        <f t="shared" si="28"/>
        <v>1387.5</v>
      </c>
      <c r="I840" s="43">
        <f t="shared" si="28"/>
        <v>1187.5</v>
      </c>
    </row>
    <row r="841" spans="1:9" ht="12.75" thickBot="1">
      <c r="G841" s="96" t="s">
        <v>9</v>
      </c>
      <c r="H841" s="97"/>
      <c r="I841" s="44">
        <f>I840</f>
        <v>1187.5</v>
      </c>
    </row>
    <row r="842" spans="1:9">
      <c r="G842" s="10"/>
      <c r="H842" s="10"/>
      <c r="I842" s="11"/>
    </row>
    <row r="843" spans="1:9">
      <c r="G843" s="10"/>
      <c r="H843" s="10"/>
      <c r="I843" s="11"/>
    </row>
    <row r="847" spans="1:9">
      <c r="A847" s="86" t="s">
        <v>10</v>
      </c>
      <c r="B847" s="86"/>
      <c r="C847" s="86"/>
      <c r="D847" s="10"/>
      <c r="F847" s="24" t="s">
        <v>15</v>
      </c>
      <c r="G847" s="11"/>
      <c r="H847" s="86" t="s">
        <v>11</v>
      </c>
      <c r="I847" s="86"/>
    </row>
    <row r="852" spans="1:9" ht="20.25">
      <c r="C852" s="90" t="s">
        <v>19</v>
      </c>
      <c r="D852" s="90"/>
      <c r="E852" s="90"/>
      <c r="F852" s="90"/>
      <c r="G852" s="90"/>
      <c r="H852" s="90"/>
    </row>
    <row r="853" spans="1:9" ht="15.75">
      <c r="E853" s="91" t="s">
        <v>118</v>
      </c>
      <c r="F853" s="91"/>
      <c r="G853" s="91"/>
    </row>
    <row r="857" spans="1:9">
      <c r="A857" s="1" t="s">
        <v>2</v>
      </c>
      <c r="B857" s="39" t="str">
        <f>'SALARY MAIN'!C33</f>
        <v>Ramnivas Kushwaha</v>
      </c>
      <c r="C857" s="26"/>
      <c r="D857" s="26"/>
      <c r="H857" s="2" t="s">
        <v>1</v>
      </c>
      <c r="I857" s="2" t="str">
        <f>'SALARY MAIN'!D33</f>
        <v>Painter</v>
      </c>
    </row>
    <row r="858" spans="1:9">
      <c r="A858" s="1"/>
      <c r="B858" s="1"/>
      <c r="F858" s="1" t="s">
        <v>12</v>
      </c>
      <c r="G858" s="3">
        <f>'SALARY MAIN'!E33</f>
        <v>900</v>
      </c>
    </row>
    <row r="859" spans="1:9" ht="16.5" thickBot="1">
      <c r="A859" s="2" t="s">
        <v>16</v>
      </c>
      <c r="B859" s="28" t="str">
        <f>'SALARY MAIN'!F33</f>
        <v>30</v>
      </c>
      <c r="C859" s="25"/>
      <c r="D859" s="25"/>
      <c r="H859" s="92">
        <f>'SALARY MAIN'!C1</f>
        <v>43405</v>
      </c>
      <c r="I859" s="92"/>
    </row>
    <row r="860" spans="1:9" ht="16.5" thickBot="1">
      <c r="A860" s="93" t="s">
        <v>117</v>
      </c>
      <c r="B860" s="94"/>
      <c r="C860" s="94"/>
      <c r="D860" s="94"/>
      <c r="E860" s="94"/>
      <c r="F860" s="94"/>
      <c r="G860" s="94"/>
      <c r="H860" s="94"/>
      <c r="I860" s="95"/>
    </row>
    <row r="861" spans="1:9" ht="12.75" thickBot="1"/>
    <row r="862" spans="1:9" ht="22.5">
      <c r="A862" s="22" t="s">
        <v>17</v>
      </c>
      <c r="B862" s="22" t="s">
        <v>23</v>
      </c>
      <c r="C862" s="12" t="s">
        <v>4</v>
      </c>
      <c r="D862" s="27" t="s">
        <v>120</v>
      </c>
      <c r="E862" s="4" t="s">
        <v>5</v>
      </c>
      <c r="F862" s="4" t="s">
        <v>6</v>
      </c>
      <c r="G862" s="4" t="s">
        <v>7</v>
      </c>
      <c r="H862" s="4" t="s">
        <v>8</v>
      </c>
      <c r="I862" s="4" t="s">
        <v>9</v>
      </c>
    </row>
    <row r="863" spans="1:9">
      <c r="A863" s="5">
        <f>G858/30*B859</f>
        <v>900</v>
      </c>
      <c r="B863" s="5">
        <f>'SALARY MAIN'!G33</f>
        <v>300</v>
      </c>
      <c r="C863" s="5">
        <f>'SALARY MAIN'!H33</f>
        <v>0</v>
      </c>
      <c r="D863" s="5">
        <f>'SALARY MAIN'!J33</f>
        <v>187.5</v>
      </c>
      <c r="E863" s="5">
        <f>'SALARY MAIN'!K33</f>
        <v>100</v>
      </c>
      <c r="F863" s="5">
        <f>'SALARY MAIN'!L33</f>
        <v>100</v>
      </c>
      <c r="G863" s="5">
        <f>F863+E863</f>
        <v>200</v>
      </c>
      <c r="H863" s="5">
        <f>A863+B863+C863+D863</f>
        <v>1387.5</v>
      </c>
      <c r="I863" s="45">
        <f>H863-G863</f>
        <v>1187.5</v>
      </c>
    </row>
    <row r="864" spans="1:9">
      <c r="A864" s="6"/>
      <c r="B864" s="6"/>
      <c r="C864" s="6"/>
      <c r="D864" s="6"/>
      <c r="E864" s="6"/>
      <c r="F864" s="6"/>
      <c r="G864" s="6"/>
      <c r="H864" s="6"/>
      <c r="I864" s="6"/>
    </row>
    <row r="865" spans="1:9">
      <c r="A865" s="7"/>
      <c r="B865" s="7"/>
      <c r="C865" s="7"/>
      <c r="D865" s="7"/>
      <c r="E865" s="7"/>
      <c r="F865" s="7"/>
      <c r="G865" s="7"/>
      <c r="H865" s="7"/>
      <c r="I865" s="7"/>
    </row>
    <row r="866" spans="1:9">
      <c r="A866" s="7"/>
      <c r="B866" s="7"/>
      <c r="C866" s="7"/>
      <c r="D866" s="7"/>
      <c r="E866" s="7"/>
      <c r="F866" s="7"/>
      <c r="G866" s="7"/>
      <c r="H866" s="7"/>
      <c r="I866" s="7"/>
    </row>
    <row r="867" spans="1:9">
      <c r="A867" s="7"/>
      <c r="B867" s="7"/>
      <c r="C867" s="7"/>
      <c r="D867" s="7"/>
      <c r="E867" s="7"/>
      <c r="F867" s="7"/>
      <c r="G867" s="7"/>
      <c r="H867" s="7"/>
      <c r="I867" s="7"/>
    </row>
    <row r="868" spans="1:9" ht="12.75" thickBot="1">
      <c r="A868" s="8">
        <f t="shared" ref="A868:I868" si="29">SUM(A863:A867)</f>
        <v>900</v>
      </c>
      <c r="B868" s="8">
        <f t="shared" si="29"/>
        <v>300</v>
      </c>
      <c r="C868" s="8">
        <f t="shared" si="29"/>
        <v>0</v>
      </c>
      <c r="D868" s="8">
        <f t="shared" si="29"/>
        <v>187.5</v>
      </c>
      <c r="E868" s="8">
        <f t="shared" si="29"/>
        <v>100</v>
      </c>
      <c r="F868" s="8">
        <f t="shared" si="29"/>
        <v>100</v>
      </c>
      <c r="G868" s="8">
        <f t="shared" si="29"/>
        <v>200</v>
      </c>
      <c r="H868" s="8">
        <f t="shared" si="29"/>
        <v>1387.5</v>
      </c>
      <c r="I868" s="43">
        <f t="shared" si="29"/>
        <v>1187.5</v>
      </c>
    </row>
    <row r="869" spans="1:9" ht="12.75" thickBot="1">
      <c r="G869" s="96" t="s">
        <v>9</v>
      </c>
      <c r="H869" s="97"/>
      <c r="I869" s="44">
        <f>I868</f>
        <v>1187.5</v>
      </c>
    </row>
    <row r="870" spans="1:9">
      <c r="G870" s="10"/>
      <c r="H870" s="10"/>
      <c r="I870" s="11"/>
    </row>
    <row r="871" spans="1:9">
      <c r="G871" s="10"/>
      <c r="H871" s="10"/>
      <c r="I871" s="11"/>
    </row>
    <row r="875" spans="1:9">
      <c r="A875" s="86" t="s">
        <v>10</v>
      </c>
      <c r="B875" s="86"/>
      <c r="C875" s="86"/>
      <c r="D875" s="10"/>
      <c r="F875" s="24" t="s">
        <v>15</v>
      </c>
      <c r="G875" s="11"/>
      <c r="H875" s="86" t="s">
        <v>11</v>
      </c>
      <c r="I875" s="86"/>
    </row>
    <row r="881" spans="1:9" ht="20.25">
      <c r="C881" s="90" t="s">
        <v>19</v>
      </c>
      <c r="D881" s="90"/>
      <c r="E881" s="90"/>
      <c r="F881" s="90"/>
      <c r="G881" s="90"/>
      <c r="H881" s="90"/>
    </row>
    <row r="882" spans="1:9" ht="15.75">
      <c r="E882" s="91" t="s">
        <v>118</v>
      </c>
      <c r="F882" s="91"/>
      <c r="G882" s="91"/>
    </row>
    <row r="886" spans="1:9">
      <c r="A886" s="1" t="s">
        <v>2</v>
      </c>
      <c r="B886" s="39" t="str">
        <f>'SALARY MAIN'!C34</f>
        <v>Jitendra Kushwaha</v>
      </c>
      <c r="C886" s="26"/>
      <c r="D886" s="26"/>
      <c r="H886" s="2" t="s">
        <v>1</v>
      </c>
      <c r="I886" s="2" t="str">
        <f>'SALARY MAIN'!D34</f>
        <v>Painter</v>
      </c>
    </row>
    <row r="887" spans="1:9">
      <c r="A887" s="1"/>
      <c r="B887" s="1"/>
      <c r="F887" s="1" t="s">
        <v>12</v>
      </c>
      <c r="G887" s="3">
        <f>'SALARY MAIN'!E34</f>
        <v>900</v>
      </c>
    </row>
    <row r="888" spans="1:9" ht="16.5" thickBot="1">
      <c r="A888" s="2" t="s">
        <v>16</v>
      </c>
      <c r="B888" s="28" t="str">
        <f>'SALARY MAIN'!F34</f>
        <v>30</v>
      </c>
      <c r="C888" s="25"/>
      <c r="D888" s="25"/>
      <c r="H888" s="92">
        <f>'SALARY MAIN'!C1</f>
        <v>43405</v>
      </c>
      <c r="I888" s="92"/>
    </row>
    <row r="889" spans="1:9" ht="16.5" thickBot="1">
      <c r="A889" s="93" t="s">
        <v>117</v>
      </c>
      <c r="B889" s="94"/>
      <c r="C889" s="94"/>
      <c r="D889" s="94"/>
      <c r="E889" s="94"/>
      <c r="F889" s="94"/>
      <c r="G889" s="94"/>
      <c r="H889" s="94"/>
      <c r="I889" s="95"/>
    </row>
    <row r="890" spans="1:9" ht="12.75" thickBot="1"/>
    <row r="891" spans="1:9" ht="22.5">
      <c r="A891" s="22" t="s">
        <v>17</v>
      </c>
      <c r="B891" s="22" t="s">
        <v>23</v>
      </c>
      <c r="C891" s="12" t="s">
        <v>4</v>
      </c>
      <c r="D891" s="27" t="s">
        <v>120</v>
      </c>
      <c r="E891" s="4" t="s">
        <v>5</v>
      </c>
      <c r="F891" s="4" t="s">
        <v>6</v>
      </c>
      <c r="G891" s="4" t="s">
        <v>7</v>
      </c>
      <c r="H891" s="4" t="s">
        <v>8</v>
      </c>
      <c r="I891" s="4" t="s">
        <v>9</v>
      </c>
    </row>
    <row r="892" spans="1:9">
      <c r="A892" s="5">
        <f>G887/30*B888</f>
        <v>900</v>
      </c>
      <c r="B892" s="5">
        <f>'SALARY MAIN'!G34</f>
        <v>300</v>
      </c>
      <c r="C892" s="5">
        <f>'SALARY MAIN'!H34</f>
        <v>0</v>
      </c>
      <c r="D892" s="5">
        <f>'SALARY MAIN'!J34</f>
        <v>187.5</v>
      </c>
      <c r="E892" s="5">
        <f>'SALARY MAIN'!K34</f>
        <v>100</v>
      </c>
      <c r="F892" s="5">
        <f>'SALARY MAIN'!L34</f>
        <v>100</v>
      </c>
      <c r="G892" s="5">
        <f>F892+E892</f>
        <v>200</v>
      </c>
      <c r="H892" s="5">
        <f>A892+B892+C892+D892</f>
        <v>1387.5</v>
      </c>
      <c r="I892" s="45">
        <f>H892-G892</f>
        <v>1187.5</v>
      </c>
    </row>
    <row r="893" spans="1:9">
      <c r="A893" s="6"/>
      <c r="B893" s="6"/>
      <c r="C893" s="6"/>
      <c r="D893" s="6"/>
      <c r="E893" s="6"/>
      <c r="F893" s="6"/>
      <c r="G893" s="6"/>
      <c r="H893" s="6"/>
      <c r="I893" s="6"/>
    </row>
    <row r="894" spans="1:9">
      <c r="A894" s="7"/>
      <c r="B894" s="7"/>
      <c r="C894" s="7"/>
      <c r="D894" s="7"/>
      <c r="E894" s="7"/>
      <c r="F894" s="7"/>
      <c r="G894" s="7"/>
      <c r="H894" s="7"/>
      <c r="I894" s="7"/>
    </row>
    <row r="895" spans="1:9">
      <c r="A895" s="7"/>
      <c r="B895" s="7"/>
      <c r="C895" s="7"/>
      <c r="D895" s="7"/>
      <c r="E895" s="7"/>
      <c r="F895" s="7"/>
      <c r="G895" s="7"/>
      <c r="H895" s="7"/>
      <c r="I895" s="7"/>
    </row>
    <row r="896" spans="1:9">
      <c r="A896" s="7"/>
      <c r="B896" s="7"/>
      <c r="C896" s="7"/>
      <c r="D896" s="7"/>
      <c r="E896" s="7"/>
      <c r="F896" s="7"/>
      <c r="G896" s="7"/>
      <c r="H896" s="7"/>
      <c r="I896" s="7"/>
    </row>
    <row r="897" spans="1:9" ht="12.75" thickBot="1">
      <c r="A897" s="8">
        <f t="shared" ref="A897:I897" si="30">SUM(A892:A896)</f>
        <v>900</v>
      </c>
      <c r="B897" s="8">
        <f t="shared" si="30"/>
        <v>300</v>
      </c>
      <c r="C897" s="8">
        <f t="shared" si="30"/>
        <v>0</v>
      </c>
      <c r="D897" s="8">
        <f t="shared" si="30"/>
        <v>187.5</v>
      </c>
      <c r="E897" s="8">
        <f t="shared" si="30"/>
        <v>100</v>
      </c>
      <c r="F897" s="8">
        <f t="shared" si="30"/>
        <v>100</v>
      </c>
      <c r="G897" s="8">
        <f t="shared" si="30"/>
        <v>200</v>
      </c>
      <c r="H897" s="8">
        <f t="shared" si="30"/>
        <v>1387.5</v>
      </c>
      <c r="I897" s="43">
        <f t="shared" si="30"/>
        <v>1187.5</v>
      </c>
    </row>
    <row r="898" spans="1:9" ht="12.75" thickBot="1">
      <c r="G898" s="96" t="s">
        <v>9</v>
      </c>
      <c r="H898" s="97"/>
      <c r="I898" s="44">
        <f>I897</f>
        <v>1187.5</v>
      </c>
    </row>
    <row r="899" spans="1:9">
      <c r="G899" s="10"/>
      <c r="H899" s="10"/>
      <c r="I899" s="11"/>
    </row>
    <row r="900" spans="1:9">
      <c r="G900" s="10"/>
      <c r="H900" s="10"/>
      <c r="I900" s="11"/>
    </row>
    <row r="904" spans="1:9">
      <c r="A904" s="86" t="s">
        <v>10</v>
      </c>
      <c r="B904" s="86"/>
      <c r="C904" s="86"/>
      <c r="D904" s="10"/>
      <c r="F904" s="24" t="s">
        <v>15</v>
      </c>
      <c r="G904" s="11"/>
      <c r="H904" s="86" t="s">
        <v>11</v>
      </c>
      <c r="I904" s="86"/>
    </row>
    <row r="909" spans="1:9" ht="20.25">
      <c r="C909" s="90" t="s">
        <v>19</v>
      </c>
      <c r="D909" s="90"/>
      <c r="E909" s="90"/>
      <c r="F909" s="90"/>
      <c r="G909" s="90"/>
      <c r="H909" s="90"/>
    </row>
    <row r="910" spans="1:9" ht="15.75">
      <c r="E910" s="91" t="s">
        <v>118</v>
      </c>
      <c r="F910" s="91"/>
      <c r="G910" s="91"/>
    </row>
    <row r="914" spans="1:9">
      <c r="A914" s="1" t="s">
        <v>2</v>
      </c>
      <c r="B914" s="88" t="str">
        <f>'SALARY MAIN'!C35</f>
        <v>Dharmendra Kumar Ramnajar</v>
      </c>
      <c r="C914" s="88"/>
      <c r="D914" s="26"/>
      <c r="H914" s="2" t="s">
        <v>1</v>
      </c>
      <c r="I914" s="2" t="str">
        <f>'SALARY MAIN'!D35</f>
        <v>Painter</v>
      </c>
    </row>
    <row r="915" spans="1:9">
      <c r="A915" s="1"/>
      <c r="B915" s="1"/>
      <c r="F915" s="1" t="s">
        <v>12</v>
      </c>
      <c r="G915" s="3">
        <f>'SALARY MAIN'!E35</f>
        <v>900</v>
      </c>
    </row>
    <row r="916" spans="1:9" ht="16.5" thickBot="1">
      <c r="A916" s="2" t="s">
        <v>16</v>
      </c>
      <c r="B916" s="28" t="str">
        <f>'SALARY MAIN'!F35</f>
        <v>30</v>
      </c>
      <c r="C916" s="25"/>
      <c r="D916" s="25"/>
      <c r="H916" s="92">
        <f>'SALARY MAIN'!C1</f>
        <v>43405</v>
      </c>
      <c r="I916" s="92"/>
    </row>
    <row r="917" spans="1:9" ht="16.5" thickBot="1">
      <c r="A917" s="93" t="s">
        <v>117</v>
      </c>
      <c r="B917" s="94"/>
      <c r="C917" s="94"/>
      <c r="D917" s="94"/>
      <c r="E917" s="94"/>
      <c r="F917" s="94"/>
      <c r="G917" s="94"/>
      <c r="H917" s="94"/>
      <c r="I917" s="95"/>
    </row>
    <row r="918" spans="1:9" ht="12.75" thickBot="1"/>
    <row r="919" spans="1:9" ht="22.5">
      <c r="A919" s="22" t="s">
        <v>17</v>
      </c>
      <c r="B919" s="22" t="s">
        <v>23</v>
      </c>
      <c r="C919" s="12" t="s">
        <v>4</v>
      </c>
      <c r="D919" s="27" t="s">
        <v>120</v>
      </c>
      <c r="E919" s="4" t="s">
        <v>5</v>
      </c>
      <c r="F919" s="4" t="s">
        <v>6</v>
      </c>
      <c r="G919" s="4" t="s">
        <v>7</v>
      </c>
      <c r="H919" s="4" t="s">
        <v>8</v>
      </c>
      <c r="I919" s="4" t="s">
        <v>9</v>
      </c>
    </row>
    <row r="920" spans="1:9">
      <c r="A920" s="5">
        <f>G915/30*B916</f>
        <v>900</v>
      </c>
      <c r="B920" s="5">
        <f>'SALARY MAIN'!G35</f>
        <v>300</v>
      </c>
      <c r="C920" s="5">
        <f>'SALARY MAIN'!H35</f>
        <v>0</v>
      </c>
      <c r="D920" s="5">
        <f>'SALARY MAIN'!J35</f>
        <v>187.5</v>
      </c>
      <c r="E920" s="5">
        <f>'SALARY MAIN'!K35</f>
        <v>100</v>
      </c>
      <c r="F920" s="5">
        <f>'SALARY MAIN'!L35</f>
        <v>100</v>
      </c>
      <c r="G920" s="5">
        <f>F920+E920</f>
        <v>200</v>
      </c>
      <c r="H920" s="5">
        <f>A920+B920+C920+D920</f>
        <v>1387.5</v>
      </c>
      <c r="I920" s="45">
        <f>H920-G920</f>
        <v>1187.5</v>
      </c>
    </row>
    <row r="921" spans="1:9">
      <c r="A921" s="6"/>
      <c r="B921" s="6"/>
      <c r="C921" s="6"/>
      <c r="D921" s="6"/>
      <c r="E921" s="6"/>
      <c r="F921" s="6"/>
      <c r="G921" s="6"/>
      <c r="H921" s="6"/>
      <c r="I921" s="6"/>
    </row>
    <row r="922" spans="1:9">
      <c r="A922" s="7"/>
      <c r="B922" s="7"/>
      <c r="C922" s="7"/>
      <c r="D922" s="7"/>
      <c r="E922" s="7"/>
      <c r="F922" s="7"/>
      <c r="G922" s="7"/>
      <c r="H922" s="7"/>
      <c r="I922" s="7"/>
    </row>
    <row r="923" spans="1:9">
      <c r="A923" s="7"/>
      <c r="B923" s="7"/>
      <c r="C923" s="7"/>
      <c r="D923" s="7"/>
      <c r="E923" s="7"/>
      <c r="F923" s="7"/>
      <c r="G923" s="7"/>
      <c r="H923" s="7"/>
      <c r="I923" s="7"/>
    </row>
    <row r="924" spans="1:9">
      <c r="A924" s="7"/>
      <c r="B924" s="7"/>
      <c r="C924" s="7"/>
      <c r="D924" s="7"/>
      <c r="E924" s="7"/>
      <c r="F924" s="7"/>
      <c r="G924" s="7"/>
      <c r="H924" s="7"/>
      <c r="I924" s="7"/>
    </row>
    <row r="925" spans="1:9" ht="12.75" thickBot="1">
      <c r="A925" s="8">
        <f t="shared" ref="A925:I925" si="31">SUM(A920:A924)</f>
        <v>900</v>
      </c>
      <c r="B925" s="8">
        <f t="shared" si="31"/>
        <v>300</v>
      </c>
      <c r="C925" s="8">
        <f t="shared" si="31"/>
        <v>0</v>
      </c>
      <c r="D925" s="8">
        <f t="shared" si="31"/>
        <v>187.5</v>
      </c>
      <c r="E925" s="8">
        <f t="shared" si="31"/>
        <v>100</v>
      </c>
      <c r="F925" s="8">
        <f t="shared" si="31"/>
        <v>100</v>
      </c>
      <c r="G925" s="8">
        <f t="shared" si="31"/>
        <v>200</v>
      </c>
      <c r="H925" s="8">
        <f t="shared" si="31"/>
        <v>1387.5</v>
      </c>
      <c r="I925" s="43">
        <f t="shared" si="31"/>
        <v>1187.5</v>
      </c>
    </row>
    <row r="926" spans="1:9" ht="12.75" thickBot="1">
      <c r="G926" s="96" t="s">
        <v>9</v>
      </c>
      <c r="H926" s="97"/>
      <c r="I926" s="44">
        <f>I925</f>
        <v>1187.5</v>
      </c>
    </row>
    <row r="927" spans="1:9">
      <c r="G927" s="10"/>
      <c r="H927" s="10"/>
      <c r="I927" s="11"/>
    </row>
    <row r="928" spans="1:9">
      <c r="G928" s="10"/>
      <c r="H928" s="10"/>
      <c r="I928" s="11"/>
    </row>
    <row r="932" spans="1:9">
      <c r="A932" s="86" t="s">
        <v>10</v>
      </c>
      <c r="B932" s="86"/>
      <c r="C932" s="86"/>
      <c r="D932" s="10"/>
      <c r="F932" s="24" t="s">
        <v>15</v>
      </c>
      <c r="G932" s="11"/>
      <c r="H932" s="86" t="s">
        <v>11</v>
      </c>
      <c r="I932" s="86"/>
    </row>
    <row r="938" spans="1:9" ht="20.25">
      <c r="C938" s="90" t="s">
        <v>19</v>
      </c>
      <c r="D938" s="90"/>
      <c r="E938" s="90"/>
      <c r="F938" s="90"/>
      <c r="G938" s="90"/>
      <c r="H938" s="90"/>
    </row>
    <row r="939" spans="1:9" ht="15.75">
      <c r="E939" s="91" t="s">
        <v>118</v>
      </c>
      <c r="F939" s="91"/>
      <c r="G939" s="91"/>
    </row>
    <row r="943" spans="1:9">
      <c r="A943" s="1" t="s">
        <v>2</v>
      </c>
      <c r="B943" s="88" t="str">
        <f>'SALARY MAIN'!C36</f>
        <v>Abu Kalam Joynalabden</v>
      </c>
      <c r="C943" s="88"/>
      <c r="D943" s="26"/>
      <c r="H943" s="2" t="s">
        <v>1</v>
      </c>
      <c r="I943" s="2" t="str">
        <f>'SALARY MAIN'!D36</f>
        <v>Painter</v>
      </c>
    </row>
    <row r="944" spans="1:9">
      <c r="A944" s="1"/>
      <c r="B944" s="1"/>
      <c r="F944" s="1" t="s">
        <v>12</v>
      </c>
      <c r="G944" s="3">
        <f>'SALARY MAIN'!E36</f>
        <v>900</v>
      </c>
    </row>
    <row r="945" spans="1:9" ht="16.5" thickBot="1">
      <c r="A945" s="2" t="s">
        <v>16</v>
      </c>
      <c r="B945" s="28" t="str">
        <f>'SALARY MAIN'!F36</f>
        <v>30</v>
      </c>
      <c r="C945" s="25"/>
      <c r="D945" s="25"/>
      <c r="H945" s="92">
        <f>'SALARY MAIN'!C1</f>
        <v>43405</v>
      </c>
      <c r="I945" s="92"/>
    </row>
    <row r="946" spans="1:9" ht="16.5" thickBot="1">
      <c r="A946" s="93" t="s">
        <v>117</v>
      </c>
      <c r="B946" s="94"/>
      <c r="C946" s="94"/>
      <c r="D946" s="94"/>
      <c r="E946" s="94"/>
      <c r="F946" s="94"/>
      <c r="G946" s="94"/>
      <c r="H946" s="94"/>
      <c r="I946" s="95"/>
    </row>
    <row r="947" spans="1:9" ht="12.75" thickBot="1"/>
    <row r="948" spans="1:9" ht="22.5">
      <c r="A948" s="22" t="s">
        <v>17</v>
      </c>
      <c r="B948" s="22" t="s">
        <v>23</v>
      </c>
      <c r="C948" s="12" t="s">
        <v>4</v>
      </c>
      <c r="D948" s="27" t="s">
        <v>120</v>
      </c>
      <c r="E948" s="4" t="s">
        <v>5</v>
      </c>
      <c r="F948" s="4" t="s">
        <v>6</v>
      </c>
      <c r="G948" s="4" t="s">
        <v>7</v>
      </c>
      <c r="H948" s="4" t="s">
        <v>8</v>
      </c>
      <c r="I948" s="4" t="s">
        <v>9</v>
      </c>
    </row>
    <row r="949" spans="1:9">
      <c r="A949" s="5">
        <f>G944/30*B945</f>
        <v>900</v>
      </c>
      <c r="B949" s="5">
        <f>'SALARY MAIN'!G36</f>
        <v>300</v>
      </c>
      <c r="C949" s="5">
        <f>'SALARY MAIN'!H36</f>
        <v>0</v>
      </c>
      <c r="D949" s="5">
        <f>'SALARY MAIN'!J36</f>
        <v>187.5</v>
      </c>
      <c r="E949" s="5">
        <f>'SALARY MAIN'!K36</f>
        <v>100</v>
      </c>
      <c r="F949" s="5">
        <f>'SALARY MAIN'!L36</f>
        <v>100</v>
      </c>
      <c r="G949" s="5">
        <f>F949+E949</f>
        <v>200</v>
      </c>
      <c r="H949" s="5">
        <f>A949+B949+C949+D949</f>
        <v>1387.5</v>
      </c>
      <c r="I949" s="45">
        <f>H949-G949</f>
        <v>1187.5</v>
      </c>
    </row>
    <row r="950" spans="1:9">
      <c r="A950" s="6"/>
      <c r="B950" s="6"/>
      <c r="C950" s="6"/>
      <c r="D950" s="6"/>
      <c r="E950" s="6"/>
      <c r="F950" s="6"/>
      <c r="G950" s="6"/>
      <c r="H950" s="6"/>
      <c r="I950" s="6"/>
    </row>
    <row r="951" spans="1:9">
      <c r="A951" s="7"/>
      <c r="B951" s="7"/>
      <c r="C951" s="7"/>
      <c r="D951" s="7"/>
      <c r="E951" s="7"/>
      <c r="F951" s="7"/>
      <c r="G951" s="7"/>
      <c r="H951" s="7"/>
      <c r="I951" s="7"/>
    </row>
    <row r="952" spans="1:9">
      <c r="A952" s="7"/>
      <c r="B952" s="7"/>
      <c r="C952" s="7"/>
      <c r="D952" s="7"/>
      <c r="E952" s="7"/>
      <c r="F952" s="7"/>
      <c r="G952" s="7"/>
      <c r="H952" s="7"/>
      <c r="I952" s="7"/>
    </row>
    <row r="953" spans="1:9">
      <c r="A953" s="7"/>
      <c r="B953" s="7"/>
      <c r="C953" s="7"/>
      <c r="D953" s="7"/>
      <c r="E953" s="7"/>
      <c r="F953" s="7"/>
      <c r="G953" s="7"/>
      <c r="H953" s="7"/>
      <c r="I953" s="7"/>
    </row>
    <row r="954" spans="1:9" ht="12.75" thickBot="1">
      <c r="A954" s="8">
        <f t="shared" ref="A954:I954" si="32">SUM(A949:A953)</f>
        <v>900</v>
      </c>
      <c r="B954" s="8">
        <f t="shared" si="32"/>
        <v>300</v>
      </c>
      <c r="C954" s="8">
        <f t="shared" si="32"/>
        <v>0</v>
      </c>
      <c r="D954" s="8">
        <f t="shared" si="32"/>
        <v>187.5</v>
      </c>
      <c r="E954" s="8">
        <f t="shared" si="32"/>
        <v>100</v>
      </c>
      <c r="F954" s="8">
        <f t="shared" si="32"/>
        <v>100</v>
      </c>
      <c r="G954" s="8">
        <f t="shared" si="32"/>
        <v>200</v>
      </c>
      <c r="H954" s="8">
        <f t="shared" si="32"/>
        <v>1387.5</v>
      </c>
      <c r="I954" s="43">
        <f t="shared" si="32"/>
        <v>1187.5</v>
      </c>
    </row>
    <row r="955" spans="1:9" ht="12.75" thickBot="1">
      <c r="G955" s="96" t="s">
        <v>9</v>
      </c>
      <c r="H955" s="97"/>
      <c r="I955" s="44">
        <f>I954</f>
        <v>1187.5</v>
      </c>
    </row>
    <row r="956" spans="1:9">
      <c r="G956" s="10"/>
      <c r="H956" s="10"/>
      <c r="I956" s="11"/>
    </row>
    <row r="957" spans="1:9">
      <c r="G957" s="10"/>
      <c r="H957" s="10"/>
      <c r="I957" s="11"/>
    </row>
    <row r="961" spans="1:9">
      <c r="A961" s="86" t="s">
        <v>10</v>
      </c>
      <c r="B961" s="86"/>
      <c r="C961" s="86"/>
      <c r="D961" s="10"/>
      <c r="F961" s="24" t="s">
        <v>15</v>
      </c>
      <c r="G961" s="11"/>
      <c r="H961" s="86" t="s">
        <v>11</v>
      </c>
      <c r="I961" s="86"/>
    </row>
    <row r="966" spans="1:9" ht="20.25">
      <c r="C966" s="90" t="s">
        <v>19</v>
      </c>
      <c r="D966" s="90"/>
      <c r="E966" s="90"/>
      <c r="F966" s="90"/>
      <c r="G966" s="90"/>
      <c r="H966" s="90"/>
    </row>
    <row r="967" spans="1:9" ht="15.75">
      <c r="E967" s="91" t="s">
        <v>118</v>
      </c>
      <c r="F967" s="91"/>
      <c r="G967" s="91"/>
    </row>
    <row r="971" spans="1:9">
      <c r="A971" s="1" t="s">
        <v>2</v>
      </c>
      <c r="B971" s="39" t="str">
        <f>'SALARY MAIN'!C37</f>
        <v>Israfik Ansari</v>
      </c>
      <c r="C971" s="26"/>
      <c r="D971" s="26"/>
      <c r="H971" s="2" t="s">
        <v>1</v>
      </c>
      <c r="I971" s="2" t="str">
        <f>'SALARY MAIN'!D37</f>
        <v>Painter</v>
      </c>
    </row>
    <row r="972" spans="1:9">
      <c r="A972" s="1"/>
      <c r="B972" s="1"/>
      <c r="F972" s="1" t="s">
        <v>12</v>
      </c>
      <c r="G972" s="3">
        <f>'SALARY MAIN'!E37</f>
        <v>900</v>
      </c>
    </row>
    <row r="973" spans="1:9" ht="16.5" thickBot="1">
      <c r="A973" s="2" t="s">
        <v>16</v>
      </c>
      <c r="B973" s="28" t="str">
        <f>'SALARY MAIN'!F37</f>
        <v>30</v>
      </c>
      <c r="C973" s="25"/>
      <c r="D973" s="25"/>
      <c r="H973" s="92">
        <f>'SALARY MAIN'!C1</f>
        <v>43405</v>
      </c>
      <c r="I973" s="92"/>
    </row>
    <row r="974" spans="1:9" ht="16.5" thickBot="1">
      <c r="A974" s="93" t="s">
        <v>117</v>
      </c>
      <c r="B974" s="94"/>
      <c r="C974" s="94"/>
      <c r="D974" s="94"/>
      <c r="E974" s="94"/>
      <c r="F974" s="94"/>
      <c r="G974" s="94"/>
      <c r="H974" s="94"/>
      <c r="I974" s="95"/>
    </row>
    <row r="975" spans="1:9" ht="12.75" thickBot="1"/>
    <row r="976" spans="1:9" ht="22.5">
      <c r="A976" s="22" t="s">
        <v>17</v>
      </c>
      <c r="B976" s="22" t="s">
        <v>23</v>
      </c>
      <c r="C976" s="12" t="s">
        <v>4</v>
      </c>
      <c r="D976" s="27" t="s">
        <v>120</v>
      </c>
      <c r="E976" s="4" t="s">
        <v>5</v>
      </c>
      <c r="F976" s="4" t="s">
        <v>6</v>
      </c>
      <c r="G976" s="4" t="s">
        <v>7</v>
      </c>
      <c r="H976" s="4" t="s">
        <v>8</v>
      </c>
      <c r="I976" s="4" t="s">
        <v>9</v>
      </c>
    </row>
    <row r="977" spans="1:9">
      <c r="A977" s="5">
        <f>G972/30*B973</f>
        <v>900</v>
      </c>
      <c r="B977" s="5">
        <f>'SALARY MAIN'!G37</f>
        <v>300</v>
      </c>
      <c r="C977" s="5">
        <f>'SALARY MAIN'!H37</f>
        <v>0</v>
      </c>
      <c r="D977" s="5">
        <f>'SALARY MAIN'!J37</f>
        <v>187.5</v>
      </c>
      <c r="E977" s="5">
        <f>'SALARY MAIN'!K37</f>
        <v>100</v>
      </c>
      <c r="F977" s="5">
        <f>'SALARY MAIN'!L37</f>
        <v>100</v>
      </c>
      <c r="G977" s="5">
        <f>F977+E977</f>
        <v>200</v>
      </c>
      <c r="H977" s="5">
        <f>A977+B977+C977+D977</f>
        <v>1387.5</v>
      </c>
      <c r="I977" s="45">
        <f>H977-G977</f>
        <v>1187.5</v>
      </c>
    </row>
    <row r="978" spans="1:9">
      <c r="A978" s="6"/>
      <c r="B978" s="6"/>
      <c r="C978" s="6"/>
      <c r="D978" s="6"/>
      <c r="E978" s="6"/>
      <c r="F978" s="6"/>
      <c r="G978" s="6"/>
      <c r="H978" s="6"/>
      <c r="I978" s="6"/>
    </row>
    <row r="979" spans="1:9">
      <c r="A979" s="7"/>
      <c r="B979" s="7"/>
      <c r="C979" s="7"/>
      <c r="D979" s="7"/>
      <c r="E979" s="7"/>
      <c r="F979" s="7"/>
      <c r="G979" s="7"/>
      <c r="H979" s="7"/>
      <c r="I979" s="7"/>
    </row>
    <row r="980" spans="1:9">
      <c r="A980" s="7"/>
      <c r="B980" s="7"/>
      <c r="C980" s="7"/>
      <c r="D980" s="7"/>
      <c r="E980" s="7"/>
      <c r="F980" s="7"/>
      <c r="G980" s="7"/>
      <c r="H980" s="7"/>
      <c r="I980" s="7"/>
    </row>
    <row r="981" spans="1:9">
      <c r="A981" s="7"/>
      <c r="B981" s="7"/>
      <c r="C981" s="7"/>
      <c r="D981" s="7"/>
      <c r="E981" s="7"/>
      <c r="F981" s="7"/>
      <c r="G981" s="7"/>
      <c r="H981" s="7"/>
      <c r="I981" s="7"/>
    </row>
    <row r="982" spans="1:9" ht="12.75" thickBot="1">
      <c r="A982" s="8">
        <f t="shared" ref="A982:I982" si="33">SUM(A977:A981)</f>
        <v>900</v>
      </c>
      <c r="B982" s="8">
        <f t="shared" si="33"/>
        <v>300</v>
      </c>
      <c r="C982" s="8">
        <f t="shared" si="33"/>
        <v>0</v>
      </c>
      <c r="D982" s="8">
        <f t="shared" si="33"/>
        <v>187.5</v>
      </c>
      <c r="E982" s="8">
        <f t="shared" si="33"/>
        <v>100</v>
      </c>
      <c r="F982" s="8">
        <f t="shared" si="33"/>
        <v>100</v>
      </c>
      <c r="G982" s="8">
        <f t="shared" si="33"/>
        <v>200</v>
      </c>
      <c r="H982" s="8">
        <f t="shared" si="33"/>
        <v>1387.5</v>
      </c>
      <c r="I982" s="43">
        <f t="shared" si="33"/>
        <v>1187.5</v>
      </c>
    </row>
    <row r="983" spans="1:9" ht="12.75" thickBot="1">
      <c r="G983" s="96" t="s">
        <v>9</v>
      </c>
      <c r="H983" s="97"/>
      <c r="I983" s="44">
        <f>I982</f>
        <v>1187.5</v>
      </c>
    </row>
    <row r="984" spans="1:9">
      <c r="G984" s="10"/>
      <c r="H984" s="10"/>
      <c r="I984" s="11"/>
    </row>
    <row r="985" spans="1:9">
      <c r="G985" s="10"/>
      <c r="H985" s="10"/>
      <c r="I985" s="11"/>
    </row>
    <row r="989" spans="1:9">
      <c r="A989" s="86" t="s">
        <v>10</v>
      </c>
      <c r="B989" s="86"/>
      <c r="C989" s="86"/>
      <c r="D989" s="10"/>
      <c r="F989" s="24" t="s">
        <v>15</v>
      </c>
      <c r="G989" s="11"/>
      <c r="H989" s="86" t="s">
        <v>11</v>
      </c>
      <c r="I989" s="86"/>
    </row>
    <row r="994" spans="1:9" ht="20.25">
      <c r="C994" s="90" t="s">
        <v>19</v>
      </c>
      <c r="D994" s="90"/>
      <c r="E994" s="90"/>
      <c r="F994" s="90"/>
      <c r="G994" s="90"/>
      <c r="H994" s="90"/>
    </row>
    <row r="995" spans="1:9" ht="15.75">
      <c r="E995" s="91" t="s">
        <v>118</v>
      </c>
      <c r="F995" s="91"/>
      <c r="G995" s="91"/>
    </row>
    <row r="999" spans="1:9">
      <c r="A999" s="1" t="s">
        <v>2</v>
      </c>
      <c r="B999" s="39" t="str">
        <f>'SALARY MAIN'!C38</f>
        <v>Rudal Muneshwar</v>
      </c>
      <c r="C999" s="26"/>
      <c r="D999" s="26"/>
      <c r="H999" s="2" t="s">
        <v>1</v>
      </c>
      <c r="I999" s="2" t="str">
        <f>'SALARY MAIN'!D38</f>
        <v>Painter</v>
      </c>
    </row>
    <row r="1000" spans="1:9">
      <c r="A1000" s="1"/>
      <c r="B1000" s="1"/>
      <c r="F1000" s="1" t="s">
        <v>12</v>
      </c>
      <c r="G1000" s="3">
        <f>'SALARY MAIN'!E38</f>
        <v>900</v>
      </c>
    </row>
    <row r="1001" spans="1:9" ht="16.5" thickBot="1">
      <c r="A1001" s="2" t="s">
        <v>16</v>
      </c>
      <c r="B1001" s="28" t="str">
        <f>'SALARY MAIN'!F38</f>
        <v>30</v>
      </c>
      <c r="C1001" s="25"/>
      <c r="D1001" s="25"/>
      <c r="H1001" s="92">
        <f>'SALARY MAIN'!C1</f>
        <v>43405</v>
      </c>
      <c r="I1001" s="92"/>
    </row>
    <row r="1002" spans="1:9" ht="16.5" thickBot="1">
      <c r="A1002" s="93" t="s">
        <v>117</v>
      </c>
      <c r="B1002" s="94"/>
      <c r="C1002" s="94"/>
      <c r="D1002" s="94"/>
      <c r="E1002" s="94"/>
      <c r="F1002" s="94"/>
      <c r="G1002" s="94"/>
      <c r="H1002" s="94"/>
      <c r="I1002" s="95"/>
    </row>
    <row r="1003" spans="1:9" ht="12.75" thickBot="1"/>
    <row r="1004" spans="1:9" ht="22.5">
      <c r="A1004" s="22" t="s">
        <v>17</v>
      </c>
      <c r="B1004" s="22" t="s">
        <v>23</v>
      </c>
      <c r="C1004" s="12" t="s">
        <v>4</v>
      </c>
      <c r="D1004" s="27" t="s">
        <v>120</v>
      </c>
      <c r="E1004" s="4" t="s">
        <v>5</v>
      </c>
      <c r="F1004" s="4" t="s">
        <v>6</v>
      </c>
      <c r="G1004" s="4" t="s">
        <v>7</v>
      </c>
      <c r="H1004" s="4" t="s">
        <v>8</v>
      </c>
      <c r="I1004" s="4" t="s">
        <v>9</v>
      </c>
    </row>
    <row r="1005" spans="1:9">
      <c r="A1005" s="5">
        <f>G1000/30*B1001</f>
        <v>900</v>
      </c>
      <c r="B1005" s="5">
        <f>'SALARY MAIN'!G38</f>
        <v>300</v>
      </c>
      <c r="C1005" s="5">
        <f>'SALARY MAIN'!H38</f>
        <v>0</v>
      </c>
      <c r="D1005" s="5">
        <f>'SALARY MAIN'!J38</f>
        <v>187.5</v>
      </c>
      <c r="E1005" s="5">
        <f>'SALARY MAIN'!K38</f>
        <v>100</v>
      </c>
      <c r="F1005" s="5">
        <f>'SALARY MAIN'!L38</f>
        <v>100</v>
      </c>
      <c r="G1005" s="5">
        <f>F1005+E1005</f>
        <v>200</v>
      </c>
      <c r="H1005" s="5">
        <f>A1005+B1005+C1005+D1005</f>
        <v>1387.5</v>
      </c>
      <c r="I1005" s="45">
        <f>H1005-G1005</f>
        <v>1187.5</v>
      </c>
    </row>
    <row r="1006" spans="1:9">
      <c r="A1006" s="6"/>
      <c r="B1006" s="6"/>
      <c r="C1006" s="6"/>
      <c r="D1006" s="6"/>
      <c r="E1006" s="6"/>
      <c r="F1006" s="6"/>
      <c r="G1006" s="6"/>
      <c r="H1006" s="6"/>
      <c r="I1006" s="6"/>
    </row>
    <row r="1007" spans="1:9">
      <c r="A1007" s="7"/>
      <c r="B1007" s="7"/>
      <c r="C1007" s="7"/>
      <c r="D1007" s="7"/>
      <c r="E1007" s="7"/>
      <c r="F1007" s="7"/>
      <c r="G1007" s="7"/>
      <c r="H1007" s="7"/>
      <c r="I1007" s="7"/>
    </row>
    <row r="1008" spans="1:9">
      <c r="A1008" s="7"/>
      <c r="B1008" s="7"/>
      <c r="C1008" s="7"/>
      <c r="D1008" s="7"/>
      <c r="E1008" s="7"/>
      <c r="F1008" s="7"/>
      <c r="G1008" s="7"/>
      <c r="H1008" s="7"/>
      <c r="I1008" s="7"/>
    </row>
    <row r="1009" spans="1:9">
      <c r="A1009" s="7"/>
      <c r="B1009" s="7"/>
      <c r="C1009" s="7"/>
      <c r="D1009" s="7"/>
      <c r="E1009" s="7"/>
      <c r="F1009" s="7"/>
      <c r="G1009" s="7"/>
      <c r="H1009" s="7"/>
      <c r="I1009" s="7"/>
    </row>
    <row r="1010" spans="1:9" ht="12.75" thickBot="1">
      <c r="A1010" s="8">
        <f t="shared" ref="A1010:I1010" si="34">SUM(A1005:A1009)</f>
        <v>900</v>
      </c>
      <c r="B1010" s="8">
        <f t="shared" si="34"/>
        <v>300</v>
      </c>
      <c r="C1010" s="8">
        <f t="shared" si="34"/>
        <v>0</v>
      </c>
      <c r="D1010" s="8">
        <f t="shared" si="34"/>
        <v>187.5</v>
      </c>
      <c r="E1010" s="8">
        <f t="shared" si="34"/>
        <v>100</v>
      </c>
      <c r="F1010" s="8">
        <f t="shared" si="34"/>
        <v>100</v>
      </c>
      <c r="G1010" s="8">
        <f t="shared" si="34"/>
        <v>200</v>
      </c>
      <c r="H1010" s="8">
        <f t="shared" si="34"/>
        <v>1387.5</v>
      </c>
      <c r="I1010" s="43">
        <f t="shared" si="34"/>
        <v>1187.5</v>
      </c>
    </row>
    <row r="1011" spans="1:9" ht="12.75" thickBot="1">
      <c r="G1011" s="96" t="s">
        <v>9</v>
      </c>
      <c r="H1011" s="97"/>
      <c r="I1011" s="44">
        <f>I1010</f>
        <v>1187.5</v>
      </c>
    </row>
    <row r="1012" spans="1:9">
      <c r="G1012" s="10"/>
      <c r="H1012" s="10"/>
      <c r="I1012" s="11"/>
    </row>
    <row r="1013" spans="1:9">
      <c r="G1013" s="10"/>
      <c r="H1013" s="10"/>
      <c r="I1013" s="11"/>
    </row>
    <row r="1017" spans="1:9">
      <c r="A1017" s="86" t="s">
        <v>10</v>
      </c>
      <c r="B1017" s="86"/>
      <c r="C1017" s="86"/>
      <c r="D1017" s="10"/>
      <c r="F1017" s="24" t="s">
        <v>15</v>
      </c>
      <c r="G1017" s="11"/>
      <c r="H1017" s="86" t="s">
        <v>11</v>
      </c>
      <c r="I1017" s="86"/>
    </row>
    <row r="1022" spans="1:9" ht="20.25">
      <c r="C1022" s="90" t="s">
        <v>19</v>
      </c>
      <c r="D1022" s="90"/>
      <c r="E1022" s="90"/>
      <c r="F1022" s="90"/>
      <c r="G1022" s="90"/>
      <c r="H1022" s="90"/>
    </row>
    <row r="1023" spans="1:9" ht="15.75">
      <c r="E1023" s="91" t="s">
        <v>118</v>
      </c>
      <c r="F1023" s="91"/>
      <c r="G1023" s="91"/>
    </row>
    <row r="1027" spans="1:9">
      <c r="A1027" s="1" t="s">
        <v>2</v>
      </c>
      <c r="B1027" s="39" t="str">
        <f>'SALARY MAIN'!C39</f>
        <v>Rajesh Kumar Ram</v>
      </c>
      <c r="C1027" s="26"/>
      <c r="D1027" s="26"/>
      <c r="H1027" s="2" t="s">
        <v>1</v>
      </c>
      <c r="I1027" s="2" t="str">
        <f>'SALARY MAIN'!D39</f>
        <v>Painter</v>
      </c>
    </row>
    <row r="1028" spans="1:9">
      <c r="A1028" s="1"/>
      <c r="B1028" s="1"/>
      <c r="F1028" s="1" t="s">
        <v>12</v>
      </c>
      <c r="G1028" s="3">
        <f>'SALARY MAIN'!E39</f>
        <v>900</v>
      </c>
    </row>
    <row r="1029" spans="1:9" ht="16.5" thickBot="1">
      <c r="A1029" s="2" t="s">
        <v>16</v>
      </c>
      <c r="B1029" s="28" t="str">
        <f>'SALARY MAIN'!F39</f>
        <v>30</v>
      </c>
      <c r="C1029" s="25"/>
      <c r="D1029" s="25"/>
      <c r="H1029" s="92">
        <f>'SALARY MAIN'!C1</f>
        <v>43405</v>
      </c>
      <c r="I1029" s="92"/>
    </row>
    <row r="1030" spans="1:9" ht="16.5" thickBot="1">
      <c r="A1030" s="93" t="s">
        <v>117</v>
      </c>
      <c r="B1030" s="94"/>
      <c r="C1030" s="94"/>
      <c r="D1030" s="94"/>
      <c r="E1030" s="94"/>
      <c r="F1030" s="94"/>
      <c r="G1030" s="94"/>
      <c r="H1030" s="94"/>
      <c r="I1030" s="95"/>
    </row>
    <row r="1031" spans="1:9" ht="12.75" thickBot="1"/>
    <row r="1032" spans="1:9" ht="22.5">
      <c r="A1032" s="22" t="s">
        <v>17</v>
      </c>
      <c r="B1032" s="22" t="s">
        <v>23</v>
      </c>
      <c r="C1032" s="12" t="s">
        <v>4</v>
      </c>
      <c r="D1032" s="27" t="s">
        <v>120</v>
      </c>
      <c r="E1032" s="4" t="s">
        <v>5</v>
      </c>
      <c r="F1032" s="4" t="s">
        <v>6</v>
      </c>
      <c r="G1032" s="4" t="s">
        <v>7</v>
      </c>
      <c r="H1032" s="4" t="s">
        <v>8</v>
      </c>
      <c r="I1032" s="4" t="s">
        <v>9</v>
      </c>
    </row>
    <row r="1033" spans="1:9">
      <c r="A1033" s="5">
        <f>G1028/30*B1029</f>
        <v>900</v>
      </c>
      <c r="B1033" s="5">
        <f>'SALARY MAIN'!G39</f>
        <v>300</v>
      </c>
      <c r="C1033" s="5">
        <f>'SALARY MAIN'!H39</f>
        <v>0</v>
      </c>
      <c r="D1033" s="5">
        <f>'SALARY MAIN'!J39</f>
        <v>187.5</v>
      </c>
      <c r="E1033" s="5">
        <f>'SALARY MAIN'!K39</f>
        <v>100</v>
      </c>
      <c r="F1033" s="5">
        <f>'SALARY MAIN'!L39</f>
        <v>100</v>
      </c>
      <c r="G1033" s="5">
        <f>F1033+E1033</f>
        <v>200</v>
      </c>
      <c r="H1033" s="5">
        <f>A1033+B1033+C1033+D1033</f>
        <v>1387.5</v>
      </c>
      <c r="I1033" s="45">
        <f>H1033-G1033</f>
        <v>1187.5</v>
      </c>
    </row>
    <row r="1034" spans="1:9">
      <c r="A1034" s="6"/>
      <c r="B1034" s="6"/>
      <c r="C1034" s="6"/>
      <c r="D1034" s="6"/>
      <c r="E1034" s="6"/>
      <c r="F1034" s="6"/>
      <c r="G1034" s="6"/>
      <c r="H1034" s="6"/>
      <c r="I1034" s="6"/>
    </row>
    <row r="1035" spans="1:9">
      <c r="A1035" s="7"/>
      <c r="B1035" s="7"/>
      <c r="C1035" s="7"/>
      <c r="D1035" s="7"/>
      <c r="E1035" s="7"/>
      <c r="F1035" s="7"/>
      <c r="G1035" s="7"/>
      <c r="H1035" s="7"/>
      <c r="I1035" s="7"/>
    </row>
    <row r="1036" spans="1:9">
      <c r="A1036" s="7"/>
      <c r="B1036" s="7"/>
      <c r="C1036" s="7"/>
      <c r="D1036" s="7"/>
      <c r="E1036" s="7"/>
      <c r="F1036" s="7"/>
      <c r="G1036" s="7"/>
      <c r="H1036" s="7"/>
      <c r="I1036" s="7"/>
    </row>
    <row r="1037" spans="1:9">
      <c r="A1037" s="7"/>
      <c r="B1037" s="7"/>
      <c r="C1037" s="7"/>
      <c r="D1037" s="7"/>
      <c r="E1037" s="7"/>
      <c r="F1037" s="7"/>
      <c r="G1037" s="7"/>
      <c r="H1037" s="7"/>
      <c r="I1037" s="7"/>
    </row>
    <row r="1038" spans="1:9" ht="12.75" thickBot="1">
      <c r="A1038" s="8">
        <f t="shared" ref="A1038:I1038" si="35">SUM(A1033:A1037)</f>
        <v>900</v>
      </c>
      <c r="B1038" s="8">
        <f t="shared" si="35"/>
        <v>300</v>
      </c>
      <c r="C1038" s="8">
        <f t="shared" si="35"/>
        <v>0</v>
      </c>
      <c r="D1038" s="8">
        <f t="shared" si="35"/>
        <v>187.5</v>
      </c>
      <c r="E1038" s="8">
        <f t="shared" si="35"/>
        <v>100</v>
      </c>
      <c r="F1038" s="8">
        <f t="shared" si="35"/>
        <v>100</v>
      </c>
      <c r="G1038" s="8">
        <f t="shared" si="35"/>
        <v>200</v>
      </c>
      <c r="H1038" s="8">
        <f t="shared" si="35"/>
        <v>1387.5</v>
      </c>
      <c r="I1038" s="43">
        <f t="shared" si="35"/>
        <v>1187.5</v>
      </c>
    </row>
    <row r="1039" spans="1:9" ht="12.75" thickBot="1">
      <c r="G1039" s="96" t="s">
        <v>9</v>
      </c>
      <c r="H1039" s="97"/>
      <c r="I1039" s="44">
        <f>I1038</f>
        <v>1187.5</v>
      </c>
    </row>
    <row r="1040" spans="1:9">
      <c r="G1040" s="10"/>
      <c r="H1040" s="10"/>
      <c r="I1040" s="11"/>
    </row>
    <row r="1041" spans="1:9">
      <c r="G1041" s="10"/>
      <c r="H1041" s="10"/>
      <c r="I1041" s="11"/>
    </row>
    <row r="1045" spans="1:9">
      <c r="A1045" s="86" t="s">
        <v>10</v>
      </c>
      <c r="B1045" s="86"/>
      <c r="C1045" s="86"/>
      <c r="D1045" s="10"/>
      <c r="F1045" s="24" t="s">
        <v>15</v>
      </c>
      <c r="G1045" s="11"/>
      <c r="H1045" s="86" t="s">
        <v>11</v>
      </c>
      <c r="I1045" s="86"/>
    </row>
    <row r="1050" spans="1:9" ht="20.25">
      <c r="C1050" s="90" t="s">
        <v>19</v>
      </c>
      <c r="D1050" s="90"/>
      <c r="E1050" s="90"/>
      <c r="F1050" s="90"/>
      <c r="G1050" s="90"/>
      <c r="H1050" s="90"/>
    </row>
    <row r="1051" spans="1:9" ht="15.75">
      <c r="E1051" s="91" t="s">
        <v>118</v>
      </c>
      <c r="F1051" s="91"/>
      <c r="G1051" s="91"/>
    </row>
    <row r="1055" spans="1:9">
      <c r="A1055" s="1" t="s">
        <v>2</v>
      </c>
      <c r="B1055" s="39" t="str">
        <f>'SALARY MAIN'!C40</f>
        <v>Pradip Sada</v>
      </c>
      <c r="C1055" s="26"/>
      <c r="D1055" s="26"/>
      <c r="H1055" s="2" t="s">
        <v>1</v>
      </c>
      <c r="I1055" s="2" t="str">
        <f>'SALARY MAIN'!D40</f>
        <v>Painter</v>
      </c>
    </row>
    <row r="1056" spans="1:9">
      <c r="A1056" s="1"/>
      <c r="B1056" s="1"/>
      <c r="F1056" s="1" t="s">
        <v>12</v>
      </c>
      <c r="G1056" s="3">
        <f>'SALARY MAIN'!E40</f>
        <v>900</v>
      </c>
    </row>
    <row r="1057" spans="1:9" ht="16.5" thickBot="1">
      <c r="A1057" s="2" t="s">
        <v>16</v>
      </c>
      <c r="B1057" s="28" t="str">
        <f>'SALARY MAIN'!F40</f>
        <v>30</v>
      </c>
      <c r="C1057" s="25"/>
      <c r="D1057" s="25"/>
      <c r="H1057" s="92">
        <f>'SALARY MAIN'!C1</f>
        <v>43405</v>
      </c>
      <c r="I1057" s="92"/>
    </row>
    <row r="1058" spans="1:9" ht="16.5" thickBot="1">
      <c r="A1058" s="93" t="s">
        <v>117</v>
      </c>
      <c r="B1058" s="94"/>
      <c r="C1058" s="94"/>
      <c r="D1058" s="94"/>
      <c r="E1058" s="94"/>
      <c r="F1058" s="94"/>
      <c r="G1058" s="94"/>
      <c r="H1058" s="94"/>
      <c r="I1058" s="95"/>
    </row>
    <row r="1059" spans="1:9" ht="12.75" thickBot="1"/>
    <row r="1060" spans="1:9" ht="22.5">
      <c r="A1060" s="22" t="s">
        <v>17</v>
      </c>
      <c r="B1060" s="22" t="s">
        <v>23</v>
      </c>
      <c r="C1060" s="12" t="s">
        <v>4</v>
      </c>
      <c r="D1060" s="27" t="s">
        <v>120</v>
      </c>
      <c r="E1060" s="4" t="s">
        <v>5</v>
      </c>
      <c r="F1060" s="4" t="s">
        <v>6</v>
      </c>
      <c r="G1060" s="4" t="s">
        <v>7</v>
      </c>
      <c r="H1060" s="4" t="s">
        <v>8</v>
      </c>
      <c r="I1060" s="4" t="s">
        <v>9</v>
      </c>
    </row>
    <row r="1061" spans="1:9">
      <c r="A1061" s="5">
        <f>G1056/30*B1057</f>
        <v>900</v>
      </c>
      <c r="B1061" s="5">
        <f>'SALARY MAIN'!G40</f>
        <v>300</v>
      </c>
      <c r="C1061" s="5">
        <f>'SALARY MAIN'!H40</f>
        <v>0</v>
      </c>
      <c r="D1061" s="5">
        <f>'SALARY MAIN'!J40</f>
        <v>187.5</v>
      </c>
      <c r="E1061" s="5">
        <f>'SALARY MAIN'!K40</f>
        <v>100</v>
      </c>
      <c r="F1061" s="5">
        <f>'SALARY MAIN'!L40</f>
        <v>100</v>
      </c>
      <c r="G1061" s="5">
        <f>F1061+E1061</f>
        <v>200</v>
      </c>
      <c r="H1061" s="5">
        <f>A1061+B1061+C1061+D1061</f>
        <v>1387.5</v>
      </c>
      <c r="I1061" s="45">
        <f>H1061-G1061</f>
        <v>1187.5</v>
      </c>
    </row>
    <row r="1062" spans="1:9">
      <c r="A1062" s="6"/>
      <c r="B1062" s="6"/>
      <c r="C1062" s="6"/>
      <c r="D1062" s="6"/>
      <c r="E1062" s="6"/>
      <c r="F1062" s="6"/>
      <c r="G1062" s="6"/>
      <c r="H1062" s="6"/>
      <c r="I1062" s="6"/>
    </row>
    <row r="1063" spans="1:9">
      <c r="A1063" s="7"/>
      <c r="B1063" s="7"/>
      <c r="C1063" s="7"/>
      <c r="D1063" s="7"/>
      <c r="E1063" s="7"/>
      <c r="F1063" s="7"/>
      <c r="G1063" s="7"/>
      <c r="H1063" s="7"/>
      <c r="I1063" s="7"/>
    </row>
    <row r="1064" spans="1:9">
      <c r="A1064" s="7"/>
      <c r="B1064" s="7"/>
      <c r="C1064" s="7"/>
      <c r="D1064" s="7"/>
      <c r="E1064" s="7"/>
      <c r="F1064" s="7"/>
      <c r="G1064" s="7"/>
      <c r="H1064" s="7"/>
      <c r="I1064" s="7"/>
    </row>
    <row r="1065" spans="1:9">
      <c r="A1065" s="7"/>
      <c r="B1065" s="7"/>
      <c r="C1065" s="7"/>
      <c r="D1065" s="7"/>
      <c r="E1065" s="7"/>
      <c r="F1065" s="7"/>
      <c r="G1065" s="7"/>
      <c r="H1065" s="7"/>
      <c r="I1065" s="7"/>
    </row>
    <row r="1066" spans="1:9" ht="12.75" thickBot="1">
      <c r="A1066" s="8">
        <f t="shared" ref="A1066:I1066" si="36">SUM(A1061:A1065)</f>
        <v>900</v>
      </c>
      <c r="B1066" s="8">
        <f t="shared" si="36"/>
        <v>300</v>
      </c>
      <c r="C1066" s="8">
        <f t="shared" si="36"/>
        <v>0</v>
      </c>
      <c r="D1066" s="8">
        <f t="shared" si="36"/>
        <v>187.5</v>
      </c>
      <c r="E1066" s="8">
        <f t="shared" si="36"/>
        <v>100</v>
      </c>
      <c r="F1066" s="8">
        <f t="shared" si="36"/>
        <v>100</v>
      </c>
      <c r="G1066" s="8">
        <f t="shared" si="36"/>
        <v>200</v>
      </c>
      <c r="H1066" s="8">
        <f t="shared" si="36"/>
        <v>1387.5</v>
      </c>
      <c r="I1066" s="43">
        <f t="shared" si="36"/>
        <v>1187.5</v>
      </c>
    </row>
    <row r="1067" spans="1:9" ht="12.75" thickBot="1">
      <c r="G1067" s="96" t="s">
        <v>9</v>
      </c>
      <c r="H1067" s="97"/>
      <c r="I1067" s="44">
        <f>I1066</f>
        <v>1187.5</v>
      </c>
    </row>
    <row r="1068" spans="1:9">
      <c r="G1068" s="10"/>
      <c r="H1068" s="10"/>
      <c r="I1068" s="11"/>
    </row>
    <row r="1069" spans="1:9">
      <c r="G1069" s="10"/>
      <c r="H1069" s="10"/>
      <c r="I1069" s="11"/>
    </row>
    <row r="1073" spans="1:9">
      <c r="A1073" s="86" t="s">
        <v>10</v>
      </c>
      <c r="B1073" s="86"/>
      <c r="C1073" s="86"/>
      <c r="D1073" s="10"/>
      <c r="F1073" s="24" t="s">
        <v>15</v>
      </c>
      <c r="G1073" s="11"/>
      <c r="H1073" s="86" t="s">
        <v>11</v>
      </c>
      <c r="I1073" s="86"/>
    </row>
    <row r="1078" spans="1:9" ht="20.25">
      <c r="C1078" s="90" t="s">
        <v>19</v>
      </c>
      <c r="D1078" s="90"/>
      <c r="E1078" s="90"/>
      <c r="F1078" s="90"/>
      <c r="G1078" s="90"/>
      <c r="H1078" s="90"/>
    </row>
    <row r="1079" spans="1:9" ht="15.75">
      <c r="E1079" s="91" t="s">
        <v>118</v>
      </c>
      <c r="F1079" s="91"/>
      <c r="G1079" s="91"/>
    </row>
    <row r="1083" spans="1:9">
      <c r="A1083" s="1" t="s">
        <v>2</v>
      </c>
      <c r="B1083" s="39" t="str">
        <f>'SALARY MAIN'!C41</f>
        <v>Sikandar Chai</v>
      </c>
      <c r="C1083" s="26"/>
      <c r="D1083" s="26"/>
      <c r="H1083" s="2" t="s">
        <v>1</v>
      </c>
      <c r="I1083" s="2" t="str">
        <f>'SALARY MAIN'!D41</f>
        <v>Painter</v>
      </c>
    </row>
    <row r="1084" spans="1:9">
      <c r="A1084" s="1"/>
      <c r="B1084" s="1"/>
      <c r="F1084" s="1" t="s">
        <v>12</v>
      </c>
      <c r="G1084" s="3">
        <f>'SALARY MAIN'!E41</f>
        <v>900</v>
      </c>
    </row>
    <row r="1085" spans="1:9" ht="16.5" thickBot="1">
      <c r="A1085" s="2" t="s">
        <v>16</v>
      </c>
      <c r="B1085" s="28" t="str">
        <f>'SALARY MAIN'!F41</f>
        <v>30</v>
      </c>
      <c r="C1085" s="25"/>
      <c r="D1085" s="25"/>
      <c r="H1085" s="92">
        <f>'SALARY MAIN'!C1</f>
        <v>43405</v>
      </c>
      <c r="I1085" s="92"/>
    </row>
    <row r="1086" spans="1:9" ht="16.5" thickBot="1">
      <c r="A1086" s="93" t="s">
        <v>117</v>
      </c>
      <c r="B1086" s="94"/>
      <c r="C1086" s="94"/>
      <c r="D1086" s="94"/>
      <c r="E1086" s="94"/>
      <c r="F1086" s="94"/>
      <c r="G1086" s="94"/>
      <c r="H1086" s="94"/>
      <c r="I1086" s="95"/>
    </row>
    <row r="1087" spans="1:9" ht="12.75" thickBot="1"/>
    <row r="1088" spans="1:9" ht="22.5">
      <c r="A1088" s="22" t="s">
        <v>17</v>
      </c>
      <c r="B1088" s="22" t="s">
        <v>23</v>
      </c>
      <c r="C1088" s="12" t="s">
        <v>4</v>
      </c>
      <c r="D1088" s="27" t="s">
        <v>120</v>
      </c>
      <c r="E1088" s="4" t="s">
        <v>5</v>
      </c>
      <c r="F1088" s="4" t="s">
        <v>6</v>
      </c>
      <c r="G1088" s="4" t="s">
        <v>7</v>
      </c>
      <c r="H1088" s="4" t="s">
        <v>8</v>
      </c>
      <c r="I1088" s="4" t="s">
        <v>9</v>
      </c>
    </row>
    <row r="1089" spans="1:9">
      <c r="A1089" s="5">
        <f>G1084/30*B1085</f>
        <v>900</v>
      </c>
      <c r="B1089" s="5">
        <f>'SALARY MAIN'!G41</f>
        <v>300</v>
      </c>
      <c r="C1089" s="5">
        <f>'SALARY MAIN'!H41</f>
        <v>0</v>
      </c>
      <c r="D1089" s="5">
        <f>'SALARY MAIN'!J41</f>
        <v>187.5</v>
      </c>
      <c r="E1089" s="5">
        <f>'SALARY MAIN'!K41</f>
        <v>100</v>
      </c>
      <c r="F1089" s="5">
        <f>'SALARY MAIN'!L41</f>
        <v>100</v>
      </c>
      <c r="G1089" s="5">
        <f>F1089+E1089</f>
        <v>200</v>
      </c>
      <c r="H1089" s="5">
        <f>A1089+B1089+C1089+D1089</f>
        <v>1387.5</v>
      </c>
      <c r="I1089" s="45">
        <f>H1089-G1089</f>
        <v>1187.5</v>
      </c>
    </row>
    <row r="1090" spans="1:9">
      <c r="A1090" s="6"/>
      <c r="B1090" s="6"/>
      <c r="C1090" s="6"/>
      <c r="D1090" s="6"/>
      <c r="E1090" s="6"/>
      <c r="F1090" s="6"/>
      <c r="G1090" s="6"/>
      <c r="H1090" s="6"/>
      <c r="I1090" s="6"/>
    </row>
    <row r="1091" spans="1:9">
      <c r="A1091" s="7"/>
      <c r="B1091" s="7"/>
      <c r="C1091" s="7"/>
      <c r="D1091" s="7"/>
      <c r="E1091" s="7"/>
      <c r="F1091" s="7"/>
      <c r="G1091" s="7"/>
      <c r="H1091" s="7"/>
      <c r="I1091" s="7"/>
    </row>
    <row r="1092" spans="1:9">
      <c r="A1092" s="7"/>
      <c r="B1092" s="7"/>
      <c r="C1092" s="7"/>
      <c r="D1092" s="7"/>
      <c r="E1092" s="7"/>
      <c r="F1092" s="7"/>
      <c r="G1092" s="7"/>
      <c r="H1092" s="7"/>
      <c r="I1092" s="7"/>
    </row>
    <row r="1093" spans="1:9">
      <c r="A1093" s="7"/>
      <c r="B1093" s="7"/>
      <c r="C1093" s="7"/>
      <c r="D1093" s="7"/>
      <c r="E1093" s="7"/>
      <c r="F1093" s="7"/>
      <c r="G1093" s="7"/>
      <c r="H1093" s="7"/>
      <c r="I1093" s="7"/>
    </row>
    <row r="1094" spans="1:9" ht="12.75" thickBot="1">
      <c r="A1094" s="8">
        <f t="shared" ref="A1094:I1094" si="37">SUM(A1089:A1093)</f>
        <v>900</v>
      </c>
      <c r="B1094" s="8">
        <f t="shared" si="37"/>
        <v>300</v>
      </c>
      <c r="C1094" s="8">
        <f t="shared" si="37"/>
        <v>0</v>
      </c>
      <c r="D1094" s="8">
        <f t="shared" si="37"/>
        <v>187.5</v>
      </c>
      <c r="E1094" s="8">
        <f t="shared" si="37"/>
        <v>100</v>
      </c>
      <c r="F1094" s="8">
        <f t="shared" si="37"/>
        <v>100</v>
      </c>
      <c r="G1094" s="8">
        <f t="shared" si="37"/>
        <v>200</v>
      </c>
      <c r="H1094" s="8">
        <f t="shared" si="37"/>
        <v>1387.5</v>
      </c>
      <c r="I1094" s="43">
        <f t="shared" si="37"/>
        <v>1187.5</v>
      </c>
    </row>
    <row r="1095" spans="1:9" ht="12.75" thickBot="1">
      <c r="G1095" s="96" t="s">
        <v>9</v>
      </c>
      <c r="H1095" s="97"/>
      <c r="I1095" s="44">
        <f>I1094</f>
        <v>1187.5</v>
      </c>
    </row>
    <row r="1096" spans="1:9">
      <c r="G1096" s="10"/>
      <c r="H1096" s="10"/>
      <c r="I1096" s="11"/>
    </row>
    <row r="1097" spans="1:9">
      <c r="G1097" s="10"/>
      <c r="H1097" s="10"/>
      <c r="I1097" s="11"/>
    </row>
    <row r="1101" spans="1:9">
      <c r="A1101" s="86" t="s">
        <v>10</v>
      </c>
      <c r="B1101" s="86"/>
      <c r="C1101" s="86"/>
      <c r="D1101" s="10"/>
      <c r="F1101" s="24" t="s">
        <v>15</v>
      </c>
      <c r="G1101" s="11"/>
      <c r="H1101" s="86" t="s">
        <v>11</v>
      </c>
      <c r="I1101" s="86"/>
    </row>
    <row r="1106" spans="1:9" ht="20.25">
      <c r="C1106" s="90" t="s">
        <v>19</v>
      </c>
      <c r="D1106" s="90"/>
      <c r="E1106" s="90"/>
      <c r="F1106" s="90"/>
      <c r="G1106" s="90"/>
      <c r="H1106" s="90"/>
    </row>
    <row r="1107" spans="1:9" ht="15.75">
      <c r="E1107" s="91" t="s">
        <v>118</v>
      </c>
      <c r="F1107" s="91"/>
      <c r="G1107" s="91"/>
    </row>
    <row r="1111" spans="1:9">
      <c r="A1111" s="1" t="s">
        <v>2</v>
      </c>
      <c r="B1111" s="88" t="str">
        <f>'SALARY MAIN'!C42</f>
        <v>MO Arsdul Kadari Shah</v>
      </c>
      <c r="C1111" s="88"/>
      <c r="D1111" s="26"/>
      <c r="H1111" s="2" t="s">
        <v>1</v>
      </c>
      <c r="I1111" s="2" t="str">
        <f>'SALARY MAIN'!D42</f>
        <v>Painter</v>
      </c>
    </row>
    <row r="1112" spans="1:9">
      <c r="A1112" s="1"/>
      <c r="B1112" s="1"/>
      <c r="F1112" s="1" t="s">
        <v>12</v>
      </c>
      <c r="G1112" s="3">
        <f>'SALARY MAIN'!E42</f>
        <v>900</v>
      </c>
    </row>
    <row r="1113" spans="1:9" ht="16.5" thickBot="1">
      <c r="A1113" s="2" t="s">
        <v>16</v>
      </c>
      <c r="B1113" s="28" t="str">
        <f>'SALARY MAIN'!F42</f>
        <v>30</v>
      </c>
      <c r="C1113" s="25"/>
      <c r="D1113" s="25"/>
      <c r="H1113" s="92">
        <f>'SALARY MAIN'!C1</f>
        <v>43405</v>
      </c>
      <c r="I1113" s="92"/>
    </row>
    <row r="1114" spans="1:9" ht="16.5" thickBot="1">
      <c r="A1114" s="93" t="s">
        <v>117</v>
      </c>
      <c r="B1114" s="94"/>
      <c r="C1114" s="94"/>
      <c r="D1114" s="94"/>
      <c r="E1114" s="94"/>
      <c r="F1114" s="94"/>
      <c r="G1114" s="94"/>
      <c r="H1114" s="94"/>
      <c r="I1114" s="95"/>
    </row>
    <row r="1115" spans="1:9" ht="12.75" thickBot="1"/>
    <row r="1116" spans="1:9" ht="22.5">
      <c r="A1116" s="22" t="s">
        <v>17</v>
      </c>
      <c r="B1116" s="22" t="s">
        <v>23</v>
      </c>
      <c r="C1116" s="12" t="s">
        <v>4</v>
      </c>
      <c r="D1116" s="27" t="s">
        <v>120</v>
      </c>
      <c r="E1116" s="4" t="s">
        <v>5</v>
      </c>
      <c r="F1116" s="4" t="s">
        <v>6</v>
      </c>
      <c r="G1116" s="4" t="s">
        <v>7</v>
      </c>
      <c r="H1116" s="4" t="s">
        <v>8</v>
      </c>
      <c r="I1116" s="4" t="s">
        <v>9</v>
      </c>
    </row>
    <row r="1117" spans="1:9">
      <c r="A1117" s="5">
        <f>G1112/30*B1113</f>
        <v>900</v>
      </c>
      <c r="B1117" s="5">
        <f>'SALARY MAIN'!G42</f>
        <v>300</v>
      </c>
      <c r="C1117" s="5">
        <f>'SALARY MAIN'!H42</f>
        <v>0</v>
      </c>
      <c r="D1117" s="5">
        <f>'SALARY MAIN'!J42</f>
        <v>187.5</v>
      </c>
      <c r="E1117" s="5">
        <f>'SALARY MAIN'!K42</f>
        <v>100</v>
      </c>
      <c r="F1117" s="5">
        <f>'SALARY MAIN'!L42</f>
        <v>100</v>
      </c>
      <c r="G1117" s="5">
        <f>F1117+E1117</f>
        <v>200</v>
      </c>
      <c r="H1117" s="5">
        <f>A1117+B1117+C1117+D1117</f>
        <v>1387.5</v>
      </c>
      <c r="I1117" s="45">
        <f>H1117-G1117</f>
        <v>1187.5</v>
      </c>
    </row>
    <row r="1118" spans="1:9">
      <c r="A1118" s="6"/>
      <c r="B1118" s="6"/>
      <c r="C1118" s="6"/>
      <c r="D1118" s="6"/>
      <c r="E1118" s="6"/>
      <c r="F1118" s="6"/>
      <c r="G1118" s="6"/>
      <c r="H1118" s="6"/>
      <c r="I1118" s="6"/>
    </row>
    <row r="1119" spans="1:9">
      <c r="A1119" s="7"/>
      <c r="B1119" s="7"/>
      <c r="C1119" s="7"/>
      <c r="D1119" s="7"/>
      <c r="E1119" s="7"/>
      <c r="F1119" s="7"/>
      <c r="G1119" s="7"/>
      <c r="H1119" s="7"/>
      <c r="I1119" s="7"/>
    </row>
    <row r="1120" spans="1:9">
      <c r="A1120" s="7"/>
      <c r="B1120" s="7"/>
      <c r="C1120" s="7"/>
      <c r="D1120" s="7"/>
      <c r="E1120" s="7"/>
      <c r="F1120" s="7"/>
      <c r="G1120" s="7"/>
      <c r="H1120" s="7"/>
      <c r="I1120" s="7"/>
    </row>
    <row r="1121" spans="1:9">
      <c r="A1121" s="7"/>
      <c r="B1121" s="7"/>
      <c r="C1121" s="7"/>
      <c r="D1121" s="7"/>
      <c r="E1121" s="7"/>
      <c r="F1121" s="7"/>
      <c r="G1121" s="7"/>
      <c r="H1121" s="7"/>
      <c r="I1121" s="7"/>
    </row>
    <row r="1122" spans="1:9" ht="12.75" thickBot="1">
      <c r="A1122" s="8">
        <f t="shared" ref="A1122:I1122" si="38">SUM(A1117:A1121)</f>
        <v>900</v>
      </c>
      <c r="B1122" s="8">
        <f t="shared" si="38"/>
        <v>300</v>
      </c>
      <c r="C1122" s="8">
        <f t="shared" si="38"/>
        <v>0</v>
      </c>
      <c r="D1122" s="8">
        <f t="shared" si="38"/>
        <v>187.5</v>
      </c>
      <c r="E1122" s="8">
        <f t="shared" si="38"/>
        <v>100</v>
      </c>
      <c r="F1122" s="8">
        <f t="shared" si="38"/>
        <v>100</v>
      </c>
      <c r="G1122" s="8">
        <f t="shared" si="38"/>
        <v>200</v>
      </c>
      <c r="H1122" s="8">
        <f t="shared" si="38"/>
        <v>1387.5</v>
      </c>
      <c r="I1122" s="43">
        <f t="shared" si="38"/>
        <v>1187.5</v>
      </c>
    </row>
    <row r="1123" spans="1:9" ht="12.75" thickBot="1">
      <c r="G1123" s="96" t="s">
        <v>9</v>
      </c>
      <c r="H1123" s="97"/>
      <c r="I1123" s="44">
        <f>I1122</f>
        <v>1187.5</v>
      </c>
    </row>
    <row r="1124" spans="1:9">
      <c r="G1124" s="10"/>
      <c r="H1124" s="10"/>
      <c r="I1124" s="11"/>
    </row>
    <row r="1125" spans="1:9">
      <c r="G1125" s="10"/>
      <c r="H1125" s="10"/>
      <c r="I1125" s="11"/>
    </row>
    <row r="1129" spans="1:9">
      <c r="A1129" s="86" t="s">
        <v>10</v>
      </c>
      <c r="B1129" s="86"/>
      <c r="C1129" s="86"/>
      <c r="D1129" s="10"/>
      <c r="F1129" s="24" t="s">
        <v>15</v>
      </c>
      <c r="G1129" s="11"/>
      <c r="H1129" s="86" t="s">
        <v>11</v>
      </c>
      <c r="I1129" s="86"/>
    </row>
    <row r="1135" spans="1:9" ht="20.25">
      <c r="C1135" s="90" t="s">
        <v>19</v>
      </c>
      <c r="D1135" s="90"/>
      <c r="E1135" s="90"/>
      <c r="F1135" s="90"/>
      <c r="G1135" s="90"/>
      <c r="H1135" s="90"/>
    </row>
    <row r="1136" spans="1:9" ht="15.75">
      <c r="E1136" s="91" t="s">
        <v>118</v>
      </c>
      <c r="F1136" s="91"/>
      <c r="G1136" s="91"/>
    </row>
    <row r="1140" spans="1:9">
      <c r="A1140" s="1" t="s">
        <v>2</v>
      </c>
      <c r="B1140" s="39" t="str">
        <f>'SALARY MAIN'!C43</f>
        <v>Hemant Rana</v>
      </c>
      <c r="C1140" s="26"/>
      <c r="D1140" s="26"/>
      <c r="H1140" s="2" t="s">
        <v>1</v>
      </c>
      <c r="I1140" s="2" t="str">
        <f>'SALARY MAIN'!D43</f>
        <v>Painter</v>
      </c>
    </row>
    <row r="1141" spans="1:9">
      <c r="A1141" s="1"/>
      <c r="B1141" s="1"/>
      <c r="F1141" s="1" t="s">
        <v>12</v>
      </c>
      <c r="G1141" s="3">
        <f>'SALARY MAIN'!E43</f>
        <v>900</v>
      </c>
    </row>
    <row r="1142" spans="1:9" ht="16.5" thickBot="1">
      <c r="A1142" s="2" t="s">
        <v>16</v>
      </c>
      <c r="B1142" s="28" t="str">
        <f>'SALARY MAIN'!F43</f>
        <v>30</v>
      </c>
      <c r="C1142" s="25"/>
      <c r="D1142" s="25"/>
      <c r="H1142" s="92">
        <f>'SALARY MAIN'!C1</f>
        <v>43405</v>
      </c>
      <c r="I1142" s="92"/>
    </row>
    <row r="1143" spans="1:9" ht="16.5" thickBot="1">
      <c r="A1143" s="93" t="s">
        <v>117</v>
      </c>
      <c r="B1143" s="94"/>
      <c r="C1143" s="94"/>
      <c r="D1143" s="94"/>
      <c r="E1143" s="94"/>
      <c r="F1143" s="94"/>
      <c r="G1143" s="94"/>
      <c r="H1143" s="94"/>
      <c r="I1143" s="95"/>
    </row>
    <row r="1144" spans="1:9" ht="12.75" thickBot="1"/>
    <row r="1145" spans="1:9" ht="22.5">
      <c r="A1145" s="22" t="s">
        <v>17</v>
      </c>
      <c r="B1145" s="22" t="s">
        <v>23</v>
      </c>
      <c r="C1145" s="12" t="s">
        <v>4</v>
      </c>
      <c r="D1145" s="27" t="s">
        <v>120</v>
      </c>
      <c r="E1145" s="4" t="s">
        <v>5</v>
      </c>
      <c r="F1145" s="4" t="s">
        <v>6</v>
      </c>
      <c r="G1145" s="4" t="s">
        <v>7</v>
      </c>
      <c r="H1145" s="4" t="s">
        <v>8</v>
      </c>
      <c r="I1145" s="4" t="s">
        <v>9</v>
      </c>
    </row>
    <row r="1146" spans="1:9">
      <c r="A1146" s="5">
        <f>G1141/30*B1142</f>
        <v>900</v>
      </c>
      <c r="B1146" s="5">
        <f>'SALARY MAIN'!G43</f>
        <v>300</v>
      </c>
      <c r="C1146" s="5">
        <f>'SALARY MAIN'!H43</f>
        <v>0</v>
      </c>
      <c r="D1146" s="5">
        <f>'SALARY MAIN'!J43</f>
        <v>187.5</v>
      </c>
      <c r="E1146" s="5">
        <f>'SALARY MAIN'!K43</f>
        <v>100</v>
      </c>
      <c r="F1146" s="5">
        <f>'SALARY MAIN'!L43</f>
        <v>100</v>
      </c>
      <c r="G1146" s="5">
        <f>F1146+E1146</f>
        <v>200</v>
      </c>
      <c r="H1146" s="5">
        <f>A1146+B1146+C1146+D1146</f>
        <v>1387.5</v>
      </c>
      <c r="I1146" s="45">
        <f>H1146-G1146</f>
        <v>1187.5</v>
      </c>
    </row>
    <row r="1147" spans="1:9">
      <c r="A1147" s="6"/>
      <c r="B1147" s="6"/>
      <c r="C1147" s="6"/>
      <c r="D1147" s="6"/>
      <c r="E1147" s="6"/>
      <c r="F1147" s="6"/>
      <c r="G1147" s="6"/>
      <c r="H1147" s="6"/>
      <c r="I1147" s="6"/>
    </row>
    <row r="1148" spans="1:9">
      <c r="A1148" s="7"/>
      <c r="B1148" s="7"/>
      <c r="C1148" s="7"/>
      <c r="D1148" s="7"/>
      <c r="E1148" s="7"/>
      <c r="F1148" s="7"/>
      <c r="G1148" s="7"/>
      <c r="H1148" s="7"/>
      <c r="I1148" s="7"/>
    </row>
    <row r="1149" spans="1:9">
      <c r="A1149" s="7"/>
      <c r="B1149" s="7"/>
      <c r="C1149" s="7"/>
      <c r="D1149" s="7"/>
      <c r="E1149" s="7"/>
      <c r="F1149" s="7"/>
      <c r="G1149" s="7"/>
      <c r="H1149" s="7"/>
      <c r="I1149" s="7"/>
    </row>
    <row r="1150" spans="1:9">
      <c r="A1150" s="7"/>
      <c r="B1150" s="7"/>
      <c r="C1150" s="7"/>
      <c r="D1150" s="7"/>
      <c r="E1150" s="7"/>
      <c r="F1150" s="7"/>
      <c r="G1150" s="7"/>
      <c r="H1150" s="7"/>
      <c r="I1150" s="7"/>
    </row>
    <row r="1151" spans="1:9" ht="12.75" thickBot="1">
      <c r="A1151" s="8">
        <f t="shared" ref="A1151:I1151" si="39">SUM(A1146:A1150)</f>
        <v>900</v>
      </c>
      <c r="B1151" s="8">
        <f t="shared" si="39"/>
        <v>300</v>
      </c>
      <c r="C1151" s="8">
        <f t="shared" si="39"/>
        <v>0</v>
      </c>
      <c r="D1151" s="8">
        <f t="shared" si="39"/>
        <v>187.5</v>
      </c>
      <c r="E1151" s="8">
        <f t="shared" si="39"/>
        <v>100</v>
      </c>
      <c r="F1151" s="8">
        <f t="shared" si="39"/>
        <v>100</v>
      </c>
      <c r="G1151" s="8">
        <f t="shared" si="39"/>
        <v>200</v>
      </c>
      <c r="H1151" s="8">
        <f t="shared" si="39"/>
        <v>1387.5</v>
      </c>
      <c r="I1151" s="43">
        <f t="shared" si="39"/>
        <v>1187.5</v>
      </c>
    </row>
    <row r="1152" spans="1:9" ht="12.75" thickBot="1">
      <c r="G1152" s="96" t="s">
        <v>9</v>
      </c>
      <c r="H1152" s="97"/>
      <c r="I1152" s="44">
        <f>I1151</f>
        <v>1187.5</v>
      </c>
    </row>
    <row r="1153" spans="1:9">
      <c r="G1153" s="10"/>
      <c r="H1153" s="10"/>
      <c r="I1153" s="11"/>
    </row>
    <row r="1154" spans="1:9">
      <c r="G1154" s="10"/>
      <c r="H1154" s="10"/>
      <c r="I1154" s="11"/>
    </row>
    <row r="1158" spans="1:9">
      <c r="A1158" s="86" t="s">
        <v>10</v>
      </c>
      <c r="B1158" s="86"/>
      <c r="C1158" s="86"/>
      <c r="D1158" s="10"/>
      <c r="F1158" s="24" t="s">
        <v>15</v>
      </c>
      <c r="G1158" s="11"/>
      <c r="H1158" s="86" t="s">
        <v>11</v>
      </c>
      <c r="I1158" s="86"/>
    </row>
    <row r="1166" spans="1:9" ht="20.25">
      <c r="C1166" s="90" t="s">
        <v>19</v>
      </c>
      <c r="D1166" s="90"/>
      <c r="E1166" s="90"/>
      <c r="F1166" s="90"/>
      <c r="G1166" s="90"/>
      <c r="H1166" s="90"/>
    </row>
    <row r="1167" spans="1:9" ht="15.75">
      <c r="E1167" s="91" t="s">
        <v>118</v>
      </c>
      <c r="F1167" s="91"/>
      <c r="G1167" s="91"/>
    </row>
    <row r="1171" spans="1:9">
      <c r="A1171" s="1" t="s">
        <v>2</v>
      </c>
      <c r="B1171" s="39" t="str">
        <f>'SALARY MAIN'!C44</f>
        <v>Sujan Ale Magar</v>
      </c>
      <c r="C1171" s="26"/>
      <c r="D1171" s="26"/>
      <c r="H1171" s="2" t="s">
        <v>1</v>
      </c>
      <c r="I1171" s="2" t="str">
        <f>'SALARY MAIN'!D44</f>
        <v>Painter</v>
      </c>
    </row>
    <row r="1172" spans="1:9">
      <c r="A1172" s="1"/>
      <c r="B1172" s="1"/>
      <c r="F1172" s="1" t="s">
        <v>12</v>
      </c>
      <c r="G1172" s="3">
        <f>'SALARY MAIN'!E44</f>
        <v>900</v>
      </c>
    </row>
    <row r="1173" spans="1:9" ht="16.5" thickBot="1">
      <c r="A1173" s="2" t="s">
        <v>16</v>
      </c>
      <c r="B1173" s="28" t="str">
        <f>'SALARY MAIN'!F44</f>
        <v>30</v>
      </c>
      <c r="C1173" s="25"/>
      <c r="D1173" s="25"/>
      <c r="H1173" s="92">
        <f>'SALARY MAIN'!C1</f>
        <v>43405</v>
      </c>
      <c r="I1173" s="92"/>
    </row>
    <row r="1174" spans="1:9" ht="16.5" thickBot="1">
      <c r="A1174" s="93" t="s">
        <v>117</v>
      </c>
      <c r="B1174" s="94"/>
      <c r="C1174" s="94"/>
      <c r="D1174" s="94"/>
      <c r="E1174" s="94"/>
      <c r="F1174" s="94"/>
      <c r="G1174" s="94"/>
      <c r="H1174" s="94"/>
      <c r="I1174" s="95"/>
    </row>
    <row r="1175" spans="1:9" ht="12.75" thickBot="1"/>
    <row r="1176" spans="1:9" ht="22.5">
      <c r="A1176" s="22" t="s">
        <v>17</v>
      </c>
      <c r="B1176" s="22" t="s">
        <v>23</v>
      </c>
      <c r="C1176" s="12" t="s">
        <v>4</v>
      </c>
      <c r="D1176" s="27" t="s">
        <v>120</v>
      </c>
      <c r="E1176" s="4" t="s">
        <v>5</v>
      </c>
      <c r="F1176" s="4" t="s">
        <v>6</v>
      </c>
      <c r="G1176" s="4" t="s">
        <v>7</v>
      </c>
      <c r="H1176" s="4" t="s">
        <v>8</v>
      </c>
      <c r="I1176" s="4" t="s">
        <v>9</v>
      </c>
    </row>
    <row r="1177" spans="1:9">
      <c r="A1177" s="5">
        <f>G1172/30*B1173</f>
        <v>900</v>
      </c>
      <c r="B1177" s="5">
        <f>'SALARY MAIN'!G44</f>
        <v>300</v>
      </c>
      <c r="C1177" s="5">
        <f>'SALARY MAIN'!H44</f>
        <v>0</v>
      </c>
      <c r="D1177" s="5">
        <f>'SALARY MAIN'!J44</f>
        <v>187.5</v>
      </c>
      <c r="E1177" s="5">
        <f>'SALARY MAIN'!K44</f>
        <v>100</v>
      </c>
      <c r="F1177" s="5">
        <f>'SALARY MAIN'!L44</f>
        <v>100</v>
      </c>
      <c r="G1177" s="5">
        <f>F1177+E1177</f>
        <v>200</v>
      </c>
      <c r="H1177" s="5">
        <f>A1177+B1177+C1177+D1177</f>
        <v>1387.5</v>
      </c>
      <c r="I1177" s="45">
        <f>H1177-G1177</f>
        <v>1187.5</v>
      </c>
    </row>
    <row r="1178" spans="1:9">
      <c r="A1178" s="6"/>
      <c r="B1178" s="6"/>
      <c r="C1178" s="6"/>
      <c r="D1178" s="6"/>
      <c r="E1178" s="6"/>
      <c r="F1178" s="6"/>
      <c r="G1178" s="6"/>
      <c r="H1178" s="6"/>
      <c r="I1178" s="6"/>
    </row>
    <row r="1179" spans="1:9">
      <c r="A1179" s="7"/>
      <c r="B1179" s="7"/>
      <c r="C1179" s="7"/>
      <c r="D1179" s="7"/>
      <c r="E1179" s="7"/>
      <c r="F1179" s="7"/>
      <c r="G1179" s="7"/>
      <c r="H1179" s="7"/>
      <c r="I1179" s="7"/>
    </row>
    <row r="1180" spans="1:9">
      <c r="A1180" s="7"/>
      <c r="B1180" s="7"/>
      <c r="C1180" s="7"/>
      <c r="D1180" s="7"/>
      <c r="E1180" s="7"/>
      <c r="F1180" s="7"/>
      <c r="G1180" s="7"/>
      <c r="H1180" s="7"/>
      <c r="I1180" s="7"/>
    </row>
    <row r="1181" spans="1:9">
      <c r="A1181" s="7"/>
      <c r="B1181" s="7"/>
      <c r="C1181" s="7"/>
      <c r="D1181" s="7"/>
      <c r="E1181" s="7"/>
      <c r="F1181" s="7"/>
      <c r="G1181" s="7"/>
      <c r="H1181" s="7"/>
      <c r="I1181" s="7"/>
    </row>
    <row r="1182" spans="1:9" ht="12.75" thickBot="1">
      <c r="A1182" s="8">
        <f t="shared" ref="A1182:I1182" si="40">SUM(A1177:A1181)</f>
        <v>900</v>
      </c>
      <c r="B1182" s="8">
        <f t="shared" si="40"/>
        <v>300</v>
      </c>
      <c r="C1182" s="8">
        <f t="shared" si="40"/>
        <v>0</v>
      </c>
      <c r="D1182" s="8">
        <f t="shared" si="40"/>
        <v>187.5</v>
      </c>
      <c r="E1182" s="8">
        <f t="shared" si="40"/>
        <v>100</v>
      </c>
      <c r="F1182" s="8">
        <f t="shared" si="40"/>
        <v>100</v>
      </c>
      <c r="G1182" s="8">
        <f t="shared" si="40"/>
        <v>200</v>
      </c>
      <c r="H1182" s="8">
        <f t="shared" si="40"/>
        <v>1387.5</v>
      </c>
      <c r="I1182" s="43">
        <f t="shared" si="40"/>
        <v>1187.5</v>
      </c>
    </row>
    <row r="1183" spans="1:9" ht="12.75" thickBot="1">
      <c r="G1183" s="96" t="s">
        <v>9</v>
      </c>
      <c r="H1183" s="100"/>
      <c r="I1183" s="44">
        <f>I1182</f>
        <v>1187.5</v>
      </c>
    </row>
    <row r="1184" spans="1:9">
      <c r="G1184" s="10"/>
      <c r="H1184" s="10"/>
      <c r="I1184" s="11"/>
    </row>
    <row r="1185" spans="1:9">
      <c r="G1185" s="10"/>
      <c r="H1185" s="10"/>
      <c r="I1185" s="11"/>
    </row>
    <row r="1189" spans="1:9">
      <c r="A1189" s="86" t="s">
        <v>10</v>
      </c>
      <c r="B1189" s="86"/>
      <c r="C1189" s="86"/>
      <c r="D1189" s="10"/>
      <c r="F1189" s="24" t="s">
        <v>15</v>
      </c>
      <c r="G1189" s="11"/>
      <c r="H1189" s="86" t="s">
        <v>11</v>
      </c>
      <c r="I1189" s="86"/>
    </row>
    <row r="1196" spans="1:9" ht="20.25">
      <c r="C1196" s="90" t="s">
        <v>19</v>
      </c>
      <c r="D1196" s="90"/>
      <c r="E1196" s="90"/>
      <c r="F1196" s="90"/>
      <c r="G1196" s="90"/>
      <c r="H1196" s="90"/>
    </row>
    <row r="1197" spans="1:9" ht="15.75">
      <c r="E1197" s="91" t="s">
        <v>118</v>
      </c>
      <c r="F1197" s="91"/>
      <c r="G1197" s="91"/>
    </row>
    <row r="1201" spans="1:9">
      <c r="A1201" s="1" t="s">
        <v>2</v>
      </c>
      <c r="B1201" s="39" t="str">
        <f>'SALARY MAIN'!C45</f>
        <v>Chhiring Lama</v>
      </c>
      <c r="C1201" s="26"/>
      <c r="D1201" s="26"/>
      <c r="H1201" s="2" t="s">
        <v>1</v>
      </c>
      <c r="I1201" s="2" t="str">
        <f>'SALARY MAIN'!D45</f>
        <v>Painter</v>
      </c>
    </row>
    <row r="1202" spans="1:9">
      <c r="A1202" s="1"/>
      <c r="B1202" s="1"/>
      <c r="F1202" s="1" t="s">
        <v>12</v>
      </c>
      <c r="G1202" s="3">
        <f>'SALARY MAIN'!E45</f>
        <v>900</v>
      </c>
    </row>
    <row r="1203" spans="1:9" ht="16.5" thickBot="1">
      <c r="A1203" s="2" t="s">
        <v>16</v>
      </c>
      <c r="B1203" s="28" t="str">
        <f>'SALARY MAIN'!F45</f>
        <v>30</v>
      </c>
      <c r="C1203" s="21"/>
      <c r="D1203" s="21"/>
      <c r="H1203" s="92">
        <f>'SALARY MAIN'!C1</f>
        <v>43405</v>
      </c>
      <c r="I1203" s="92"/>
    </row>
    <row r="1204" spans="1:9" ht="16.5" thickBot="1">
      <c r="A1204" s="93" t="s">
        <v>117</v>
      </c>
      <c r="B1204" s="94"/>
      <c r="C1204" s="94"/>
      <c r="D1204" s="94"/>
      <c r="E1204" s="94"/>
      <c r="F1204" s="94"/>
      <c r="G1204" s="94"/>
      <c r="H1204" s="94"/>
      <c r="I1204" s="95"/>
    </row>
    <row r="1205" spans="1:9" ht="12.75" thickBot="1"/>
    <row r="1206" spans="1:9" ht="22.5">
      <c r="A1206" s="22" t="s">
        <v>17</v>
      </c>
      <c r="B1206" s="22" t="s">
        <v>23</v>
      </c>
      <c r="C1206" s="12" t="s">
        <v>4</v>
      </c>
      <c r="D1206" s="27" t="s">
        <v>120</v>
      </c>
      <c r="E1206" s="4" t="s">
        <v>5</v>
      </c>
      <c r="F1206" s="4" t="s">
        <v>6</v>
      </c>
      <c r="G1206" s="4" t="s">
        <v>7</v>
      </c>
      <c r="H1206" s="4" t="s">
        <v>8</v>
      </c>
      <c r="I1206" s="4" t="s">
        <v>9</v>
      </c>
    </row>
    <row r="1207" spans="1:9">
      <c r="A1207" s="5">
        <f>G1202/30*B1203</f>
        <v>900</v>
      </c>
      <c r="B1207" s="5">
        <f>'SALARY MAIN'!G45</f>
        <v>300</v>
      </c>
      <c r="C1207" s="5">
        <f>'SALARY MAIN'!H45</f>
        <v>0</v>
      </c>
      <c r="D1207" s="5">
        <f>'SALARY MAIN'!J45</f>
        <v>187.5</v>
      </c>
      <c r="E1207" s="5">
        <f>'SALARY MAIN'!K45</f>
        <v>100</v>
      </c>
      <c r="F1207" s="5">
        <f>'SALARY MAIN'!L45</f>
        <v>100</v>
      </c>
      <c r="G1207" s="5">
        <f>F1207+E1207</f>
        <v>200</v>
      </c>
      <c r="H1207" s="5">
        <f>A1207+B1207+C1207+D1207</f>
        <v>1387.5</v>
      </c>
      <c r="I1207" s="45">
        <f>H1207-G1207</f>
        <v>1187.5</v>
      </c>
    </row>
    <row r="1208" spans="1:9">
      <c r="A1208" s="6"/>
      <c r="B1208" s="6"/>
      <c r="C1208" s="6"/>
      <c r="D1208" s="6"/>
      <c r="E1208" s="6"/>
      <c r="F1208" s="6"/>
      <c r="G1208" s="6"/>
      <c r="H1208" s="6"/>
      <c r="I1208" s="6"/>
    </row>
    <row r="1209" spans="1:9">
      <c r="A1209" s="7"/>
      <c r="B1209" s="7"/>
      <c r="C1209" s="7"/>
      <c r="D1209" s="7"/>
      <c r="E1209" s="7"/>
      <c r="F1209" s="7"/>
      <c r="G1209" s="7"/>
      <c r="H1209" s="7"/>
      <c r="I1209" s="7"/>
    </row>
    <row r="1210" spans="1:9">
      <c r="A1210" s="7"/>
      <c r="B1210" s="7"/>
      <c r="C1210" s="7"/>
      <c r="D1210" s="7"/>
      <c r="E1210" s="7"/>
      <c r="F1210" s="7"/>
      <c r="G1210" s="7"/>
      <c r="H1210" s="7"/>
      <c r="I1210" s="7"/>
    </row>
    <row r="1211" spans="1:9">
      <c r="A1211" s="7"/>
      <c r="B1211" s="7"/>
      <c r="C1211" s="7"/>
      <c r="D1211" s="7"/>
      <c r="E1211" s="7"/>
      <c r="F1211" s="7"/>
      <c r="G1211" s="7"/>
      <c r="H1211" s="7"/>
      <c r="I1211" s="7"/>
    </row>
    <row r="1212" spans="1:9" ht="12.75" thickBot="1">
      <c r="A1212" s="8">
        <f t="shared" ref="A1212:I1212" si="41">SUM(A1207:A1211)</f>
        <v>900</v>
      </c>
      <c r="B1212" s="8">
        <f t="shared" si="41"/>
        <v>300</v>
      </c>
      <c r="C1212" s="8">
        <f t="shared" si="41"/>
        <v>0</v>
      </c>
      <c r="D1212" s="8">
        <f t="shared" si="41"/>
        <v>187.5</v>
      </c>
      <c r="E1212" s="8">
        <f t="shared" si="41"/>
        <v>100</v>
      </c>
      <c r="F1212" s="8">
        <f t="shared" si="41"/>
        <v>100</v>
      </c>
      <c r="G1212" s="8">
        <f t="shared" si="41"/>
        <v>200</v>
      </c>
      <c r="H1212" s="8">
        <f t="shared" si="41"/>
        <v>1387.5</v>
      </c>
      <c r="I1212" s="43">
        <f t="shared" si="41"/>
        <v>1187.5</v>
      </c>
    </row>
    <row r="1213" spans="1:9" ht="12.75" thickBot="1">
      <c r="G1213" s="96" t="s">
        <v>9</v>
      </c>
      <c r="H1213" s="100"/>
      <c r="I1213" s="44">
        <f>I1212</f>
        <v>1187.5</v>
      </c>
    </row>
    <row r="1214" spans="1:9">
      <c r="G1214" s="10"/>
      <c r="H1214" s="10"/>
      <c r="I1214" s="11"/>
    </row>
    <row r="1215" spans="1:9">
      <c r="G1215" s="10"/>
      <c r="H1215" s="10"/>
      <c r="I1215" s="11"/>
    </row>
    <row r="1219" spans="1:9">
      <c r="A1219" s="86" t="s">
        <v>10</v>
      </c>
      <c r="B1219" s="86"/>
      <c r="C1219" s="86"/>
      <c r="D1219" s="10"/>
      <c r="F1219" s="24" t="s">
        <v>15</v>
      </c>
      <c r="H1219" s="86" t="s">
        <v>11</v>
      </c>
      <c r="I1219" s="86"/>
    </row>
    <row r="1224" spans="1:9" ht="20.25">
      <c r="C1224" s="90" t="s">
        <v>19</v>
      </c>
      <c r="D1224" s="90"/>
      <c r="E1224" s="90"/>
      <c r="F1224" s="90"/>
      <c r="G1224" s="90"/>
      <c r="H1224" s="90"/>
    </row>
    <row r="1225" spans="1:9" ht="15.75">
      <c r="E1225" s="91" t="s">
        <v>118</v>
      </c>
      <c r="F1225" s="91"/>
      <c r="G1225" s="91"/>
    </row>
    <row r="1228" spans="1:9">
      <c r="A1228" s="1" t="s">
        <v>2</v>
      </c>
      <c r="B1228" s="39" t="str">
        <f>'SALARY MAIN'!C46</f>
        <v>Dilip Kumar Uraw</v>
      </c>
      <c r="C1228" s="26"/>
      <c r="D1228" s="26"/>
      <c r="H1228" s="2" t="s">
        <v>1</v>
      </c>
      <c r="I1228" s="2" t="str">
        <f>'SALARY MAIN'!D46</f>
        <v>Painter</v>
      </c>
    </row>
    <row r="1229" spans="1:9">
      <c r="A1229" s="1"/>
      <c r="B1229" s="1"/>
      <c r="F1229" s="1" t="s">
        <v>12</v>
      </c>
      <c r="G1229" s="3">
        <f>'SALARY MAIN'!E46</f>
        <v>900</v>
      </c>
    </row>
    <row r="1230" spans="1:9" ht="16.5" thickBot="1">
      <c r="A1230" s="2" t="s">
        <v>16</v>
      </c>
      <c r="B1230" s="28" t="str">
        <f>'SALARY MAIN'!F46</f>
        <v>30</v>
      </c>
      <c r="C1230" s="21"/>
      <c r="D1230" s="21"/>
      <c r="H1230" s="92">
        <f>'SALARY MAIN'!C1</f>
        <v>43405</v>
      </c>
      <c r="I1230" s="92"/>
    </row>
    <row r="1231" spans="1:9" ht="16.5" thickBot="1">
      <c r="A1231" s="93" t="s">
        <v>117</v>
      </c>
      <c r="B1231" s="94"/>
      <c r="C1231" s="94"/>
      <c r="D1231" s="94"/>
      <c r="E1231" s="94"/>
      <c r="F1231" s="94"/>
      <c r="G1231" s="94"/>
      <c r="H1231" s="94"/>
      <c r="I1231" s="95"/>
    </row>
    <row r="1232" spans="1:9" ht="12.75" thickBot="1"/>
    <row r="1233" spans="1:9" ht="22.5">
      <c r="A1233" s="22" t="s">
        <v>17</v>
      </c>
      <c r="B1233" s="22" t="s">
        <v>23</v>
      </c>
      <c r="C1233" s="12" t="s">
        <v>4</v>
      </c>
      <c r="D1233" s="27" t="s">
        <v>120</v>
      </c>
      <c r="E1233" s="4" t="s">
        <v>5</v>
      </c>
      <c r="F1233" s="4" t="s">
        <v>6</v>
      </c>
      <c r="G1233" s="4" t="s">
        <v>7</v>
      </c>
      <c r="H1233" s="4" t="s">
        <v>8</v>
      </c>
      <c r="I1233" s="4" t="s">
        <v>9</v>
      </c>
    </row>
    <row r="1234" spans="1:9">
      <c r="A1234" s="5">
        <f>G1229/30*B1230</f>
        <v>900</v>
      </c>
      <c r="B1234" s="5">
        <f>'SALARY MAIN'!G46</f>
        <v>300</v>
      </c>
      <c r="C1234" s="5">
        <f>'SALARY MAIN'!H46</f>
        <v>0</v>
      </c>
      <c r="D1234" s="5">
        <f>'SALARY MAIN'!J46</f>
        <v>187.5</v>
      </c>
      <c r="E1234" s="5">
        <f>'SALARY MAIN'!K46</f>
        <v>100</v>
      </c>
      <c r="F1234" s="5">
        <f>'SALARY MAIN'!L46</f>
        <v>100</v>
      </c>
      <c r="G1234" s="5">
        <f>F1234+E1234</f>
        <v>200</v>
      </c>
      <c r="H1234" s="5">
        <f>A1234+B1234+C1234+D1234</f>
        <v>1387.5</v>
      </c>
      <c r="I1234" s="45">
        <f>H1234-G1234</f>
        <v>1187.5</v>
      </c>
    </row>
    <row r="1235" spans="1:9">
      <c r="A1235" s="14"/>
      <c r="B1235" s="14"/>
      <c r="C1235" s="14"/>
      <c r="D1235" s="14"/>
      <c r="E1235" s="14"/>
      <c r="F1235" s="14"/>
      <c r="G1235" s="14"/>
      <c r="H1235" s="14"/>
      <c r="I1235" s="14"/>
    </row>
    <row r="1236" spans="1:9">
      <c r="A1236" s="15"/>
      <c r="B1236" s="15"/>
      <c r="C1236" s="15"/>
      <c r="D1236" s="15"/>
      <c r="E1236" s="15"/>
      <c r="F1236" s="15"/>
      <c r="G1236" s="15"/>
      <c r="H1236" s="15"/>
      <c r="I1236" s="15"/>
    </row>
    <row r="1237" spans="1:9">
      <c r="A1237" s="15"/>
      <c r="B1237" s="15"/>
      <c r="C1237" s="15"/>
      <c r="D1237" s="15"/>
      <c r="E1237" s="15"/>
      <c r="F1237" s="15"/>
      <c r="G1237" s="15"/>
      <c r="H1237" s="15"/>
      <c r="I1237" s="15"/>
    </row>
    <row r="1238" spans="1:9">
      <c r="A1238" s="15"/>
      <c r="B1238" s="15"/>
      <c r="C1238" s="15"/>
      <c r="D1238" s="15"/>
      <c r="E1238" s="15"/>
      <c r="F1238" s="15"/>
      <c r="G1238" s="15"/>
      <c r="H1238" s="15"/>
      <c r="I1238" s="15"/>
    </row>
    <row r="1239" spans="1:9" ht="12.75" thickBot="1">
      <c r="A1239" s="16">
        <f t="shared" ref="A1239:I1239" si="42">SUM(A1234:A1238)</f>
        <v>900</v>
      </c>
      <c r="B1239" s="16">
        <f t="shared" si="42"/>
        <v>300</v>
      </c>
      <c r="C1239" s="16">
        <f t="shared" si="42"/>
        <v>0</v>
      </c>
      <c r="D1239" s="16">
        <f t="shared" si="42"/>
        <v>187.5</v>
      </c>
      <c r="E1239" s="16">
        <f t="shared" si="42"/>
        <v>100</v>
      </c>
      <c r="F1239" s="16">
        <f t="shared" si="42"/>
        <v>100</v>
      </c>
      <c r="G1239" s="16">
        <f t="shared" si="42"/>
        <v>200</v>
      </c>
      <c r="H1239" s="16">
        <f t="shared" si="42"/>
        <v>1387.5</v>
      </c>
      <c r="I1239" s="35">
        <f t="shared" si="42"/>
        <v>1187.5</v>
      </c>
    </row>
    <row r="1240" spans="1:9" ht="12.75" thickBot="1">
      <c r="A1240" s="17"/>
      <c r="B1240" s="17"/>
      <c r="C1240" s="17"/>
      <c r="D1240" s="17"/>
      <c r="E1240" s="17"/>
      <c r="F1240" s="17"/>
      <c r="G1240" s="98" t="s">
        <v>9</v>
      </c>
      <c r="H1240" s="101"/>
      <c r="I1240" s="36">
        <f>I1239</f>
        <v>1187.5</v>
      </c>
    </row>
    <row r="1241" spans="1:9">
      <c r="G1241" s="10"/>
      <c r="H1241" s="10"/>
      <c r="I1241" s="11"/>
    </row>
    <row r="1242" spans="1:9">
      <c r="G1242" s="10"/>
      <c r="H1242" s="10"/>
      <c r="I1242" s="11"/>
    </row>
    <row r="1246" spans="1:9">
      <c r="A1246" s="86" t="s">
        <v>10</v>
      </c>
      <c r="B1246" s="86"/>
      <c r="C1246" s="86"/>
      <c r="D1246" s="10"/>
      <c r="F1246" s="24" t="s">
        <v>15</v>
      </c>
      <c r="H1246" s="86" t="s">
        <v>11</v>
      </c>
      <c r="I1246" s="86"/>
    </row>
    <row r="1252" spans="1:9" ht="20.25">
      <c r="C1252" s="90" t="s">
        <v>19</v>
      </c>
      <c r="D1252" s="90"/>
      <c r="E1252" s="90"/>
      <c r="F1252" s="90"/>
      <c r="G1252" s="90"/>
      <c r="H1252" s="90"/>
    </row>
    <row r="1253" spans="1:9" ht="15.75">
      <c r="E1253" s="91" t="s">
        <v>118</v>
      </c>
      <c r="F1253" s="91"/>
      <c r="G1253" s="91"/>
    </row>
    <row r="1256" spans="1:9">
      <c r="A1256" s="1" t="s">
        <v>2</v>
      </c>
      <c r="B1256" s="39" t="str">
        <f>'SALARY MAIN'!C47</f>
        <v>Jangmu Lama</v>
      </c>
      <c r="G1256" s="2" t="s">
        <v>1</v>
      </c>
      <c r="H1256" s="2" t="str">
        <f>'SALARY MAIN'!D47</f>
        <v>Painter</v>
      </c>
    </row>
    <row r="1257" spans="1:9">
      <c r="A1257" s="1"/>
      <c r="B1257" s="1"/>
      <c r="F1257" s="1" t="s">
        <v>12</v>
      </c>
      <c r="G1257" s="3">
        <f>'SALARY MAIN'!E47</f>
        <v>900</v>
      </c>
    </row>
    <row r="1258" spans="1:9" ht="16.5" thickBot="1">
      <c r="A1258" s="2" t="s">
        <v>16</v>
      </c>
      <c r="B1258" s="28" t="str">
        <f>'SALARY MAIN'!F47</f>
        <v>30</v>
      </c>
      <c r="C1258" s="21"/>
      <c r="D1258" s="21"/>
      <c r="H1258" s="92">
        <f>'SALARY MAIN'!C1</f>
        <v>43405</v>
      </c>
      <c r="I1258" s="92"/>
    </row>
    <row r="1259" spans="1:9" ht="16.5" thickBot="1">
      <c r="A1259" s="93" t="s">
        <v>117</v>
      </c>
      <c r="B1259" s="94"/>
      <c r="C1259" s="94"/>
      <c r="D1259" s="94"/>
      <c r="E1259" s="94"/>
      <c r="F1259" s="94"/>
      <c r="G1259" s="94"/>
      <c r="H1259" s="94"/>
      <c r="I1259" s="95"/>
    </row>
    <row r="1260" spans="1:9" ht="12.75" thickBot="1"/>
    <row r="1261" spans="1:9" ht="22.5">
      <c r="A1261" s="22" t="s">
        <v>17</v>
      </c>
      <c r="B1261" s="22" t="s">
        <v>23</v>
      </c>
      <c r="C1261" s="12" t="s">
        <v>4</v>
      </c>
      <c r="D1261" s="27" t="s">
        <v>120</v>
      </c>
      <c r="E1261" s="4" t="s">
        <v>5</v>
      </c>
      <c r="F1261" s="4" t="s">
        <v>6</v>
      </c>
      <c r="G1261" s="4" t="s">
        <v>7</v>
      </c>
      <c r="H1261" s="4" t="s">
        <v>8</v>
      </c>
      <c r="I1261" s="4" t="s">
        <v>9</v>
      </c>
    </row>
    <row r="1262" spans="1:9">
      <c r="A1262" s="5">
        <f>G1257/30*B1258</f>
        <v>900</v>
      </c>
      <c r="B1262" s="5">
        <f>'SALARY MAIN'!G47</f>
        <v>300</v>
      </c>
      <c r="C1262" s="5">
        <f>'SALARY MAIN'!H47</f>
        <v>0</v>
      </c>
      <c r="D1262" s="5">
        <f>'SALARY MAIN'!J47</f>
        <v>187.5</v>
      </c>
      <c r="E1262" s="5">
        <f>'SALARY MAIN'!K47</f>
        <v>100</v>
      </c>
      <c r="F1262" s="5">
        <f>'SALARY MAIN'!L47</f>
        <v>100</v>
      </c>
      <c r="G1262" s="5">
        <f>F1262+E1262</f>
        <v>200</v>
      </c>
      <c r="H1262" s="5">
        <f>A1262+B1262+C1262+D1262</f>
        <v>1387.5</v>
      </c>
      <c r="I1262" s="45">
        <f>H1262-G1262</f>
        <v>1187.5</v>
      </c>
    </row>
    <row r="1263" spans="1:9">
      <c r="A1263" s="14"/>
      <c r="B1263" s="14"/>
      <c r="C1263" s="14"/>
      <c r="D1263" s="14"/>
      <c r="E1263" s="14"/>
      <c r="F1263" s="14"/>
      <c r="G1263" s="14"/>
      <c r="H1263" s="14"/>
      <c r="I1263" s="14"/>
    </row>
    <row r="1264" spans="1:9">
      <c r="A1264" s="15"/>
      <c r="B1264" s="15"/>
      <c r="C1264" s="15"/>
      <c r="D1264" s="15"/>
      <c r="E1264" s="15"/>
      <c r="F1264" s="15"/>
      <c r="G1264" s="15"/>
      <c r="H1264" s="15"/>
      <c r="I1264" s="15"/>
    </row>
    <row r="1265" spans="1:9">
      <c r="A1265" s="15"/>
      <c r="B1265" s="15"/>
      <c r="C1265" s="15"/>
      <c r="D1265" s="15"/>
      <c r="E1265" s="15"/>
      <c r="F1265" s="15"/>
      <c r="G1265" s="15"/>
      <c r="H1265" s="15"/>
      <c r="I1265" s="15"/>
    </row>
    <row r="1266" spans="1:9">
      <c r="A1266" s="15"/>
      <c r="B1266" s="15"/>
      <c r="C1266" s="15"/>
      <c r="D1266" s="15"/>
      <c r="E1266" s="15"/>
      <c r="F1266" s="15"/>
      <c r="G1266" s="15"/>
      <c r="H1266" s="15"/>
      <c r="I1266" s="15"/>
    </row>
    <row r="1267" spans="1:9" ht="12.75" thickBot="1">
      <c r="A1267" s="16">
        <f t="shared" ref="A1267:I1267" si="43">SUM(A1262:A1266)</f>
        <v>900</v>
      </c>
      <c r="B1267" s="16">
        <f t="shared" si="43"/>
        <v>300</v>
      </c>
      <c r="C1267" s="16">
        <f t="shared" si="43"/>
        <v>0</v>
      </c>
      <c r="D1267" s="16">
        <f t="shared" si="43"/>
        <v>187.5</v>
      </c>
      <c r="E1267" s="16">
        <f t="shared" si="43"/>
        <v>100</v>
      </c>
      <c r="F1267" s="16">
        <f t="shared" si="43"/>
        <v>100</v>
      </c>
      <c r="G1267" s="16">
        <f t="shared" si="43"/>
        <v>200</v>
      </c>
      <c r="H1267" s="16">
        <f t="shared" si="43"/>
        <v>1387.5</v>
      </c>
      <c r="I1267" s="35">
        <f t="shared" si="43"/>
        <v>1187.5</v>
      </c>
    </row>
    <row r="1268" spans="1:9" ht="12.75" thickBot="1">
      <c r="A1268" s="17"/>
      <c r="B1268" s="17"/>
      <c r="C1268" s="17"/>
      <c r="D1268" s="17"/>
      <c r="E1268" s="17"/>
      <c r="F1268" s="17"/>
      <c r="G1268" s="98" t="s">
        <v>9</v>
      </c>
      <c r="H1268" s="101"/>
      <c r="I1268" s="36">
        <f>I1267</f>
        <v>1187.5</v>
      </c>
    </row>
    <row r="1269" spans="1:9">
      <c r="G1269" s="10"/>
      <c r="H1269" s="10"/>
      <c r="I1269" s="11"/>
    </row>
    <row r="1270" spans="1:9">
      <c r="G1270" s="10"/>
      <c r="H1270" s="10"/>
      <c r="I1270" s="11"/>
    </row>
    <row r="1274" spans="1:9">
      <c r="A1274" s="86" t="s">
        <v>10</v>
      </c>
      <c r="B1274" s="86"/>
      <c r="C1274" s="86"/>
      <c r="D1274" s="10"/>
      <c r="F1274" s="24" t="s">
        <v>15</v>
      </c>
      <c r="H1274" s="86" t="s">
        <v>11</v>
      </c>
      <c r="I1274" s="86"/>
    </row>
    <row r="1279" spans="1:9" ht="20.25">
      <c r="C1279" s="90" t="s">
        <v>19</v>
      </c>
      <c r="D1279" s="90"/>
      <c r="E1279" s="90"/>
      <c r="F1279" s="90"/>
      <c r="G1279" s="90"/>
      <c r="H1279" s="90"/>
    </row>
    <row r="1280" spans="1:9" ht="15.75">
      <c r="E1280" s="91" t="s">
        <v>118</v>
      </c>
      <c r="F1280" s="91"/>
      <c r="G1280" s="91"/>
    </row>
    <row r="1284" spans="1:9">
      <c r="A1284" s="1" t="s">
        <v>2</v>
      </c>
      <c r="B1284" s="39" t="str">
        <f>'SALARY MAIN'!C48</f>
        <v>Naran Pokharel</v>
      </c>
      <c r="G1284" s="2" t="s">
        <v>1</v>
      </c>
      <c r="H1284" s="2" t="str">
        <f>'SALARY MAIN'!D48</f>
        <v>Bus Driver</v>
      </c>
    </row>
    <row r="1285" spans="1:9">
      <c r="A1285" s="1"/>
      <c r="B1285" s="1"/>
      <c r="F1285" s="1" t="s">
        <v>12</v>
      </c>
      <c r="G1285" s="3">
        <f>'SALARY MAIN'!E48</f>
        <v>900</v>
      </c>
    </row>
    <row r="1286" spans="1:9" ht="16.5" thickBot="1">
      <c r="A1286" s="2" t="s">
        <v>16</v>
      </c>
      <c r="B1286" s="28" t="str">
        <f>'SALARY MAIN'!F48</f>
        <v>30</v>
      </c>
      <c r="C1286" s="21"/>
      <c r="D1286" s="21"/>
      <c r="H1286" s="92">
        <f>'SALARY MAIN'!C1</f>
        <v>43405</v>
      </c>
      <c r="I1286" s="92"/>
    </row>
    <row r="1287" spans="1:9" ht="16.5" thickBot="1">
      <c r="A1287" s="93" t="s">
        <v>117</v>
      </c>
      <c r="B1287" s="94"/>
      <c r="C1287" s="94"/>
      <c r="D1287" s="94"/>
      <c r="E1287" s="94"/>
      <c r="F1287" s="94"/>
      <c r="G1287" s="94"/>
      <c r="H1287" s="94"/>
      <c r="I1287" s="95"/>
    </row>
    <row r="1288" spans="1:9" ht="12.75" thickBot="1"/>
    <row r="1289" spans="1:9" ht="22.5">
      <c r="A1289" s="22" t="s">
        <v>17</v>
      </c>
      <c r="B1289" s="22" t="s">
        <v>23</v>
      </c>
      <c r="C1289" s="12" t="s">
        <v>4</v>
      </c>
      <c r="D1289" s="27" t="s">
        <v>120</v>
      </c>
      <c r="E1289" s="4" t="s">
        <v>5</v>
      </c>
      <c r="F1289" s="4" t="s">
        <v>6</v>
      </c>
      <c r="G1289" s="4" t="s">
        <v>7</v>
      </c>
      <c r="H1289" s="4" t="s">
        <v>8</v>
      </c>
      <c r="I1289" s="4" t="s">
        <v>9</v>
      </c>
    </row>
    <row r="1290" spans="1:9">
      <c r="A1290" s="5">
        <f>G1285/30*B1286</f>
        <v>900</v>
      </c>
      <c r="B1290" s="5">
        <f>'SALARY MAIN'!G48</f>
        <v>300</v>
      </c>
      <c r="C1290" s="5">
        <f>'SALARY MAIN'!H48</f>
        <v>0</v>
      </c>
      <c r="D1290" s="5">
        <f>'SALARY MAIN'!J48</f>
        <v>187.5</v>
      </c>
      <c r="E1290" s="5">
        <f>'SALARY MAIN'!K48</f>
        <v>100</v>
      </c>
      <c r="F1290" s="5">
        <f>'SALARY MAIN'!L48</f>
        <v>100</v>
      </c>
      <c r="G1290" s="5">
        <f>F1290+E1290</f>
        <v>200</v>
      </c>
      <c r="H1290" s="5">
        <f>A1290+B1290+C1290+D1290</f>
        <v>1387.5</v>
      </c>
      <c r="I1290" s="45">
        <f>H1290-G1290</f>
        <v>1187.5</v>
      </c>
    </row>
    <row r="1291" spans="1:9">
      <c r="A1291" s="14"/>
      <c r="B1291" s="14"/>
      <c r="C1291" s="14"/>
      <c r="D1291" s="14"/>
      <c r="E1291" s="14"/>
      <c r="F1291" s="14"/>
      <c r="G1291" s="14"/>
      <c r="H1291" s="14"/>
      <c r="I1291" s="14"/>
    </row>
    <row r="1292" spans="1:9">
      <c r="A1292" s="15"/>
      <c r="B1292" s="15"/>
      <c r="C1292" s="15"/>
      <c r="D1292" s="15"/>
      <c r="E1292" s="15"/>
      <c r="F1292" s="15"/>
      <c r="G1292" s="15"/>
      <c r="H1292" s="15"/>
      <c r="I1292" s="15"/>
    </row>
    <row r="1293" spans="1:9">
      <c r="A1293" s="15"/>
      <c r="B1293" s="15"/>
      <c r="C1293" s="15"/>
      <c r="D1293" s="15"/>
      <c r="E1293" s="15"/>
      <c r="F1293" s="15"/>
      <c r="G1293" s="15"/>
      <c r="H1293" s="15"/>
      <c r="I1293" s="15"/>
    </row>
    <row r="1294" spans="1:9">
      <c r="A1294" s="15"/>
      <c r="B1294" s="15"/>
      <c r="C1294" s="15"/>
      <c r="D1294" s="15"/>
      <c r="E1294" s="15"/>
      <c r="F1294" s="15"/>
      <c r="G1294" s="15"/>
      <c r="H1294" s="15"/>
      <c r="I1294" s="15"/>
    </row>
    <row r="1295" spans="1:9" ht="12.75" thickBot="1">
      <c r="A1295" s="16">
        <f t="shared" ref="A1295:I1295" si="44">SUM(A1290:A1294)</f>
        <v>900</v>
      </c>
      <c r="B1295" s="16">
        <f t="shared" si="44"/>
        <v>300</v>
      </c>
      <c r="C1295" s="16">
        <f t="shared" si="44"/>
        <v>0</v>
      </c>
      <c r="D1295" s="16">
        <f t="shared" si="44"/>
        <v>187.5</v>
      </c>
      <c r="E1295" s="16">
        <f t="shared" si="44"/>
        <v>100</v>
      </c>
      <c r="F1295" s="16">
        <f t="shared" si="44"/>
        <v>100</v>
      </c>
      <c r="G1295" s="16">
        <f t="shared" si="44"/>
        <v>200</v>
      </c>
      <c r="H1295" s="16">
        <f t="shared" si="44"/>
        <v>1387.5</v>
      </c>
      <c r="I1295" s="35">
        <f t="shared" si="44"/>
        <v>1187.5</v>
      </c>
    </row>
    <row r="1296" spans="1:9" ht="12.75" thickBot="1">
      <c r="A1296" s="17"/>
      <c r="B1296" s="17"/>
      <c r="C1296" s="17"/>
      <c r="D1296" s="17"/>
      <c r="E1296" s="17"/>
      <c r="F1296" s="17"/>
      <c r="G1296" s="98" t="s">
        <v>9</v>
      </c>
      <c r="H1296" s="101"/>
      <c r="I1296" s="36">
        <f>I1295</f>
        <v>1187.5</v>
      </c>
    </row>
    <row r="1297" spans="1:9">
      <c r="G1297" s="10"/>
      <c r="H1297" s="10"/>
      <c r="I1297" s="11"/>
    </row>
    <row r="1298" spans="1:9">
      <c r="G1298" s="10"/>
      <c r="H1298" s="10"/>
      <c r="I1298" s="11"/>
    </row>
    <row r="1302" spans="1:9">
      <c r="A1302" s="86" t="s">
        <v>10</v>
      </c>
      <c r="B1302" s="86"/>
      <c r="C1302" s="86"/>
      <c r="D1302" s="10"/>
      <c r="F1302" s="24" t="s">
        <v>15</v>
      </c>
      <c r="H1302" s="86" t="s">
        <v>11</v>
      </c>
      <c r="I1302" s="86"/>
    </row>
    <row r="1307" spans="1:9" ht="20.25">
      <c r="C1307" s="90" t="s">
        <v>19</v>
      </c>
      <c r="D1307" s="90"/>
      <c r="E1307" s="90"/>
      <c r="F1307" s="90"/>
      <c r="G1307" s="90"/>
      <c r="H1307" s="90"/>
    </row>
    <row r="1308" spans="1:9" ht="15.75">
      <c r="E1308" s="91" t="s">
        <v>118</v>
      </c>
      <c r="F1308" s="91"/>
      <c r="G1308" s="91"/>
    </row>
    <row r="1314" spans="1:9">
      <c r="A1314" s="1" t="s">
        <v>2</v>
      </c>
      <c r="B1314" s="39" t="str">
        <f>'SALARY MAIN'!C49</f>
        <v>Suman B K</v>
      </c>
      <c r="G1314" s="2" t="s">
        <v>1</v>
      </c>
      <c r="H1314" s="2" t="str">
        <f>'SALARY MAIN'!D49</f>
        <v>Painter</v>
      </c>
    </row>
    <row r="1315" spans="1:9">
      <c r="A1315" s="1"/>
      <c r="B1315" s="1"/>
      <c r="F1315" s="1" t="s">
        <v>12</v>
      </c>
      <c r="G1315" s="3">
        <f>'SALARY MAIN'!E49</f>
        <v>900</v>
      </c>
    </row>
    <row r="1316" spans="1:9" ht="16.5" thickBot="1">
      <c r="A1316" s="2" t="s">
        <v>16</v>
      </c>
      <c r="B1316" s="28" t="str">
        <f>'SALARY MAIN'!F49</f>
        <v>30</v>
      </c>
      <c r="C1316" s="21"/>
      <c r="D1316" s="21"/>
      <c r="H1316" s="92">
        <f>'SALARY MAIN'!C1</f>
        <v>43405</v>
      </c>
      <c r="I1316" s="92"/>
    </row>
    <row r="1317" spans="1:9" ht="16.5" thickBot="1">
      <c r="A1317" s="93" t="s">
        <v>117</v>
      </c>
      <c r="B1317" s="94"/>
      <c r="C1317" s="94"/>
      <c r="D1317" s="94"/>
      <c r="E1317" s="94"/>
      <c r="F1317" s="94"/>
      <c r="G1317" s="94"/>
      <c r="H1317" s="94"/>
      <c r="I1317" s="95"/>
    </row>
    <row r="1318" spans="1:9" ht="12.75" thickBot="1"/>
    <row r="1319" spans="1:9" ht="22.5">
      <c r="A1319" s="22" t="s">
        <v>17</v>
      </c>
      <c r="B1319" s="22" t="s">
        <v>23</v>
      </c>
      <c r="C1319" s="12" t="s">
        <v>4</v>
      </c>
      <c r="D1319" s="27" t="s">
        <v>120</v>
      </c>
      <c r="E1319" s="4" t="s">
        <v>5</v>
      </c>
      <c r="F1319" s="4" t="s">
        <v>6</v>
      </c>
      <c r="G1319" s="4" t="s">
        <v>7</v>
      </c>
      <c r="H1319" s="4" t="s">
        <v>8</v>
      </c>
      <c r="I1319" s="4" t="s">
        <v>9</v>
      </c>
    </row>
    <row r="1320" spans="1:9">
      <c r="A1320" s="5">
        <f>G1315/30*B1316</f>
        <v>900</v>
      </c>
      <c r="B1320" s="5">
        <f>'SALARY MAIN'!G49</f>
        <v>300</v>
      </c>
      <c r="C1320" s="5">
        <f>'SALARY MAIN'!H49</f>
        <v>0</v>
      </c>
      <c r="D1320" s="5">
        <f>'SALARY MAIN'!J49</f>
        <v>187.5</v>
      </c>
      <c r="E1320" s="5">
        <f>'SALARY MAIN'!K49</f>
        <v>100</v>
      </c>
      <c r="F1320" s="5">
        <f>'SALARY MAIN'!L49</f>
        <v>100</v>
      </c>
      <c r="G1320" s="5">
        <f>F1320+E1320</f>
        <v>200</v>
      </c>
      <c r="H1320" s="5">
        <f>A1320+B1320+C1320+D1320</f>
        <v>1387.5</v>
      </c>
      <c r="I1320" s="45">
        <f>H1320-G1320</f>
        <v>1187.5</v>
      </c>
    </row>
    <row r="1321" spans="1:9">
      <c r="A1321" s="14"/>
      <c r="B1321" s="14"/>
      <c r="C1321" s="14"/>
      <c r="D1321" s="14"/>
      <c r="E1321" s="14"/>
      <c r="F1321" s="14"/>
      <c r="G1321" s="14"/>
      <c r="H1321" s="14"/>
      <c r="I1321" s="14"/>
    </row>
    <row r="1322" spans="1:9">
      <c r="A1322" s="15"/>
      <c r="B1322" s="15"/>
      <c r="C1322" s="15"/>
      <c r="D1322" s="15"/>
      <c r="E1322" s="15"/>
      <c r="F1322" s="15"/>
      <c r="G1322" s="15"/>
      <c r="H1322" s="15"/>
      <c r="I1322" s="15"/>
    </row>
    <row r="1323" spans="1:9">
      <c r="A1323" s="15"/>
      <c r="B1323" s="15"/>
      <c r="C1323" s="15"/>
      <c r="D1323" s="15"/>
      <c r="E1323" s="15"/>
      <c r="F1323" s="15"/>
      <c r="G1323" s="15"/>
      <c r="H1323" s="15"/>
      <c r="I1323" s="15"/>
    </row>
    <row r="1324" spans="1:9">
      <c r="A1324" s="15"/>
      <c r="B1324" s="15"/>
      <c r="C1324" s="15"/>
      <c r="D1324" s="15"/>
      <c r="E1324" s="15"/>
      <c r="F1324" s="15"/>
      <c r="G1324" s="15"/>
      <c r="H1324" s="15"/>
      <c r="I1324" s="15"/>
    </row>
    <row r="1325" spans="1:9" ht="12.75" thickBot="1">
      <c r="A1325" s="16">
        <f t="shared" ref="A1325:I1325" si="45">SUM(A1320:A1324)</f>
        <v>900</v>
      </c>
      <c r="B1325" s="16">
        <f t="shared" si="45"/>
        <v>300</v>
      </c>
      <c r="C1325" s="16">
        <f t="shared" si="45"/>
        <v>0</v>
      </c>
      <c r="D1325" s="16">
        <f t="shared" si="45"/>
        <v>187.5</v>
      </c>
      <c r="E1325" s="16">
        <f t="shared" si="45"/>
        <v>100</v>
      </c>
      <c r="F1325" s="16">
        <f t="shared" si="45"/>
        <v>100</v>
      </c>
      <c r="G1325" s="16">
        <f t="shared" si="45"/>
        <v>200</v>
      </c>
      <c r="H1325" s="16">
        <f t="shared" si="45"/>
        <v>1387.5</v>
      </c>
      <c r="I1325" s="35">
        <f t="shared" si="45"/>
        <v>1187.5</v>
      </c>
    </row>
    <row r="1326" spans="1:9" ht="12.75" thickBot="1">
      <c r="A1326" s="17"/>
      <c r="B1326" s="17"/>
      <c r="C1326" s="17"/>
      <c r="D1326" s="17"/>
      <c r="E1326" s="17"/>
      <c r="F1326" s="17"/>
      <c r="G1326" s="98" t="s">
        <v>9</v>
      </c>
      <c r="H1326" s="101"/>
      <c r="I1326" s="36">
        <f>I1325</f>
        <v>1187.5</v>
      </c>
    </row>
    <row r="1327" spans="1:9">
      <c r="A1327" s="17"/>
      <c r="B1327" s="17"/>
      <c r="C1327" s="17"/>
      <c r="D1327" s="17"/>
      <c r="E1327" s="17"/>
      <c r="F1327" s="17"/>
      <c r="G1327" s="18"/>
      <c r="H1327" s="18"/>
      <c r="I1327" s="19"/>
    </row>
    <row r="1328" spans="1:9">
      <c r="G1328" s="10"/>
      <c r="H1328" s="10"/>
      <c r="I1328" s="11"/>
    </row>
    <row r="1332" spans="1:9">
      <c r="A1332" s="86" t="s">
        <v>10</v>
      </c>
      <c r="B1332" s="86"/>
      <c r="C1332" s="86"/>
      <c r="D1332" s="10"/>
      <c r="F1332" s="24" t="s">
        <v>15</v>
      </c>
      <c r="H1332" s="86" t="s">
        <v>11</v>
      </c>
      <c r="I1332" s="86"/>
    </row>
    <row r="1338" spans="1:9" ht="20.25">
      <c r="C1338" s="90" t="s">
        <v>19</v>
      </c>
      <c r="D1338" s="90"/>
      <c r="E1338" s="90"/>
      <c r="F1338" s="90"/>
      <c r="G1338" s="90"/>
      <c r="H1338" s="90"/>
    </row>
    <row r="1339" spans="1:9" ht="15.75">
      <c r="E1339" s="91" t="s">
        <v>118</v>
      </c>
      <c r="F1339" s="91"/>
      <c r="G1339" s="91"/>
    </row>
    <row r="1344" spans="1:9">
      <c r="A1344" s="1" t="s">
        <v>2</v>
      </c>
      <c r="B1344" s="39" t="str">
        <f>'SALARY MAIN'!C50</f>
        <v>Hari Ram Kurmi</v>
      </c>
      <c r="G1344" s="2" t="s">
        <v>1</v>
      </c>
      <c r="H1344" s="2" t="str">
        <f>'SALARY MAIN'!D50</f>
        <v>Painter</v>
      </c>
    </row>
    <row r="1345" spans="1:9">
      <c r="A1345" s="1"/>
      <c r="B1345" s="1"/>
      <c r="F1345" s="1" t="s">
        <v>12</v>
      </c>
      <c r="G1345" s="3">
        <f>'SALARY MAIN'!E50</f>
        <v>900</v>
      </c>
    </row>
    <row r="1346" spans="1:9" ht="16.5" thickBot="1">
      <c r="A1346" s="2" t="s">
        <v>16</v>
      </c>
      <c r="B1346" s="28" t="str">
        <f>'SALARY MAIN'!F50</f>
        <v>30</v>
      </c>
      <c r="C1346" s="21"/>
      <c r="D1346" s="21"/>
      <c r="H1346" s="92">
        <f>'SALARY MAIN'!C1</f>
        <v>43405</v>
      </c>
      <c r="I1346" s="92"/>
    </row>
    <row r="1347" spans="1:9" ht="16.5" thickBot="1">
      <c r="A1347" s="93" t="s">
        <v>117</v>
      </c>
      <c r="B1347" s="94"/>
      <c r="C1347" s="94"/>
      <c r="D1347" s="94"/>
      <c r="E1347" s="94"/>
      <c r="F1347" s="94"/>
      <c r="G1347" s="94"/>
      <c r="H1347" s="94"/>
      <c r="I1347" s="95"/>
    </row>
    <row r="1348" spans="1:9" ht="12.75" thickBot="1"/>
    <row r="1349" spans="1:9" ht="22.5">
      <c r="A1349" s="22" t="s">
        <v>17</v>
      </c>
      <c r="B1349" s="22" t="s">
        <v>23</v>
      </c>
      <c r="C1349" s="12" t="s">
        <v>4</v>
      </c>
      <c r="D1349" s="27" t="s">
        <v>120</v>
      </c>
      <c r="E1349" s="4" t="s">
        <v>5</v>
      </c>
      <c r="F1349" s="4" t="s">
        <v>6</v>
      </c>
      <c r="G1349" s="4" t="s">
        <v>7</v>
      </c>
      <c r="H1349" s="4" t="s">
        <v>8</v>
      </c>
      <c r="I1349" s="4" t="s">
        <v>9</v>
      </c>
    </row>
    <row r="1350" spans="1:9">
      <c r="A1350" s="5">
        <f>G1345/30*B1346</f>
        <v>900</v>
      </c>
      <c r="B1350" s="5">
        <f>'SALARY MAIN'!G50</f>
        <v>300</v>
      </c>
      <c r="C1350" s="5">
        <f>'SALARY MAIN'!H50</f>
        <v>0</v>
      </c>
      <c r="D1350" s="5">
        <f>'SALARY MAIN'!J50</f>
        <v>187.5</v>
      </c>
      <c r="E1350" s="5">
        <f>'SALARY MAIN'!K50</f>
        <v>100</v>
      </c>
      <c r="F1350" s="5">
        <f>'SALARY MAIN'!L50</f>
        <v>100</v>
      </c>
      <c r="G1350" s="5">
        <f>F1350+E1350</f>
        <v>200</v>
      </c>
      <c r="H1350" s="5">
        <f>A1350+B1350+C1350+D1350</f>
        <v>1387.5</v>
      </c>
      <c r="I1350" s="45">
        <f>H1350-G1350</f>
        <v>1187.5</v>
      </c>
    </row>
    <row r="1351" spans="1:9">
      <c r="A1351" s="14"/>
      <c r="B1351" s="14"/>
      <c r="C1351" s="14"/>
      <c r="D1351" s="14"/>
      <c r="E1351" s="14"/>
      <c r="F1351" s="14"/>
      <c r="G1351" s="14"/>
      <c r="H1351" s="14"/>
      <c r="I1351" s="14"/>
    </row>
    <row r="1352" spans="1:9">
      <c r="A1352" s="15"/>
      <c r="B1352" s="15"/>
      <c r="C1352" s="15"/>
      <c r="D1352" s="15"/>
      <c r="E1352" s="15"/>
      <c r="F1352" s="15"/>
      <c r="G1352" s="15"/>
      <c r="H1352" s="15"/>
      <c r="I1352" s="15"/>
    </row>
    <row r="1353" spans="1:9">
      <c r="A1353" s="15"/>
      <c r="B1353" s="15"/>
      <c r="C1353" s="15"/>
      <c r="D1353" s="15"/>
      <c r="E1353" s="15"/>
      <c r="F1353" s="15"/>
      <c r="G1353" s="15"/>
      <c r="H1353" s="15"/>
      <c r="I1353" s="15"/>
    </row>
    <row r="1354" spans="1:9">
      <c r="A1354" s="15"/>
      <c r="B1354" s="15"/>
      <c r="C1354" s="15"/>
      <c r="D1354" s="15"/>
      <c r="E1354" s="15"/>
      <c r="F1354" s="15"/>
      <c r="G1354" s="15"/>
      <c r="H1354" s="15"/>
      <c r="I1354" s="15"/>
    </row>
    <row r="1355" spans="1:9" ht="12.75" thickBot="1">
      <c r="A1355" s="16">
        <f t="shared" ref="A1355:I1355" si="46">SUM(A1350:A1354)</f>
        <v>900</v>
      </c>
      <c r="B1355" s="16">
        <f t="shared" si="46"/>
        <v>300</v>
      </c>
      <c r="C1355" s="16">
        <f t="shared" si="46"/>
        <v>0</v>
      </c>
      <c r="D1355" s="16">
        <f t="shared" si="46"/>
        <v>187.5</v>
      </c>
      <c r="E1355" s="16">
        <f t="shared" si="46"/>
        <v>100</v>
      </c>
      <c r="F1355" s="16">
        <f t="shared" si="46"/>
        <v>100</v>
      </c>
      <c r="G1355" s="16">
        <f t="shared" si="46"/>
        <v>200</v>
      </c>
      <c r="H1355" s="16">
        <f t="shared" si="46"/>
        <v>1387.5</v>
      </c>
      <c r="I1355" s="35">
        <f t="shared" si="46"/>
        <v>1187.5</v>
      </c>
    </row>
    <row r="1356" spans="1:9" ht="12.75" thickBot="1">
      <c r="A1356" s="17"/>
      <c r="B1356" s="17"/>
      <c r="C1356" s="17"/>
      <c r="D1356" s="17"/>
      <c r="E1356" s="17"/>
      <c r="F1356" s="17"/>
      <c r="G1356" s="98" t="s">
        <v>9</v>
      </c>
      <c r="H1356" s="101"/>
      <c r="I1356" s="36">
        <f>I1355</f>
        <v>1187.5</v>
      </c>
    </row>
    <row r="1357" spans="1:9">
      <c r="G1357" s="10"/>
      <c r="H1357" s="10"/>
      <c r="I1357" s="11"/>
    </row>
    <row r="1358" spans="1:9">
      <c r="G1358" s="10"/>
      <c r="H1358" s="10"/>
      <c r="I1358" s="11"/>
    </row>
    <row r="1362" spans="1:9">
      <c r="A1362" s="86" t="s">
        <v>10</v>
      </c>
      <c r="B1362" s="86"/>
      <c r="C1362" s="86"/>
      <c r="D1362" s="10"/>
      <c r="F1362" s="24" t="s">
        <v>15</v>
      </c>
      <c r="H1362" s="86" t="s">
        <v>11</v>
      </c>
      <c r="I1362" s="86"/>
    </row>
    <row r="1373" spans="1:9" ht="20.25">
      <c r="C1373" s="90" t="s">
        <v>19</v>
      </c>
      <c r="D1373" s="90"/>
      <c r="E1373" s="90"/>
      <c r="F1373" s="90"/>
      <c r="G1373" s="90"/>
      <c r="H1373" s="90"/>
    </row>
    <row r="1374" spans="1:9" ht="15.75">
      <c r="E1374" s="91" t="s">
        <v>118</v>
      </c>
      <c r="F1374" s="91"/>
      <c r="G1374" s="91"/>
    </row>
    <row r="1380" spans="1:9">
      <c r="A1380" s="1" t="s">
        <v>2</v>
      </c>
      <c r="B1380" s="39" t="str">
        <f>'SALARY MAIN'!C51</f>
        <v>Rajet Chaudhary</v>
      </c>
      <c r="G1380" s="2" t="s">
        <v>1</v>
      </c>
      <c r="H1380" s="2" t="str">
        <f>'SALARY MAIN'!D51</f>
        <v>Painter</v>
      </c>
    </row>
    <row r="1381" spans="1:9">
      <c r="A1381" s="1"/>
      <c r="B1381" s="1"/>
      <c r="F1381" s="1" t="s">
        <v>12</v>
      </c>
      <c r="G1381" s="3">
        <f>'SALARY MAIN'!E51</f>
        <v>900</v>
      </c>
    </row>
    <row r="1382" spans="1:9" ht="16.5" thickBot="1">
      <c r="A1382" s="2" t="s">
        <v>16</v>
      </c>
      <c r="B1382" s="28" t="str">
        <f>'SALARY MAIN'!F51</f>
        <v>30</v>
      </c>
      <c r="C1382" s="21"/>
      <c r="D1382" s="21"/>
      <c r="H1382" s="92">
        <f>'SALARY MAIN'!C1</f>
        <v>43405</v>
      </c>
      <c r="I1382" s="92"/>
    </row>
    <row r="1383" spans="1:9" ht="16.5" thickBot="1">
      <c r="A1383" s="93" t="s">
        <v>117</v>
      </c>
      <c r="B1383" s="94"/>
      <c r="C1383" s="94"/>
      <c r="D1383" s="94"/>
      <c r="E1383" s="94"/>
      <c r="F1383" s="94"/>
      <c r="G1383" s="94"/>
      <c r="H1383" s="94"/>
      <c r="I1383" s="95"/>
    </row>
    <row r="1384" spans="1:9" ht="12.75" thickBot="1"/>
    <row r="1385" spans="1:9" ht="22.5">
      <c r="A1385" s="22" t="s">
        <v>17</v>
      </c>
      <c r="B1385" s="22" t="s">
        <v>23</v>
      </c>
      <c r="C1385" s="12" t="s">
        <v>4</v>
      </c>
      <c r="D1385" s="27" t="s">
        <v>120</v>
      </c>
      <c r="E1385" s="4" t="s">
        <v>5</v>
      </c>
      <c r="F1385" s="4" t="s">
        <v>6</v>
      </c>
      <c r="G1385" s="4" t="s">
        <v>7</v>
      </c>
      <c r="H1385" s="4" t="s">
        <v>8</v>
      </c>
      <c r="I1385" s="4" t="s">
        <v>9</v>
      </c>
    </row>
    <row r="1386" spans="1:9">
      <c r="A1386" s="5">
        <f>G1381/30*B1382</f>
        <v>900</v>
      </c>
      <c r="B1386" s="5">
        <f>'SALARY MAIN'!G51</f>
        <v>300</v>
      </c>
      <c r="C1386" s="5">
        <f>'SALARY MAIN'!H51</f>
        <v>0</v>
      </c>
      <c r="D1386" s="5">
        <f>'SALARY MAIN'!J51</f>
        <v>187.5</v>
      </c>
      <c r="E1386" s="5">
        <f>'SALARY MAIN'!K51</f>
        <v>100</v>
      </c>
      <c r="F1386" s="5">
        <f>'SALARY MAIN'!L51</f>
        <v>100</v>
      </c>
      <c r="G1386" s="5">
        <f>F1386+E1386</f>
        <v>200</v>
      </c>
      <c r="H1386" s="5">
        <f>A1386+B1386+C1386+D1386</f>
        <v>1387.5</v>
      </c>
      <c r="I1386" s="45">
        <f>H1386-G1386</f>
        <v>1187.5</v>
      </c>
    </row>
    <row r="1387" spans="1:9">
      <c r="A1387" s="14"/>
      <c r="B1387" s="14"/>
      <c r="C1387" s="14"/>
      <c r="D1387" s="14"/>
      <c r="E1387" s="14"/>
      <c r="F1387" s="14"/>
      <c r="G1387" s="14"/>
      <c r="H1387" s="14"/>
      <c r="I1387" s="14"/>
    </row>
    <row r="1388" spans="1:9">
      <c r="A1388" s="15"/>
      <c r="B1388" s="15"/>
      <c r="C1388" s="15"/>
      <c r="D1388" s="15"/>
      <c r="E1388" s="15"/>
      <c r="F1388" s="15"/>
      <c r="G1388" s="15"/>
      <c r="H1388" s="15"/>
      <c r="I1388" s="15"/>
    </row>
    <row r="1389" spans="1:9">
      <c r="A1389" s="15"/>
      <c r="B1389" s="15"/>
      <c r="C1389" s="15"/>
      <c r="D1389" s="15"/>
      <c r="E1389" s="15"/>
      <c r="F1389" s="15"/>
      <c r="G1389" s="15"/>
      <c r="H1389" s="15"/>
      <c r="I1389" s="15"/>
    </row>
    <row r="1390" spans="1:9">
      <c r="A1390" s="15"/>
      <c r="B1390" s="15"/>
      <c r="C1390" s="15"/>
      <c r="D1390" s="15"/>
      <c r="E1390" s="15"/>
      <c r="F1390" s="15"/>
      <c r="G1390" s="15"/>
      <c r="H1390" s="15"/>
      <c r="I1390" s="15"/>
    </row>
    <row r="1391" spans="1:9" ht="12.75" thickBot="1">
      <c r="A1391" s="16">
        <f t="shared" ref="A1391:I1391" si="47">SUM(A1386:A1390)</f>
        <v>900</v>
      </c>
      <c r="B1391" s="16">
        <f t="shared" si="47"/>
        <v>300</v>
      </c>
      <c r="C1391" s="16">
        <f t="shared" si="47"/>
        <v>0</v>
      </c>
      <c r="D1391" s="16">
        <f t="shared" si="47"/>
        <v>187.5</v>
      </c>
      <c r="E1391" s="16">
        <f t="shared" si="47"/>
        <v>100</v>
      </c>
      <c r="F1391" s="16">
        <f t="shared" si="47"/>
        <v>100</v>
      </c>
      <c r="G1391" s="16">
        <f t="shared" si="47"/>
        <v>200</v>
      </c>
      <c r="H1391" s="16">
        <f t="shared" si="47"/>
        <v>1387.5</v>
      </c>
      <c r="I1391" s="35">
        <f t="shared" si="47"/>
        <v>1187.5</v>
      </c>
    </row>
    <row r="1392" spans="1:9" ht="12.75" thickBot="1">
      <c r="A1392" s="17"/>
      <c r="B1392" s="17"/>
      <c r="C1392" s="17"/>
      <c r="D1392" s="17"/>
      <c r="E1392" s="17"/>
      <c r="F1392" s="17"/>
      <c r="G1392" s="98" t="s">
        <v>9</v>
      </c>
      <c r="H1392" s="101"/>
      <c r="I1392" s="36">
        <f>I1391</f>
        <v>1187.5</v>
      </c>
    </row>
    <row r="1393" spans="1:9">
      <c r="A1393" s="17"/>
      <c r="B1393" s="17"/>
      <c r="C1393" s="17"/>
      <c r="D1393" s="17"/>
      <c r="E1393" s="17"/>
      <c r="F1393" s="17"/>
      <c r="G1393" s="18"/>
      <c r="H1393" s="18"/>
      <c r="I1393" s="19"/>
    </row>
    <row r="1394" spans="1:9">
      <c r="G1394" s="10"/>
      <c r="H1394" s="10"/>
      <c r="I1394" s="11"/>
    </row>
    <row r="1398" spans="1:9">
      <c r="A1398" s="86" t="s">
        <v>10</v>
      </c>
      <c r="B1398" s="86"/>
      <c r="C1398" s="86"/>
      <c r="D1398" s="10"/>
      <c r="F1398" s="24" t="s">
        <v>15</v>
      </c>
      <c r="H1398" s="86" t="s">
        <v>11</v>
      </c>
      <c r="I1398" s="86"/>
    </row>
    <row r="1405" spans="1:9" ht="20.25">
      <c r="C1405" s="90" t="s">
        <v>19</v>
      </c>
      <c r="D1405" s="90"/>
      <c r="E1405" s="90"/>
      <c r="F1405" s="90"/>
      <c r="G1405" s="90"/>
      <c r="H1405" s="90"/>
    </row>
    <row r="1406" spans="1:9" ht="15.75">
      <c r="E1406" s="91" t="s">
        <v>118</v>
      </c>
      <c r="F1406" s="91"/>
      <c r="G1406" s="91"/>
    </row>
    <row r="1410" spans="1:9">
      <c r="A1410" s="1" t="s">
        <v>2</v>
      </c>
      <c r="B1410" s="39" t="str">
        <f>'SALARY MAIN'!C52</f>
        <v>Ayush Tamang</v>
      </c>
      <c r="C1410" s="26"/>
      <c r="D1410" s="26"/>
      <c r="H1410" s="2" t="s">
        <v>1</v>
      </c>
      <c r="I1410" s="2" t="str">
        <f>'SALARY MAIN'!D52</f>
        <v>Painter</v>
      </c>
    </row>
    <row r="1411" spans="1:9">
      <c r="A1411" s="1"/>
      <c r="B1411" s="1"/>
      <c r="F1411" s="1" t="s">
        <v>12</v>
      </c>
      <c r="G1411" s="3">
        <f>'SALARY MAIN'!E52</f>
        <v>900</v>
      </c>
    </row>
    <row r="1412" spans="1:9" ht="16.5" thickBot="1">
      <c r="A1412" s="2" t="s">
        <v>16</v>
      </c>
      <c r="B1412" s="28" t="str">
        <f>'SALARY MAIN'!F52</f>
        <v>30</v>
      </c>
      <c r="C1412" s="25"/>
      <c r="D1412" s="25"/>
      <c r="H1412" s="92">
        <f>'SALARY MAIN'!C1</f>
        <v>43405</v>
      </c>
      <c r="I1412" s="92"/>
    </row>
    <row r="1413" spans="1:9" ht="16.5" thickBot="1">
      <c r="A1413" s="93" t="s">
        <v>117</v>
      </c>
      <c r="B1413" s="94"/>
      <c r="C1413" s="94"/>
      <c r="D1413" s="94"/>
      <c r="E1413" s="94"/>
      <c r="F1413" s="94"/>
      <c r="G1413" s="94"/>
      <c r="H1413" s="94"/>
      <c r="I1413" s="95"/>
    </row>
    <row r="1414" spans="1:9" ht="12.75" thickBot="1"/>
    <row r="1415" spans="1:9" ht="22.5">
      <c r="A1415" s="22" t="s">
        <v>17</v>
      </c>
      <c r="B1415" s="22" t="s">
        <v>23</v>
      </c>
      <c r="C1415" s="12" t="s">
        <v>4</v>
      </c>
      <c r="D1415" s="27" t="s">
        <v>120</v>
      </c>
      <c r="E1415" s="4" t="s">
        <v>5</v>
      </c>
      <c r="F1415" s="4" t="s">
        <v>6</v>
      </c>
      <c r="G1415" s="4" t="s">
        <v>7</v>
      </c>
      <c r="H1415" s="4" t="s">
        <v>8</v>
      </c>
      <c r="I1415" s="4" t="s">
        <v>9</v>
      </c>
    </row>
    <row r="1416" spans="1:9">
      <c r="A1416" s="5">
        <f>G1411/30*B1412</f>
        <v>900</v>
      </c>
      <c r="B1416" s="5">
        <f>'SALARY MAIN'!G52</f>
        <v>300</v>
      </c>
      <c r="C1416" s="5">
        <f>'SALARY MAIN'!H52</f>
        <v>0</v>
      </c>
      <c r="D1416" s="5">
        <f>'SALARY MAIN'!J52</f>
        <v>187.5</v>
      </c>
      <c r="E1416" s="5">
        <f>'SALARY MAIN'!K52</f>
        <v>100</v>
      </c>
      <c r="F1416" s="5">
        <f>'SALARY MAIN'!L52</f>
        <v>100</v>
      </c>
      <c r="G1416" s="5">
        <f>F1416+E1416</f>
        <v>200</v>
      </c>
      <c r="H1416" s="5">
        <f>A1416+B1416+C1416+D1416</f>
        <v>1387.5</v>
      </c>
      <c r="I1416" s="45">
        <f>H1416-G1416</f>
        <v>1187.5</v>
      </c>
    </row>
    <row r="1417" spans="1:9">
      <c r="A1417" s="6"/>
      <c r="B1417" s="6"/>
      <c r="C1417" s="6"/>
      <c r="D1417" s="6"/>
      <c r="E1417" s="6"/>
      <c r="F1417" s="6"/>
      <c r="G1417" s="6"/>
      <c r="H1417" s="6"/>
      <c r="I1417" s="6"/>
    </row>
    <row r="1418" spans="1:9">
      <c r="A1418" s="7"/>
      <c r="B1418" s="7"/>
      <c r="C1418" s="7"/>
      <c r="D1418" s="7"/>
      <c r="E1418" s="7"/>
      <c r="F1418" s="7"/>
      <c r="G1418" s="7"/>
      <c r="H1418" s="7"/>
      <c r="I1418" s="7"/>
    </row>
    <row r="1419" spans="1:9">
      <c r="A1419" s="7"/>
      <c r="B1419" s="7"/>
      <c r="C1419" s="7"/>
      <c r="D1419" s="7"/>
      <c r="E1419" s="7"/>
      <c r="F1419" s="7"/>
      <c r="G1419" s="7"/>
      <c r="H1419" s="7"/>
      <c r="I1419" s="7"/>
    </row>
    <row r="1420" spans="1:9">
      <c r="A1420" s="7"/>
      <c r="B1420" s="7"/>
      <c r="C1420" s="7"/>
      <c r="D1420" s="7"/>
      <c r="E1420" s="7"/>
      <c r="F1420" s="7"/>
      <c r="G1420" s="7"/>
      <c r="H1420" s="7"/>
      <c r="I1420" s="7"/>
    </row>
    <row r="1421" spans="1:9" ht="12.75" thickBot="1">
      <c r="A1421" s="8">
        <f t="shared" ref="A1421:I1421" si="48">SUM(A1416:A1420)</f>
        <v>900</v>
      </c>
      <c r="B1421" s="8">
        <f t="shared" si="48"/>
        <v>300</v>
      </c>
      <c r="C1421" s="8">
        <f t="shared" si="48"/>
        <v>0</v>
      </c>
      <c r="D1421" s="8">
        <f t="shared" si="48"/>
        <v>187.5</v>
      </c>
      <c r="E1421" s="8">
        <f t="shared" si="48"/>
        <v>100</v>
      </c>
      <c r="F1421" s="8">
        <f t="shared" si="48"/>
        <v>100</v>
      </c>
      <c r="G1421" s="8">
        <f t="shared" si="48"/>
        <v>200</v>
      </c>
      <c r="H1421" s="8">
        <f t="shared" si="48"/>
        <v>1387.5</v>
      </c>
      <c r="I1421" s="43">
        <f t="shared" si="48"/>
        <v>1187.5</v>
      </c>
    </row>
    <row r="1422" spans="1:9" ht="12.75" thickBot="1">
      <c r="G1422" s="96" t="s">
        <v>9</v>
      </c>
      <c r="H1422" s="100"/>
      <c r="I1422" s="44">
        <f>I1421</f>
        <v>1187.5</v>
      </c>
    </row>
    <row r="1423" spans="1:9">
      <c r="G1423" s="10"/>
      <c r="H1423" s="10"/>
      <c r="I1423" s="11"/>
    </row>
    <row r="1424" spans="1:9">
      <c r="G1424" s="10"/>
      <c r="H1424" s="10"/>
      <c r="I1424" s="11"/>
    </row>
    <row r="1428" spans="1:9">
      <c r="A1428" s="86" t="s">
        <v>10</v>
      </c>
      <c r="B1428" s="86"/>
      <c r="C1428" s="86"/>
      <c r="D1428" s="10"/>
      <c r="F1428" s="24" t="s">
        <v>15</v>
      </c>
      <c r="G1428" s="11"/>
      <c r="H1428" s="86" t="s">
        <v>11</v>
      </c>
      <c r="I1428" s="86"/>
    </row>
    <row r="1433" spans="1:9" ht="20.25">
      <c r="C1433" s="90" t="s">
        <v>19</v>
      </c>
      <c r="D1433" s="90"/>
      <c r="E1433" s="90"/>
      <c r="F1433" s="90"/>
      <c r="G1433" s="90"/>
      <c r="H1433" s="90"/>
    </row>
    <row r="1434" spans="1:9" ht="15.75">
      <c r="E1434" s="91" t="s">
        <v>118</v>
      </c>
      <c r="F1434" s="91"/>
      <c r="G1434" s="91"/>
    </row>
    <row r="1438" spans="1:9">
      <c r="A1438" s="1" t="s">
        <v>2</v>
      </c>
      <c r="B1438" s="39" t="str">
        <f>'SALARY MAIN'!C53</f>
        <v>Sancho Tamang</v>
      </c>
      <c r="C1438" s="26"/>
      <c r="D1438" s="26"/>
      <c r="H1438" s="2" t="s">
        <v>1</v>
      </c>
      <c r="I1438" s="2" t="str">
        <f>'SALARY MAIN'!D53</f>
        <v>Painter</v>
      </c>
    </row>
    <row r="1439" spans="1:9">
      <c r="A1439" s="1"/>
      <c r="B1439" s="1"/>
      <c r="F1439" s="1" t="s">
        <v>12</v>
      </c>
      <c r="G1439" s="3">
        <f>'SALARY MAIN'!E53</f>
        <v>900</v>
      </c>
    </row>
    <row r="1440" spans="1:9" ht="16.5" thickBot="1">
      <c r="A1440" s="2" t="s">
        <v>16</v>
      </c>
      <c r="B1440" s="28" t="str">
        <f>'SALARY MAIN'!F53</f>
        <v>30</v>
      </c>
      <c r="C1440" s="25"/>
      <c r="D1440" s="25"/>
      <c r="H1440" s="92">
        <f>'SALARY MAIN'!C1</f>
        <v>43405</v>
      </c>
      <c r="I1440" s="92"/>
    </row>
    <row r="1441" spans="1:9" ht="16.5" thickBot="1">
      <c r="A1441" s="93" t="s">
        <v>117</v>
      </c>
      <c r="B1441" s="94"/>
      <c r="C1441" s="94"/>
      <c r="D1441" s="94"/>
      <c r="E1441" s="94"/>
      <c r="F1441" s="94"/>
      <c r="G1441" s="94"/>
      <c r="H1441" s="94"/>
      <c r="I1441" s="95"/>
    </row>
    <row r="1442" spans="1:9" ht="12.75" thickBot="1"/>
    <row r="1443" spans="1:9" ht="22.5">
      <c r="A1443" s="22" t="s">
        <v>17</v>
      </c>
      <c r="B1443" s="22" t="s">
        <v>23</v>
      </c>
      <c r="C1443" s="12" t="s">
        <v>4</v>
      </c>
      <c r="D1443" s="27" t="s">
        <v>120</v>
      </c>
      <c r="E1443" s="4" t="s">
        <v>5</v>
      </c>
      <c r="F1443" s="4" t="s">
        <v>6</v>
      </c>
      <c r="G1443" s="4" t="s">
        <v>7</v>
      </c>
      <c r="H1443" s="4" t="s">
        <v>8</v>
      </c>
      <c r="I1443" s="4" t="s">
        <v>9</v>
      </c>
    </row>
    <row r="1444" spans="1:9">
      <c r="A1444" s="5">
        <f>G1439/30*B1440</f>
        <v>900</v>
      </c>
      <c r="B1444" s="5">
        <f>'SALARY MAIN'!G53</f>
        <v>300</v>
      </c>
      <c r="C1444" s="5">
        <f>'SALARY MAIN'!H53</f>
        <v>0</v>
      </c>
      <c r="D1444" s="5">
        <f>'SALARY MAIN'!J53</f>
        <v>187.5</v>
      </c>
      <c r="E1444" s="5">
        <f>'SALARY MAIN'!K53</f>
        <v>100</v>
      </c>
      <c r="F1444" s="5">
        <f>'SALARY MAIN'!L53</f>
        <v>100</v>
      </c>
      <c r="G1444" s="5">
        <f>F1444+E1444</f>
        <v>200</v>
      </c>
      <c r="H1444" s="5">
        <f>A1444+B1444+C1444+D1444</f>
        <v>1387.5</v>
      </c>
      <c r="I1444" s="45">
        <f>H1444-G1444</f>
        <v>1187.5</v>
      </c>
    </row>
    <row r="1445" spans="1:9">
      <c r="A1445" s="6"/>
      <c r="B1445" s="6"/>
      <c r="C1445" s="6"/>
      <c r="D1445" s="6"/>
      <c r="E1445" s="6"/>
      <c r="F1445" s="6"/>
      <c r="G1445" s="6"/>
      <c r="H1445" s="6"/>
      <c r="I1445" s="6"/>
    </row>
    <row r="1446" spans="1:9">
      <c r="A1446" s="7"/>
      <c r="B1446" s="7"/>
      <c r="C1446" s="7"/>
      <c r="D1446" s="7"/>
      <c r="E1446" s="7"/>
      <c r="F1446" s="7"/>
      <c r="G1446" s="7"/>
      <c r="H1446" s="7"/>
      <c r="I1446" s="7"/>
    </row>
    <row r="1447" spans="1:9">
      <c r="A1447" s="7"/>
      <c r="B1447" s="7"/>
      <c r="C1447" s="7"/>
      <c r="D1447" s="7"/>
      <c r="E1447" s="7"/>
      <c r="F1447" s="7"/>
      <c r="G1447" s="7"/>
      <c r="H1447" s="7"/>
      <c r="I1447" s="7"/>
    </row>
    <row r="1448" spans="1:9">
      <c r="A1448" s="7"/>
      <c r="B1448" s="7"/>
      <c r="C1448" s="7"/>
      <c r="D1448" s="7"/>
      <c r="E1448" s="7"/>
      <c r="F1448" s="7"/>
      <c r="G1448" s="7"/>
      <c r="H1448" s="7"/>
      <c r="I1448" s="7"/>
    </row>
    <row r="1449" spans="1:9" ht="12.75" thickBot="1">
      <c r="A1449" s="8">
        <f t="shared" ref="A1449:I1449" si="49">SUM(A1444:A1448)</f>
        <v>900</v>
      </c>
      <c r="B1449" s="8">
        <f t="shared" si="49"/>
        <v>300</v>
      </c>
      <c r="C1449" s="8">
        <f t="shared" si="49"/>
        <v>0</v>
      </c>
      <c r="D1449" s="8">
        <f t="shared" si="49"/>
        <v>187.5</v>
      </c>
      <c r="E1449" s="8">
        <f t="shared" si="49"/>
        <v>100</v>
      </c>
      <c r="F1449" s="8">
        <f t="shared" si="49"/>
        <v>100</v>
      </c>
      <c r="G1449" s="8">
        <f t="shared" si="49"/>
        <v>200</v>
      </c>
      <c r="H1449" s="8">
        <f t="shared" si="49"/>
        <v>1387.5</v>
      </c>
      <c r="I1449" s="43">
        <f t="shared" si="49"/>
        <v>1187.5</v>
      </c>
    </row>
    <row r="1450" spans="1:9" ht="12.75" thickBot="1">
      <c r="G1450" s="96" t="s">
        <v>9</v>
      </c>
      <c r="H1450" s="100"/>
      <c r="I1450" s="44">
        <f>I1449</f>
        <v>1187.5</v>
      </c>
    </row>
    <row r="1451" spans="1:9">
      <c r="G1451" s="10"/>
      <c r="H1451" s="10"/>
      <c r="I1451" s="11"/>
    </row>
    <row r="1452" spans="1:9">
      <c r="G1452" s="10"/>
      <c r="H1452" s="10"/>
      <c r="I1452" s="11"/>
    </row>
    <row r="1456" spans="1:9">
      <c r="A1456" s="86" t="s">
        <v>10</v>
      </c>
      <c r="B1456" s="86"/>
      <c r="C1456" s="86"/>
      <c r="D1456" s="10"/>
      <c r="F1456" s="24" t="s">
        <v>15</v>
      </c>
      <c r="G1456" s="11"/>
      <c r="H1456" s="86" t="s">
        <v>11</v>
      </c>
      <c r="I1456" s="86"/>
    </row>
    <row r="1462" spans="1:9" ht="20.25">
      <c r="C1462" s="90" t="s">
        <v>19</v>
      </c>
      <c r="D1462" s="90"/>
      <c r="E1462" s="90"/>
      <c r="F1462" s="90"/>
      <c r="G1462" s="90"/>
      <c r="H1462" s="90"/>
    </row>
    <row r="1463" spans="1:9" ht="15.75">
      <c r="E1463" s="91" t="s">
        <v>118</v>
      </c>
      <c r="F1463" s="91"/>
      <c r="G1463" s="91"/>
    </row>
    <row r="1467" spans="1:9">
      <c r="A1467" s="1" t="s">
        <v>2</v>
      </c>
      <c r="B1467" s="39" t="str">
        <f>'SALARY MAIN'!C54</f>
        <v>Bal Bahadur Tamang</v>
      </c>
      <c r="C1467" s="26"/>
      <c r="D1467" s="26"/>
      <c r="H1467" s="2" t="s">
        <v>1</v>
      </c>
      <c r="I1467" s="2" t="str">
        <f>'SALARY MAIN'!D54</f>
        <v>Painter</v>
      </c>
    </row>
    <row r="1468" spans="1:9">
      <c r="A1468" s="1"/>
      <c r="B1468" s="1"/>
      <c r="F1468" s="1" t="s">
        <v>12</v>
      </c>
      <c r="G1468" s="3">
        <f>'SALARY MAIN'!E54</f>
        <v>900</v>
      </c>
    </row>
    <row r="1469" spans="1:9" ht="16.5" thickBot="1">
      <c r="A1469" s="2" t="s">
        <v>16</v>
      </c>
      <c r="B1469" s="28" t="str">
        <f>'SALARY MAIN'!F54</f>
        <v>30</v>
      </c>
      <c r="C1469" s="25"/>
      <c r="D1469" s="25"/>
      <c r="H1469" s="92">
        <f>'SALARY MAIN'!C1</f>
        <v>43405</v>
      </c>
      <c r="I1469" s="92"/>
    </row>
    <row r="1470" spans="1:9" ht="16.5" thickBot="1">
      <c r="A1470" s="93" t="s">
        <v>117</v>
      </c>
      <c r="B1470" s="94"/>
      <c r="C1470" s="94"/>
      <c r="D1470" s="94"/>
      <c r="E1470" s="94"/>
      <c r="F1470" s="94"/>
      <c r="G1470" s="94"/>
      <c r="H1470" s="94"/>
      <c r="I1470" s="95"/>
    </row>
    <row r="1471" spans="1:9" ht="12.75" thickBot="1"/>
    <row r="1472" spans="1:9" ht="22.5">
      <c r="A1472" s="22" t="s">
        <v>17</v>
      </c>
      <c r="B1472" s="22" t="s">
        <v>23</v>
      </c>
      <c r="C1472" s="12" t="s">
        <v>4</v>
      </c>
      <c r="D1472" s="27" t="s">
        <v>120</v>
      </c>
      <c r="E1472" s="4" t="s">
        <v>5</v>
      </c>
      <c r="F1472" s="4" t="s">
        <v>6</v>
      </c>
      <c r="G1472" s="4" t="s">
        <v>7</v>
      </c>
      <c r="H1472" s="4" t="s">
        <v>8</v>
      </c>
      <c r="I1472" s="4" t="s">
        <v>9</v>
      </c>
    </row>
    <row r="1473" spans="1:9">
      <c r="A1473" s="5">
        <f>G1468/30*B1469</f>
        <v>900</v>
      </c>
      <c r="B1473" s="5">
        <f>'SALARY MAIN'!G54</f>
        <v>300</v>
      </c>
      <c r="C1473" s="5">
        <f>'SALARY MAIN'!H54</f>
        <v>0</v>
      </c>
      <c r="D1473" s="5">
        <f>'SALARY MAIN'!J54</f>
        <v>187.5</v>
      </c>
      <c r="E1473" s="5">
        <f>'SALARY MAIN'!K54</f>
        <v>100</v>
      </c>
      <c r="F1473" s="5">
        <f>'SALARY MAIN'!L54</f>
        <v>100</v>
      </c>
      <c r="G1473" s="5">
        <f>F1473+E1473</f>
        <v>200</v>
      </c>
      <c r="H1473" s="5">
        <f>A1473+B1473+C1473+D1473</f>
        <v>1387.5</v>
      </c>
      <c r="I1473" s="45">
        <f>H1473-G1473</f>
        <v>1187.5</v>
      </c>
    </row>
    <row r="1474" spans="1:9">
      <c r="A1474" s="6"/>
      <c r="B1474" s="6"/>
      <c r="C1474" s="6"/>
      <c r="D1474" s="6"/>
      <c r="E1474" s="6"/>
      <c r="F1474" s="6"/>
      <c r="G1474" s="6"/>
      <c r="H1474" s="6"/>
      <c r="I1474" s="6"/>
    </row>
    <row r="1475" spans="1:9">
      <c r="A1475" s="7"/>
      <c r="B1475" s="7"/>
      <c r="C1475" s="7"/>
      <c r="D1475" s="7"/>
      <c r="E1475" s="7"/>
      <c r="F1475" s="7"/>
      <c r="G1475" s="7"/>
      <c r="H1475" s="7"/>
      <c r="I1475" s="7"/>
    </row>
    <row r="1476" spans="1:9">
      <c r="A1476" s="7"/>
      <c r="B1476" s="7"/>
      <c r="C1476" s="7"/>
      <c r="D1476" s="7"/>
      <c r="E1476" s="7"/>
      <c r="F1476" s="7"/>
      <c r="G1476" s="7"/>
      <c r="H1476" s="7"/>
      <c r="I1476" s="7"/>
    </row>
    <row r="1477" spans="1:9">
      <c r="A1477" s="7"/>
      <c r="B1477" s="7"/>
      <c r="C1477" s="7"/>
      <c r="D1477" s="7"/>
      <c r="E1477" s="7"/>
      <c r="F1477" s="7"/>
      <c r="G1477" s="7"/>
      <c r="H1477" s="7"/>
      <c r="I1477" s="7"/>
    </row>
    <row r="1478" spans="1:9" ht="12.75" thickBot="1">
      <c r="A1478" s="8">
        <f t="shared" ref="A1478:I1478" si="50">SUM(A1473:A1477)</f>
        <v>900</v>
      </c>
      <c r="B1478" s="8">
        <f t="shared" si="50"/>
        <v>300</v>
      </c>
      <c r="C1478" s="8">
        <f t="shared" si="50"/>
        <v>0</v>
      </c>
      <c r="D1478" s="8">
        <f t="shared" si="50"/>
        <v>187.5</v>
      </c>
      <c r="E1478" s="8">
        <f t="shared" si="50"/>
        <v>100</v>
      </c>
      <c r="F1478" s="8">
        <f t="shared" si="50"/>
        <v>100</v>
      </c>
      <c r="G1478" s="8">
        <f t="shared" si="50"/>
        <v>200</v>
      </c>
      <c r="H1478" s="8">
        <f t="shared" si="50"/>
        <v>1387.5</v>
      </c>
      <c r="I1478" s="43">
        <f t="shared" si="50"/>
        <v>1187.5</v>
      </c>
    </row>
    <row r="1479" spans="1:9" ht="12.75" thickBot="1">
      <c r="G1479" s="96" t="s">
        <v>9</v>
      </c>
      <c r="H1479" s="100"/>
      <c r="I1479" s="44">
        <f>I1478</f>
        <v>1187.5</v>
      </c>
    </row>
    <row r="1480" spans="1:9">
      <c r="G1480" s="10"/>
      <c r="H1480" s="10"/>
      <c r="I1480" s="11"/>
    </row>
    <row r="1481" spans="1:9">
      <c r="G1481" s="10"/>
      <c r="H1481" s="10"/>
      <c r="I1481" s="11"/>
    </row>
    <row r="1485" spans="1:9">
      <c r="A1485" s="86" t="s">
        <v>10</v>
      </c>
      <c r="B1485" s="86"/>
      <c r="C1485" s="86"/>
      <c r="D1485" s="10"/>
      <c r="F1485" s="24" t="s">
        <v>15</v>
      </c>
      <c r="G1485" s="11"/>
      <c r="H1485" s="86" t="s">
        <v>11</v>
      </c>
      <c r="I1485" s="86"/>
    </row>
    <row r="1490" spans="1:9" ht="20.25">
      <c r="C1490" s="90" t="s">
        <v>19</v>
      </c>
      <c r="D1490" s="90"/>
      <c r="E1490" s="90"/>
      <c r="F1490" s="90"/>
      <c r="G1490" s="90"/>
      <c r="H1490" s="90"/>
    </row>
    <row r="1491" spans="1:9" ht="15.75">
      <c r="E1491" s="91" t="s">
        <v>118</v>
      </c>
      <c r="F1491" s="91"/>
      <c r="G1491" s="91"/>
    </row>
    <row r="1495" spans="1:9">
      <c r="A1495" s="1" t="s">
        <v>2</v>
      </c>
      <c r="B1495" s="39" t="str">
        <f>'SALARY MAIN'!C55</f>
        <v>Arjun Kumar Uraw</v>
      </c>
      <c r="C1495" s="26"/>
      <c r="D1495" s="26"/>
      <c r="H1495" s="2" t="s">
        <v>1</v>
      </c>
      <c r="I1495" s="2" t="str">
        <f>'SALARY MAIN'!D55</f>
        <v>Painter</v>
      </c>
    </row>
    <row r="1496" spans="1:9">
      <c r="A1496" s="1"/>
      <c r="B1496" s="1"/>
      <c r="F1496" s="1" t="s">
        <v>12</v>
      </c>
      <c r="G1496" s="3">
        <f>'SALARY MAIN'!E55</f>
        <v>900</v>
      </c>
    </row>
    <row r="1497" spans="1:9" ht="16.5" thickBot="1">
      <c r="A1497" s="2" t="s">
        <v>16</v>
      </c>
      <c r="B1497" s="28" t="str">
        <f>'SALARY MAIN'!F55</f>
        <v>30</v>
      </c>
      <c r="C1497" s="25"/>
      <c r="D1497" s="25"/>
      <c r="H1497" s="92">
        <f>'SALARY MAIN'!C1</f>
        <v>43405</v>
      </c>
      <c r="I1497" s="92"/>
    </row>
    <row r="1498" spans="1:9" ht="16.5" thickBot="1">
      <c r="A1498" s="93" t="s">
        <v>117</v>
      </c>
      <c r="B1498" s="94"/>
      <c r="C1498" s="94"/>
      <c r="D1498" s="94"/>
      <c r="E1498" s="94"/>
      <c r="F1498" s="94"/>
      <c r="G1498" s="94"/>
      <c r="H1498" s="94"/>
      <c r="I1498" s="95"/>
    </row>
    <row r="1499" spans="1:9" ht="12.75" thickBot="1"/>
    <row r="1500" spans="1:9" ht="22.5">
      <c r="A1500" s="22" t="s">
        <v>17</v>
      </c>
      <c r="B1500" s="22" t="s">
        <v>23</v>
      </c>
      <c r="C1500" s="12" t="s">
        <v>4</v>
      </c>
      <c r="D1500" s="27" t="s">
        <v>120</v>
      </c>
      <c r="E1500" s="4" t="s">
        <v>5</v>
      </c>
      <c r="F1500" s="4" t="s">
        <v>6</v>
      </c>
      <c r="G1500" s="4" t="s">
        <v>7</v>
      </c>
      <c r="H1500" s="4" t="s">
        <v>8</v>
      </c>
      <c r="I1500" s="4" t="s">
        <v>9</v>
      </c>
    </row>
    <row r="1501" spans="1:9">
      <c r="A1501" s="5">
        <f>G1496/30*B1497</f>
        <v>900</v>
      </c>
      <c r="B1501" s="5">
        <f>'SALARY MAIN'!G55</f>
        <v>300</v>
      </c>
      <c r="C1501" s="5">
        <f>'SALARY MAIN'!H55</f>
        <v>0</v>
      </c>
      <c r="D1501" s="5">
        <f>'SALARY MAIN'!J55</f>
        <v>187.5</v>
      </c>
      <c r="E1501" s="5">
        <f>'SALARY MAIN'!K55</f>
        <v>100</v>
      </c>
      <c r="F1501" s="5">
        <f>'SALARY MAIN'!L55</f>
        <v>100</v>
      </c>
      <c r="G1501" s="5">
        <f>F1501+E1501</f>
        <v>200</v>
      </c>
      <c r="H1501" s="5">
        <f>A1501+B1501+C1501+D1501</f>
        <v>1387.5</v>
      </c>
      <c r="I1501" s="45">
        <f>H1501-G1501</f>
        <v>1187.5</v>
      </c>
    </row>
    <row r="1502" spans="1:9">
      <c r="A1502" s="6"/>
      <c r="B1502" s="6"/>
      <c r="C1502" s="6"/>
      <c r="D1502" s="6"/>
      <c r="E1502" s="6"/>
      <c r="F1502" s="6"/>
      <c r="G1502" s="6"/>
      <c r="H1502" s="6"/>
      <c r="I1502" s="6"/>
    </row>
    <row r="1503" spans="1:9">
      <c r="A1503" s="7"/>
      <c r="B1503" s="7"/>
      <c r="C1503" s="7"/>
      <c r="D1503" s="7"/>
      <c r="E1503" s="7"/>
      <c r="F1503" s="7"/>
      <c r="G1503" s="7"/>
      <c r="H1503" s="7"/>
      <c r="I1503" s="7"/>
    </row>
    <row r="1504" spans="1:9">
      <c r="A1504" s="7"/>
      <c r="B1504" s="7"/>
      <c r="C1504" s="7"/>
      <c r="D1504" s="7"/>
      <c r="E1504" s="7"/>
      <c r="F1504" s="7"/>
      <c r="G1504" s="7"/>
      <c r="H1504" s="7"/>
      <c r="I1504" s="7"/>
    </row>
    <row r="1505" spans="1:9">
      <c r="A1505" s="7"/>
      <c r="B1505" s="7"/>
      <c r="C1505" s="7"/>
      <c r="D1505" s="7"/>
      <c r="E1505" s="7"/>
      <c r="F1505" s="7"/>
      <c r="G1505" s="7"/>
      <c r="H1505" s="7"/>
      <c r="I1505" s="7"/>
    </row>
    <row r="1506" spans="1:9" ht="12.75" thickBot="1">
      <c r="A1506" s="8">
        <f t="shared" ref="A1506:I1506" si="51">SUM(A1501:A1505)</f>
        <v>900</v>
      </c>
      <c r="B1506" s="8">
        <f t="shared" si="51"/>
        <v>300</v>
      </c>
      <c r="C1506" s="8">
        <f t="shared" si="51"/>
        <v>0</v>
      </c>
      <c r="D1506" s="8">
        <f t="shared" si="51"/>
        <v>187.5</v>
      </c>
      <c r="E1506" s="8">
        <f t="shared" si="51"/>
        <v>100</v>
      </c>
      <c r="F1506" s="8">
        <f t="shared" si="51"/>
        <v>100</v>
      </c>
      <c r="G1506" s="8">
        <f t="shared" si="51"/>
        <v>200</v>
      </c>
      <c r="H1506" s="8">
        <f t="shared" si="51"/>
        <v>1387.5</v>
      </c>
      <c r="I1506" s="43">
        <f t="shared" si="51"/>
        <v>1187.5</v>
      </c>
    </row>
    <row r="1507" spans="1:9" ht="12.75" thickBot="1">
      <c r="G1507" s="96" t="s">
        <v>9</v>
      </c>
      <c r="H1507" s="100"/>
      <c r="I1507" s="44">
        <f>I1506</f>
        <v>1187.5</v>
      </c>
    </row>
    <row r="1508" spans="1:9">
      <c r="G1508" s="10"/>
      <c r="H1508" s="10"/>
      <c r="I1508" s="11"/>
    </row>
    <row r="1509" spans="1:9">
      <c r="G1509" s="10"/>
      <c r="H1509" s="10"/>
      <c r="I1509" s="11"/>
    </row>
    <row r="1513" spans="1:9">
      <c r="A1513" s="86" t="s">
        <v>10</v>
      </c>
      <c r="B1513" s="86"/>
      <c r="C1513" s="86"/>
      <c r="D1513" s="10"/>
      <c r="F1513" s="24" t="s">
        <v>15</v>
      </c>
      <c r="G1513" s="11"/>
      <c r="H1513" s="86" t="s">
        <v>11</v>
      </c>
      <c r="I1513" s="86"/>
    </row>
    <row r="1519" spans="1:9" ht="20.25">
      <c r="C1519" s="90" t="s">
        <v>19</v>
      </c>
      <c r="D1519" s="90"/>
      <c r="E1519" s="90"/>
      <c r="F1519" s="90"/>
      <c r="G1519" s="90"/>
      <c r="H1519" s="90"/>
    </row>
    <row r="1520" spans="1:9" ht="15.75">
      <c r="E1520" s="91" t="s">
        <v>118</v>
      </c>
      <c r="F1520" s="91"/>
      <c r="G1520" s="91"/>
    </row>
    <row r="1524" spans="1:9">
      <c r="A1524" s="1" t="s">
        <v>2</v>
      </c>
      <c r="B1524" s="88" t="str">
        <f>'SALARY MAIN'!C56</f>
        <v>Kus Kumar Chaudhary</v>
      </c>
      <c r="C1524" s="88"/>
      <c r="D1524" s="26"/>
      <c r="H1524" s="2" t="s">
        <v>1</v>
      </c>
      <c r="I1524" s="2" t="str">
        <f>'SALARY MAIN'!D56</f>
        <v>Painter</v>
      </c>
    </row>
    <row r="1525" spans="1:9">
      <c r="A1525" s="1"/>
      <c r="B1525" s="1"/>
      <c r="F1525" s="1" t="s">
        <v>12</v>
      </c>
      <c r="G1525" s="3">
        <f>'SALARY MAIN'!E56</f>
        <v>900</v>
      </c>
    </row>
    <row r="1526" spans="1:9" ht="16.5" thickBot="1">
      <c r="A1526" s="2" t="s">
        <v>16</v>
      </c>
      <c r="B1526" s="28" t="str">
        <f>'SALARY MAIN'!F56</f>
        <v>30</v>
      </c>
      <c r="C1526" s="25"/>
      <c r="D1526" s="25"/>
      <c r="H1526" s="92">
        <f>'SALARY MAIN'!C1</f>
        <v>43405</v>
      </c>
      <c r="I1526" s="92"/>
    </row>
    <row r="1527" spans="1:9" ht="16.5" thickBot="1">
      <c r="A1527" s="93" t="s">
        <v>117</v>
      </c>
      <c r="B1527" s="94"/>
      <c r="C1527" s="94"/>
      <c r="D1527" s="94"/>
      <c r="E1527" s="94"/>
      <c r="F1527" s="94"/>
      <c r="G1527" s="94"/>
      <c r="H1527" s="94"/>
      <c r="I1527" s="95"/>
    </row>
    <row r="1528" spans="1:9" ht="12.75" thickBot="1"/>
    <row r="1529" spans="1:9" ht="22.5">
      <c r="A1529" s="22" t="s">
        <v>17</v>
      </c>
      <c r="B1529" s="22" t="s">
        <v>23</v>
      </c>
      <c r="C1529" s="12" t="s">
        <v>4</v>
      </c>
      <c r="D1529" s="27" t="s">
        <v>120</v>
      </c>
      <c r="E1529" s="4" t="s">
        <v>5</v>
      </c>
      <c r="F1529" s="4" t="s">
        <v>6</v>
      </c>
      <c r="G1529" s="4" t="s">
        <v>7</v>
      </c>
      <c r="H1529" s="4" t="s">
        <v>8</v>
      </c>
      <c r="I1529" s="4" t="s">
        <v>9</v>
      </c>
    </row>
    <row r="1530" spans="1:9">
      <c r="A1530" s="5">
        <f>G1525/30*B1526</f>
        <v>900</v>
      </c>
      <c r="B1530" s="5">
        <f>'SALARY MAIN'!G56</f>
        <v>300</v>
      </c>
      <c r="C1530" s="5">
        <f>'SALARY MAIN'!H56</f>
        <v>0</v>
      </c>
      <c r="D1530" s="5">
        <f>'SALARY MAIN'!J56</f>
        <v>187.5</v>
      </c>
      <c r="E1530" s="5">
        <f>'SALARY MAIN'!K56</f>
        <v>100</v>
      </c>
      <c r="F1530" s="5">
        <f>'SALARY MAIN'!L56</f>
        <v>100</v>
      </c>
      <c r="G1530" s="5">
        <f>F1530+E1530</f>
        <v>200</v>
      </c>
      <c r="H1530" s="5">
        <f>A1530+B1530+C1530+D1530</f>
        <v>1387.5</v>
      </c>
      <c r="I1530" s="45">
        <f>H1530-G1530</f>
        <v>1187.5</v>
      </c>
    </row>
    <row r="1531" spans="1:9">
      <c r="A1531" s="6"/>
      <c r="B1531" s="6"/>
      <c r="C1531" s="6"/>
      <c r="D1531" s="6"/>
      <c r="E1531" s="6"/>
      <c r="F1531" s="6"/>
      <c r="G1531" s="6"/>
      <c r="H1531" s="6"/>
      <c r="I1531" s="6"/>
    </row>
    <row r="1532" spans="1:9">
      <c r="A1532" s="7"/>
      <c r="B1532" s="7"/>
      <c r="C1532" s="7"/>
      <c r="D1532" s="7"/>
      <c r="E1532" s="7"/>
      <c r="F1532" s="7"/>
      <c r="G1532" s="7"/>
      <c r="H1532" s="7"/>
      <c r="I1532" s="7"/>
    </row>
    <row r="1533" spans="1:9">
      <c r="A1533" s="7"/>
      <c r="B1533" s="7"/>
      <c r="C1533" s="7"/>
      <c r="D1533" s="7"/>
      <c r="E1533" s="7"/>
      <c r="F1533" s="7"/>
      <c r="G1533" s="7"/>
      <c r="H1533" s="7"/>
      <c r="I1533" s="7"/>
    </row>
    <row r="1534" spans="1:9">
      <c r="A1534" s="7"/>
      <c r="B1534" s="7"/>
      <c r="C1534" s="7"/>
      <c r="D1534" s="7"/>
      <c r="E1534" s="7"/>
      <c r="F1534" s="7"/>
      <c r="G1534" s="7"/>
      <c r="H1534" s="7"/>
      <c r="I1534" s="7"/>
    </row>
    <row r="1535" spans="1:9" ht="12.75" thickBot="1">
      <c r="A1535" s="8">
        <f t="shared" ref="A1535:I1535" si="52">SUM(A1530:A1534)</f>
        <v>900</v>
      </c>
      <c r="B1535" s="8">
        <f t="shared" si="52"/>
        <v>300</v>
      </c>
      <c r="C1535" s="8">
        <f t="shared" si="52"/>
        <v>0</v>
      </c>
      <c r="D1535" s="8">
        <f t="shared" si="52"/>
        <v>187.5</v>
      </c>
      <c r="E1535" s="8">
        <f t="shared" si="52"/>
        <v>100</v>
      </c>
      <c r="F1535" s="8">
        <f t="shared" si="52"/>
        <v>100</v>
      </c>
      <c r="G1535" s="8">
        <f t="shared" si="52"/>
        <v>200</v>
      </c>
      <c r="H1535" s="8">
        <f t="shared" si="52"/>
        <v>1387.5</v>
      </c>
      <c r="I1535" s="43">
        <f t="shared" si="52"/>
        <v>1187.5</v>
      </c>
    </row>
    <row r="1536" spans="1:9" ht="12.75" thickBot="1">
      <c r="G1536" s="96" t="s">
        <v>9</v>
      </c>
      <c r="H1536" s="100"/>
      <c r="I1536" s="44">
        <f>I1535</f>
        <v>1187.5</v>
      </c>
    </row>
    <row r="1537" spans="1:9">
      <c r="G1537" s="10"/>
      <c r="H1537" s="10"/>
      <c r="I1537" s="11"/>
    </row>
    <row r="1538" spans="1:9">
      <c r="G1538" s="10"/>
      <c r="H1538" s="10"/>
      <c r="I1538" s="11"/>
    </row>
    <row r="1542" spans="1:9">
      <c r="A1542" s="86" t="s">
        <v>10</v>
      </c>
      <c r="B1542" s="86"/>
      <c r="C1542" s="86"/>
      <c r="D1542" s="10"/>
      <c r="F1542" s="24" t="s">
        <v>15</v>
      </c>
      <c r="G1542" s="11"/>
      <c r="H1542" s="86" t="s">
        <v>11</v>
      </c>
      <c r="I1542" s="86"/>
    </row>
    <row r="1547" spans="1:9" ht="20.25">
      <c r="C1547" s="90" t="s">
        <v>19</v>
      </c>
      <c r="D1547" s="90"/>
      <c r="E1547" s="90"/>
      <c r="F1547" s="90"/>
      <c r="G1547" s="90"/>
      <c r="H1547" s="90"/>
    </row>
    <row r="1548" spans="1:9" ht="15.75">
      <c r="E1548" s="91" t="s">
        <v>118</v>
      </c>
      <c r="F1548" s="91"/>
      <c r="G1548" s="91"/>
    </row>
    <row r="1552" spans="1:9">
      <c r="A1552" s="1" t="s">
        <v>2</v>
      </c>
      <c r="B1552" s="39" t="str">
        <f>'SALARY MAIN'!C57</f>
        <v>Mobin Ahamad Shah</v>
      </c>
      <c r="C1552" s="26"/>
      <c r="D1552" s="26"/>
      <c r="H1552" s="2" t="s">
        <v>1</v>
      </c>
      <c r="I1552" s="2" t="str">
        <f>'SALARY MAIN'!D57</f>
        <v>Painter</v>
      </c>
    </row>
    <row r="1553" spans="1:9">
      <c r="A1553" s="1"/>
      <c r="B1553" s="1"/>
      <c r="F1553" s="1" t="s">
        <v>12</v>
      </c>
      <c r="G1553" s="3">
        <f>'SALARY MAIN'!E57</f>
        <v>900</v>
      </c>
    </row>
    <row r="1554" spans="1:9" ht="16.5" thickBot="1">
      <c r="A1554" s="2" t="s">
        <v>16</v>
      </c>
      <c r="B1554" s="28" t="str">
        <f>'SALARY MAIN'!F57</f>
        <v>30</v>
      </c>
      <c r="C1554" s="25"/>
      <c r="D1554" s="25"/>
      <c r="H1554" s="92">
        <f>'SALARY MAIN'!C1</f>
        <v>43405</v>
      </c>
      <c r="I1554" s="92"/>
    </row>
    <row r="1555" spans="1:9" ht="16.5" thickBot="1">
      <c r="A1555" s="93" t="s">
        <v>117</v>
      </c>
      <c r="B1555" s="94"/>
      <c r="C1555" s="94"/>
      <c r="D1555" s="94"/>
      <c r="E1555" s="94"/>
      <c r="F1555" s="94"/>
      <c r="G1555" s="94"/>
      <c r="H1555" s="94"/>
      <c r="I1555" s="95"/>
    </row>
    <row r="1556" spans="1:9" ht="12.75" thickBot="1"/>
    <row r="1557" spans="1:9" ht="22.5">
      <c r="A1557" s="22" t="s">
        <v>17</v>
      </c>
      <c r="B1557" s="22" t="s">
        <v>23</v>
      </c>
      <c r="C1557" s="12" t="s">
        <v>4</v>
      </c>
      <c r="D1557" s="27" t="s">
        <v>120</v>
      </c>
      <c r="E1557" s="4" t="s">
        <v>5</v>
      </c>
      <c r="F1557" s="4" t="s">
        <v>6</v>
      </c>
      <c r="G1557" s="4" t="s">
        <v>7</v>
      </c>
      <c r="H1557" s="4" t="s">
        <v>8</v>
      </c>
      <c r="I1557" s="4" t="s">
        <v>9</v>
      </c>
    </row>
    <row r="1558" spans="1:9">
      <c r="A1558" s="5">
        <f>G1553/30*B1554</f>
        <v>900</v>
      </c>
      <c r="B1558" s="5">
        <f>'SALARY MAIN'!G84</f>
        <v>300</v>
      </c>
      <c r="C1558" s="5">
        <f>'SALARY MAIN'!H84</f>
        <v>0</v>
      </c>
      <c r="D1558" s="5">
        <f>'SALARY MAIN'!J84</f>
        <v>187.5</v>
      </c>
      <c r="E1558" s="5">
        <f>'SALARY MAIN'!K84</f>
        <v>100</v>
      </c>
      <c r="F1558" s="5">
        <f>'SALARY MAIN'!L84</f>
        <v>100</v>
      </c>
      <c r="G1558" s="5">
        <f>F1558+E1558</f>
        <v>200</v>
      </c>
      <c r="H1558" s="5">
        <f>A1558+B1558+C1558+D1558</f>
        <v>1387.5</v>
      </c>
      <c r="I1558" s="45">
        <f>H1558-G1558</f>
        <v>1187.5</v>
      </c>
    </row>
    <row r="1559" spans="1:9">
      <c r="A1559" s="6"/>
      <c r="B1559" s="6"/>
      <c r="C1559" s="6"/>
      <c r="D1559" s="6"/>
      <c r="E1559" s="6"/>
      <c r="F1559" s="6"/>
      <c r="G1559" s="6"/>
      <c r="H1559" s="6"/>
      <c r="I1559" s="6"/>
    </row>
    <row r="1560" spans="1:9">
      <c r="A1560" s="7"/>
      <c r="B1560" s="7"/>
      <c r="C1560" s="7"/>
      <c r="D1560" s="7"/>
      <c r="E1560" s="7"/>
      <c r="F1560" s="7"/>
      <c r="G1560" s="7"/>
      <c r="H1560" s="7"/>
      <c r="I1560" s="7"/>
    </row>
    <row r="1561" spans="1:9">
      <c r="A1561" s="7"/>
      <c r="B1561" s="7"/>
      <c r="C1561" s="7"/>
      <c r="D1561" s="7"/>
      <c r="E1561" s="7"/>
      <c r="F1561" s="7"/>
      <c r="G1561" s="7"/>
      <c r="H1561" s="7"/>
      <c r="I1561" s="7"/>
    </row>
    <row r="1562" spans="1:9">
      <c r="A1562" s="7"/>
      <c r="B1562" s="7"/>
      <c r="C1562" s="7"/>
      <c r="D1562" s="7"/>
      <c r="E1562" s="7"/>
      <c r="F1562" s="7"/>
      <c r="G1562" s="7"/>
      <c r="H1562" s="7"/>
      <c r="I1562" s="7"/>
    </row>
    <row r="1563" spans="1:9" ht="12.75" thickBot="1">
      <c r="A1563" s="8">
        <f t="shared" ref="A1563:I1563" si="53">SUM(A1558:A1562)</f>
        <v>900</v>
      </c>
      <c r="B1563" s="8">
        <f t="shared" si="53"/>
        <v>300</v>
      </c>
      <c r="C1563" s="8">
        <f t="shared" si="53"/>
        <v>0</v>
      </c>
      <c r="D1563" s="8">
        <f t="shared" si="53"/>
        <v>187.5</v>
      </c>
      <c r="E1563" s="8">
        <f t="shared" si="53"/>
        <v>100</v>
      </c>
      <c r="F1563" s="8">
        <f t="shared" si="53"/>
        <v>100</v>
      </c>
      <c r="G1563" s="8">
        <f t="shared" si="53"/>
        <v>200</v>
      </c>
      <c r="H1563" s="8">
        <f t="shared" si="53"/>
        <v>1387.5</v>
      </c>
      <c r="I1563" s="43">
        <f t="shared" si="53"/>
        <v>1187.5</v>
      </c>
    </row>
    <row r="1564" spans="1:9" ht="12.75" thickBot="1">
      <c r="G1564" s="96" t="s">
        <v>9</v>
      </c>
      <c r="H1564" s="100"/>
      <c r="I1564" s="44">
        <f>I1563</f>
        <v>1187.5</v>
      </c>
    </row>
    <row r="1565" spans="1:9">
      <c r="G1565" s="10"/>
      <c r="H1565" s="10"/>
      <c r="I1565" s="11"/>
    </row>
    <row r="1566" spans="1:9">
      <c r="G1566" s="10"/>
      <c r="H1566" s="10"/>
      <c r="I1566" s="11"/>
    </row>
    <row r="1570" spans="1:9">
      <c r="A1570" s="86" t="s">
        <v>10</v>
      </c>
      <c r="B1570" s="86"/>
      <c r="C1570" s="86"/>
      <c r="D1570" s="10"/>
      <c r="F1570" s="24" t="s">
        <v>15</v>
      </c>
      <c r="G1570" s="11"/>
      <c r="H1570" s="86" t="s">
        <v>11</v>
      </c>
      <c r="I1570" s="86"/>
    </row>
    <row r="1575" spans="1:9" ht="20.25">
      <c r="C1575" s="90" t="s">
        <v>19</v>
      </c>
      <c r="D1575" s="90"/>
      <c r="E1575" s="90"/>
      <c r="F1575" s="90"/>
      <c r="G1575" s="90"/>
      <c r="H1575" s="90"/>
    </row>
    <row r="1576" spans="1:9" ht="15.75">
      <c r="E1576" s="91" t="s">
        <v>118</v>
      </c>
      <c r="F1576" s="91"/>
      <c r="G1576" s="91"/>
    </row>
    <row r="1580" spans="1:9">
      <c r="A1580" s="1" t="s">
        <v>2</v>
      </c>
      <c r="B1580" s="39" t="str">
        <f>'SALARY MAIN'!C58</f>
        <v>Alimuddin</v>
      </c>
      <c r="C1580" s="26"/>
      <c r="D1580" s="26"/>
      <c r="H1580" s="2" t="s">
        <v>1</v>
      </c>
      <c r="I1580" s="2" t="str">
        <f>'SALARY MAIN'!D58</f>
        <v>Painter</v>
      </c>
    </row>
    <row r="1581" spans="1:9">
      <c r="A1581" s="1"/>
      <c r="B1581" s="1"/>
      <c r="F1581" s="1" t="s">
        <v>12</v>
      </c>
      <c r="G1581" s="3">
        <f>'SALARY MAIN'!E58</f>
        <v>900</v>
      </c>
    </row>
    <row r="1582" spans="1:9" ht="16.5" thickBot="1">
      <c r="A1582" s="2" t="s">
        <v>16</v>
      </c>
      <c r="B1582" s="28" t="str">
        <f>'SALARY MAIN'!F58</f>
        <v>30</v>
      </c>
      <c r="C1582" s="25"/>
      <c r="D1582" s="25"/>
      <c r="H1582" s="92">
        <f>'SALARY MAIN'!C1</f>
        <v>43405</v>
      </c>
      <c r="I1582" s="92"/>
    </row>
    <row r="1583" spans="1:9" ht="16.5" thickBot="1">
      <c r="A1583" s="93" t="s">
        <v>117</v>
      </c>
      <c r="B1583" s="94"/>
      <c r="C1583" s="94"/>
      <c r="D1583" s="94"/>
      <c r="E1583" s="94"/>
      <c r="F1583" s="94"/>
      <c r="G1583" s="94"/>
      <c r="H1583" s="94"/>
      <c r="I1583" s="95"/>
    </row>
    <row r="1584" spans="1:9" ht="12.75" thickBot="1"/>
    <row r="1585" spans="1:9" ht="22.5">
      <c r="A1585" s="22" t="s">
        <v>17</v>
      </c>
      <c r="B1585" s="22" t="s">
        <v>23</v>
      </c>
      <c r="C1585" s="12" t="s">
        <v>4</v>
      </c>
      <c r="D1585" s="27" t="s">
        <v>120</v>
      </c>
      <c r="E1585" s="4" t="s">
        <v>5</v>
      </c>
      <c r="F1585" s="4" t="s">
        <v>6</v>
      </c>
      <c r="G1585" s="4" t="s">
        <v>7</v>
      </c>
      <c r="H1585" s="4" t="s">
        <v>8</v>
      </c>
      <c r="I1585" s="4" t="s">
        <v>9</v>
      </c>
    </row>
    <row r="1586" spans="1:9">
      <c r="A1586" s="5">
        <f>G1581/30*B1582</f>
        <v>900</v>
      </c>
      <c r="B1586" s="5">
        <f>'SALARY MAIN'!G58</f>
        <v>300</v>
      </c>
      <c r="C1586" s="5">
        <f>'SALARY MAIN'!H58</f>
        <v>0</v>
      </c>
      <c r="D1586" s="5">
        <f>'SALARY MAIN'!J58</f>
        <v>187.5</v>
      </c>
      <c r="E1586" s="5">
        <f>'SALARY MAIN'!K58</f>
        <v>100</v>
      </c>
      <c r="F1586" s="5">
        <f>'SALARY MAIN'!L58</f>
        <v>100</v>
      </c>
      <c r="G1586" s="5">
        <f>F1586+E1586</f>
        <v>200</v>
      </c>
      <c r="H1586" s="5">
        <f>A1586+B1586+C1586+D1586</f>
        <v>1387.5</v>
      </c>
      <c r="I1586" s="45">
        <f>H1586-G1586</f>
        <v>1187.5</v>
      </c>
    </row>
    <row r="1587" spans="1:9">
      <c r="A1587" s="6"/>
      <c r="B1587" s="6"/>
      <c r="C1587" s="6"/>
      <c r="D1587" s="6"/>
      <c r="E1587" s="6"/>
      <c r="F1587" s="6"/>
      <c r="G1587" s="6"/>
      <c r="H1587" s="6"/>
      <c r="I1587" s="6"/>
    </row>
    <row r="1588" spans="1:9">
      <c r="A1588" s="7"/>
      <c r="B1588" s="7"/>
      <c r="C1588" s="7"/>
      <c r="D1588" s="7"/>
      <c r="E1588" s="7"/>
      <c r="F1588" s="7"/>
      <c r="G1588" s="7"/>
      <c r="H1588" s="7"/>
      <c r="I1588" s="7"/>
    </row>
    <row r="1589" spans="1:9">
      <c r="A1589" s="7"/>
      <c r="B1589" s="7"/>
      <c r="C1589" s="7"/>
      <c r="D1589" s="7"/>
      <c r="E1589" s="7"/>
      <c r="F1589" s="7"/>
      <c r="G1589" s="7"/>
      <c r="H1589" s="7"/>
      <c r="I1589" s="7"/>
    </row>
    <row r="1590" spans="1:9">
      <c r="A1590" s="7"/>
      <c r="B1590" s="7"/>
      <c r="C1590" s="7"/>
      <c r="D1590" s="7"/>
      <c r="E1590" s="7"/>
      <c r="F1590" s="7"/>
      <c r="G1590" s="7"/>
      <c r="H1590" s="7"/>
      <c r="I1590" s="7"/>
    </row>
    <row r="1591" spans="1:9" ht="12.75" thickBot="1">
      <c r="A1591" s="8">
        <f t="shared" ref="A1591:I1591" si="54">SUM(A1586:A1590)</f>
        <v>900</v>
      </c>
      <c r="B1591" s="8">
        <f t="shared" si="54"/>
        <v>300</v>
      </c>
      <c r="C1591" s="8">
        <f t="shared" si="54"/>
        <v>0</v>
      </c>
      <c r="D1591" s="8">
        <f t="shared" si="54"/>
        <v>187.5</v>
      </c>
      <c r="E1591" s="8">
        <f t="shared" si="54"/>
        <v>100</v>
      </c>
      <c r="F1591" s="8">
        <f t="shared" si="54"/>
        <v>100</v>
      </c>
      <c r="G1591" s="8">
        <f t="shared" si="54"/>
        <v>200</v>
      </c>
      <c r="H1591" s="8">
        <f t="shared" si="54"/>
        <v>1387.5</v>
      </c>
      <c r="I1591" s="43">
        <f t="shared" si="54"/>
        <v>1187.5</v>
      </c>
    </row>
    <row r="1592" spans="1:9" ht="12.75" thickBot="1">
      <c r="G1592" s="96" t="s">
        <v>9</v>
      </c>
      <c r="H1592" s="100"/>
      <c r="I1592" s="44">
        <f>I1591</f>
        <v>1187.5</v>
      </c>
    </row>
    <row r="1593" spans="1:9">
      <c r="G1593" s="10"/>
      <c r="H1593" s="10"/>
      <c r="I1593" s="11"/>
    </row>
    <row r="1594" spans="1:9">
      <c r="G1594" s="10"/>
      <c r="H1594" s="10"/>
      <c r="I1594" s="11"/>
    </row>
    <row r="1598" spans="1:9">
      <c r="A1598" s="86" t="s">
        <v>10</v>
      </c>
      <c r="B1598" s="86"/>
      <c r="C1598" s="86"/>
      <c r="D1598" s="10"/>
      <c r="F1598" s="24" t="s">
        <v>15</v>
      </c>
      <c r="G1598" s="11"/>
      <c r="H1598" s="86" t="s">
        <v>11</v>
      </c>
      <c r="I1598" s="86"/>
    </row>
    <row r="1603" spans="1:9" ht="20.25">
      <c r="C1603" s="90" t="s">
        <v>19</v>
      </c>
      <c r="D1603" s="90"/>
      <c r="E1603" s="90"/>
      <c r="F1603" s="90"/>
      <c r="G1603" s="90"/>
      <c r="H1603" s="90"/>
    </row>
    <row r="1604" spans="1:9" ht="15.75">
      <c r="E1604" s="91" t="s">
        <v>118</v>
      </c>
      <c r="F1604" s="91"/>
      <c r="G1604" s="91"/>
    </row>
    <row r="1608" spans="1:9">
      <c r="A1608" s="1" t="s">
        <v>2</v>
      </c>
      <c r="B1608" s="39" t="str">
        <f>'SALARY MAIN'!C59</f>
        <v>Suresh Kulung</v>
      </c>
      <c r="C1608" s="26"/>
      <c r="D1608" s="26"/>
      <c r="H1608" s="2" t="s">
        <v>1</v>
      </c>
      <c r="I1608" s="2" t="str">
        <f>'SALARY MAIN'!D59</f>
        <v>Painter</v>
      </c>
    </row>
    <row r="1609" spans="1:9">
      <c r="A1609" s="1"/>
      <c r="B1609" s="1"/>
      <c r="F1609" s="1" t="s">
        <v>12</v>
      </c>
      <c r="G1609" s="3">
        <f>'SALARY MAIN'!E59</f>
        <v>900</v>
      </c>
    </row>
    <row r="1610" spans="1:9" ht="16.5" thickBot="1">
      <c r="A1610" s="2" t="s">
        <v>16</v>
      </c>
      <c r="B1610" s="28" t="str">
        <f>'SALARY MAIN'!F59</f>
        <v>30</v>
      </c>
      <c r="C1610" s="25"/>
      <c r="D1610" s="25"/>
      <c r="H1610" s="92">
        <f>'SALARY MAIN'!C1</f>
        <v>43405</v>
      </c>
      <c r="I1610" s="92"/>
    </row>
    <row r="1611" spans="1:9" ht="16.5" thickBot="1">
      <c r="A1611" s="93" t="s">
        <v>117</v>
      </c>
      <c r="B1611" s="94"/>
      <c r="C1611" s="94"/>
      <c r="D1611" s="94"/>
      <c r="E1611" s="94"/>
      <c r="F1611" s="94"/>
      <c r="G1611" s="94"/>
      <c r="H1611" s="94"/>
      <c r="I1611" s="95"/>
    </row>
    <row r="1612" spans="1:9" ht="12.75" thickBot="1"/>
    <row r="1613" spans="1:9" ht="22.5">
      <c r="A1613" s="22" t="s">
        <v>17</v>
      </c>
      <c r="B1613" s="22" t="s">
        <v>23</v>
      </c>
      <c r="C1613" s="12" t="s">
        <v>4</v>
      </c>
      <c r="D1613" s="27" t="s">
        <v>120</v>
      </c>
      <c r="E1613" s="4" t="s">
        <v>5</v>
      </c>
      <c r="F1613" s="4" t="s">
        <v>6</v>
      </c>
      <c r="G1613" s="4" t="s">
        <v>7</v>
      </c>
      <c r="H1613" s="4" t="s">
        <v>8</v>
      </c>
      <c r="I1613" s="4" t="s">
        <v>9</v>
      </c>
    </row>
    <row r="1614" spans="1:9">
      <c r="A1614" s="5">
        <f>G1609/30*B1610</f>
        <v>900</v>
      </c>
      <c r="B1614" s="5">
        <f>'SALARY MAIN'!G59</f>
        <v>300</v>
      </c>
      <c r="C1614" s="5">
        <f>'SALARY MAIN'!H59</f>
        <v>0</v>
      </c>
      <c r="D1614" s="5">
        <f>'SALARY MAIN'!J59</f>
        <v>187.5</v>
      </c>
      <c r="E1614" s="5">
        <f>'SALARY MAIN'!K59</f>
        <v>100</v>
      </c>
      <c r="F1614" s="5">
        <f>'SALARY MAIN'!L59</f>
        <v>100</v>
      </c>
      <c r="G1614" s="5">
        <f>F1614+E1614</f>
        <v>200</v>
      </c>
      <c r="H1614" s="5">
        <f>A1614+B1614+C1614+D1614</f>
        <v>1387.5</v>
      </c>
      <c r="I1614" s="45">
        <f>H1614-G1614</f>
        <v>1187.5</v>
      </c>
    </row>
    <row r="1615" spans="1:9">
      <c r="A1615" s="6"/>
      <c r="B1615" s="6"/>
      <c r="C1615" s="6"/>
      <c r="D1615" s="6"/>
      <c r="E1615" s="6"/>
      <c r="F1615" s="6"/>
      <c r="G1615" s="6"/>
      <c r="H1615" s="6"/>
      <c r="I1615" s="6"/>
    </row>
    <row r="1616" spans="1:9">
      <c r="A1616" s="7"/>
      <c r="B1616" s="7"/>
      <c r="C1616" s="7"/>
      <c r="D1616" s="7"/>
      <c r="E1616" s="7"/>
      <c r="F1616" s="7"/>
      <c r="G1616" s="7"/>
      <c r="H1616" s="7"/>
      <c r="I1616" s="7"/>
    </row>
    <row r="1617" spans="1:9">
      <c r="A1617" s="7"/>
      <c r="B1617" s="7"/>
      <c r="C1617" s="7"/>
      <c r="D1617" s="7"/>
      <c r="E1617" s="7"/>
      <c r="F1617" s="7"/>
      <c r="G1617" s="7"/>
      <c r="H1617" s="7"/>
      <c r="I1617" s="7"/>
    </row>
    <row r="1618" spans="1:9">
      <c r="A1618" s="7"/>
      <c r="B1618" s="7"/>
      <c r="C1618" s="7"/>
      <c r="D1618" s="7"/>
      <c r="E1618" s="7"/>
      <c r="F1618" s="7"/>
      <c r="G1618" s="7"/>
      <c r="H1618" s="7"/>
      <c r="I1618" s="7"/>
    </row>
    <row r="1619" spans="1:9" ht="12.75" thickBot="1">
      <c r="A1619" s="8">
        <f t="shared" ref="A1619:I1619" si="55">SUM(A1614:A1618)</f>
        <v>900</v>
      </c>
      <c r="B1619" s="8">
        <f t="shared" si="55"/>
        <v>300</v>
      </c>
      <c r="C1619" s="8">
        <f t="shared" si="55"/>
        <v>0</v>
      </c>
      <c r="D1619" s="8">
        <f t="shared" si="55"/>
        <v>187.5</v>
      </c>
      <c r="E1619" s="8">
        <f t="shared" si="55"/>
        <v>100</v>
      </c>
      <c r="F1619" s="8">
        <f t="shared" si="55"/>
        <v>100</v>
      </c>
      <c r="G1619" s="8">
        <f t="shared" si="55"/>
        <v>200</v>
      </c>
      <c r="H1619" s="8">
        <f t="shared" si="55"/>
        <v>1387.5</v>
      </c>
      <c r="I1619" s="43">
        <f t="shared" si="55"/>
        <v>1187.5</v>
      </c>
    </row>
    <row r="1620" spans="1:9" ht="12.75" thickBot="1">
      <c r="G1620" s="96" t="s">
        <v>9</v>
      </c>
      <c r="H1620" s="100"/>
      <c r="I1620" s="44">
        <f>I1619</f>
        <v>1187.5</v>
      </c>
    </row>
    <row r="1621" spans="1:9">
      <c r="G1621" s="10"/>
      <c r="H1621" s="10"/>
      <c r="I1621" s="11"/>
    </row>
    <row r="1622" spans="1:9">
      <c r="G1622" s="10"/>
      <c r="H1622" s="10"/>
      <c r="I1622" s="11"/>
    </row>
    <row r="1626" spans="1:9">
      <c r="A1626" s="86" t="s">
        <v>10</v>
      </c>
      <c r="B1626" s="86"/>
      <c r="C1626" s="86"/>
      <c r="D1626" s="10"/>
      <c r="F1626" s="24" t="s">
        <v>15</v>
      </c>
      <c r="G1626" s="11"/>
      <c r="H1626" s="86" t="s">
        <v>11</v>
      </c>
      <c r="I1626" s="86"/>
    </row>
    <row r="1631" spans="1:9" ht="20.25">
      <c r="C1631" s="90" t="s">
        <v>19</v>
      </c>
      <c r="D1631" s="90"/>
      <c r="E1631" s="90"/>
      <c r="F1631" s="90"/>
      <c r="G1631" s="90"/>
      <c r="H1631" s="90"/>
    </row>
    <row r="1632" spans="1:9" ht="15.75">
      <c r="E1632" s="91" t="s">
        <v>118</v>
      </c>
      <c r="F1632" s="91"/>
      <c r="G1632" s="91"/>
    </row>
    <row r="1636" spans="1:9">
      <c r="A1636" s="1" t="s">
        <v>2</v>
      </c>
      <c r="B1636" s="39" t="str">
        <f>'SALARY MAIN'!C60</f>
        <v>Man Kumar Tamang</v>
      </c>
      <c r="C1636" s="26"/>
      <c r="D1636" s="26"/>
      <c r="H1636" s="2" t="s">
        <v>1</v>
      </c>
      <c r="I1636" s="2" t="str">
        <f>'SALARY MAIN'!D60</f>
        <v>Painter</v>
      </c>
    </row>
    <row r="1637" spans="1:9">
      <c r="A1637" s="1"/>
      <c r="B1637" s="1"/>
      <c r="F1637" s="1" t="s">
        <v>12</v>
      </c>
      <c r="G1637" s="3">
        <f>'SALARY MAIN'!E60</f>
        <v>900</v>
      </c>
    </row>
    <row r="1638" spans="1:9" ht="16.5" thickBot="1">
      <c r="A1638" s="2" t="s">
        <v>16</v>
      </c>
      <c r="B1638" s="28" t="str">
        <f>'SALARY MAIN'!F60</f>
        <v>30</v>
      </c>
      <c r="C1638" s="25"/>
      <c r="D1638" s="25"/>
      <c r="H1638" s="92">
        <f>'SALARY MAIN'!C1</f>
        <v>43405</v>
      </c>
      <c r="I1638" s="92"/>
    </row>
    <row r="1639" spans="1:9" ht="16.5" thickBot="1">
      <c r="A1639" s="93" t="s">
        <v>117</v>
      </c>
      <c r="B1639" s="94"/>
      <c r="C1639" s="94"/>
      <c r="D1639" s="94"/>
      <c r="E1639" s="94"/>
      <c r="F1639" s="94"/>
      <c r="G1639" s="94"/>
      <c r="H1639" s="94"/>
      <c r="I1639" s="95"/>
    </row>
    <row r="1640" spans="1:9" ht="12.75" thickBot="1"/>
    <row r="1641" spans="1:9" ht="22.5">
      <c r="A1641" s="22" t="s">
        <v>17</v>
      </c>
      <c r="B1641" s="22" t="s">
        <v>23</v>
      </c>
      <c r="C1641" s="12" t="s">
        <v>4</v>
      </c>
      <c r="D1641" s="27" t="s">
        <v>120</v>
      </c>
      <c r="E1641" s="4" t="s">
        <v>5</v>
      </c>
      <c r="F1641" s="4" t="s">
        <v>6</v>
      </c>
      <c r="G1641" s="4" t="s">
        <v>7</v>
      </c>
      <c r="H1641" s="4" t="s">
        <v>8</v>
      </c>
      <c r="I1641" s="4" t="s">
        <v>9</v>
      </c>
    </row>
    <row r="1642" spans="1:9">
      <c r="A1642" s="5">
        <f>G1637/30*B1638</f>
        <v>900</v>
      </c>
      <c r="B1642" s="5">
        <f>'SALARY MAIN'!G60</f>
        <v>300</v>
      </c>
      <c r="C1642" s="5">
        <f>'SALARY MAIN'!H60</f>
        <v>0</v>
      </c>
      <c r="D1642" s="5">
        <f>'SALARY MAIN'!J60</f>
        <v>187.5</v>
      </c>
      <c r="E1642" s="5">
        <f>'SALARY MAIN'!K60</f>
        <v>100</v>
      </c>
      <c r="F1642" s="5">
        <f>'SALARY MAIN'!L60</f>
        <v>100</v>
      </c>
      <c r="G1642" s="5">
        <f>F1642+E1642</f>
        <v>200</v>
      </c>
      <c r="H1642" s="5">
        <f>A1642+B1642+C1642+D1642</f>
        <v>1387.5</v>
      </c>
      <c r="I1642" s="45">
        <f>H1642-G1642</f>
        <v>1187.5</v>
      </c>
    </row>
    <row r="1643" spans="1:9">
      <c r="A1643" s="6"/>
      <c r="B1643" s="6"/>
      <c r="C1643" s="6"/>
      <c r="D1643" s="6"/>
      <c r="E1643" s="6"/>
      <c r="F1643" s="6"/>
      <c r="G1643" s="6"/>
      <c r="H1643" s="6"/>
      <c r="I1643" s="6"/>
    </row>
    <row r="1644" spans="1:9">
      <c r="A1644" s="7"/>
      <c r="B1644" s="7"/>
      <c r="C1644" s="7"/>
      <c r="D1644" s="7"/>
      <c r="E1644" s="7"/>
      <c r="F1644" s="7"/>
      <c r="G1644" s="7"/>
      <c r="H1644" s="7"/>
      <c r="I1644" s="7"/>
    </row>
    <row r="1645" spans="1:9">
      <c r="A1645" s="7"/>
      <c r="B1645" s="7"/>
      <c r="C1645" s="7"/>
      <c r="D1645" s="7"/>
      <c r="E1645" s="7"/>
      <c r="F1645" s="7"/>
      <c r="G1645" s="7"/>
      <c r="H1645" s="7"/>
      <c r="I1645" s="7"/>
    </row>
    <row r="1646" spans="1:9">
      <c r="A1646" s="7"/>
      <c r="B1646" s="7"/>
      <c r="C1646" s="7"/>
      <c r="D1646" s="7"/>
      <c r="E1646" s="7"/>
      <c r="F1646" s="7"/>
      <c r="G1646" s="7"/>
      <c r="H1646" s="7"/>
      <c r="I1646" s="7"/>
    </row>
    <row r="1647" spans="1:9" ht="12.75" thickBot="1">
      <c r="A1647" s="8">
        <f t="shared" ref="A1647:I1647" si="56">SUM(A1642:A1646)</f>
        <v>900</v>
      </c>
      <c r="B1647" s="8">
        <f t="shared" si="56"/>
        <v>300</v>
      </c>
      <c r="C1647" s="8">
        <f t="shared" si="56"/>
        <v>0</v>
      </c>
      <c r="D1647" s="8">
        <f t="shared" si="56"/>
        <v>187.5</v>
      </c>
      <c r="E1647" s="8">
        <f t="shared" si="56"/>
        <v>100</v>
      </c>
      <c r="F1647" s="8">
        <f t="shared" si="56"/>
        <v>100</v>
      </c>
      <c r="G1647" s="8">
        <f t="shared" si="56"/>
        <v>200</v>
      </c>
      <c r="H1647" s="8">
        <f t="shared" si="56"/>
        <v>1387.5</v>
      </c>
      <c r="I1647" s="43">
        <f t="shared" si="56"/>
        <v>1187.5</v>
      </c>
    </row>
    <row r="1648" spans="1:9" ht="12.75" thickBot="1">
      <c r="G1648" s="96" t="s">
        <v>9</v>
      </c>
      <c r="H1648" s="100"/>
      <c r="I1648" s="44">
        <f>I1647</f>
        <v>1187.5</v>
      </c>
    </row>
    <row r="1649" spans="1:9">
      <c r="G1649" s="10"/>
      <c r="H1649" s="10"/>
      <c r="I1649" s="11"/>
    </row>
    <row r="1650" spans="1:9">
      <c r="G1650" s="10"/>
      <c r="H1650" s="10"/>
      <c r="I1650" s="11"/>
    </row>
    <row r="1654" spans="1:9">
      <c r="A1654" s="86" t="s">
        <v>10</v>
      </c>
      <c r="B1654" s="86"/>
      <c r="C1654" s="86"/>
      <c r="D1654" s="10"/>
      <c r="F1654" s="24" t="s">
        <v>15</v>
      </c>
      <c r="G1654" s="11"/>
      <c r="H1654" s="86" t="s">
        <v>11</v>
      </c>
      <c r="I1654" s="86"/>
    </row>
    <row r="1659" spans="1:9" ht="20.25">
      <c r="C1659" s="90" t="s">
        <v>19</v>
      </c>
      <c r="D1659" s="90"/>
      <c r="E1659" s="90"/>
      <c r="F1659" s="90"/>
      <c r="G1659" s="90"/>
      <c r="H1659" s="90"/>
    </row>
    <row r="1660" spans="1:9" ht="15.75">
      <c r="E1660" s="91" t="s">
        <v>118</v>
      </c>
      <c r="F1660" s="91"/>
      <c r="G1660" s="91"/>
    </row>
    <row r="1664" spans="1:9">
      <c r="A1664" s="1" t="s">
        <v>2</v>
      </c>
      <c r="B1664" s="39" t="str">
        <f>'SALARY MAIN'!C61</f>
        <v>MD Asif Ali</v>
      </c>
      <c r="C1664" s="26"/>
      <c r="D1664" s="26"/>
      <c r="H1664" s="2" t="s">
        <v>1</v>
      </c>
      <c r="I1664" s="2" t="str">
        <f>'SALARY MAIN'!D61</f>
        <v>Painter</v>
      </c>
    </row>
    <row r="1665" spans="1:9">
      <c r="A1665" s="1"/>
      <c r="B1665" s="1"/>
      <c r="F1665" s="1" t="s">
        <v>12</v>
      </c>
      <c r="G1665" s="3">
        <f>'SALARY MAIN'!E61</f>
        <v>900</v>
      </c>
    </row>
    <row r="1666" spans="1:9" ht="16.5" thickBot="1">
      <c r="A1666" s="2" t="s">
        <v>16</v>
      </c>
      <c r="B1666" s="50" t="str">
        <f>'SALARY MAIN'!F61</f>
        <v>30</v>
      </c>
      <c r="C1666" s="25"/>
      <c r="D1666" s="25"/>
      <c r="H1666" s="92">
        <f>'SALARY MAIN'!C1</f>
        <v>43405</v>
      </c>
      <c r="I1666" s="92"/>
    </row>
    <row r="1667" spans="1:9" ht="16.5" thickBot="1">
      <c r="A1667" s="93" t="s">
        <v>117</v>
      </c>
      <c r="B1667" s="94"/>
      <c r="C1667" s="94"/>
      <c r="D1667" s="94"/>
      <c r="E1667" s="94"/>
      <c r="F1667" s="94"/>
      <c r="G1667" s="94"/>
      <c r="H1667" s="94"/>
      <c r="I1667" s="95"/>
    </row>
    <row r="1668" spans="1:9" ht="12.75" thickBot="1"/>
    <row r="1669" spans="1:9" ht="22.5">
      <c r="A1669" s="22" t="s">
        <v>17</v>
      </c>
      <c r="B1669" s="22" t="s">
        <v>23</v>
      </c>
      <c r="C1669" s="12" t="s">
        <v>4</v>
      </c>
      <c r="D1669" s="27" t="s">
        <v>120</v>
      </c>
      <c r="E1669" s="4" t="s">
        <v>5</v>
      </c>
      <c r="F1669" s="4" t="s">
        <v>6</v>
      </c>
      <c r="G1669" s="4" t="s">
        <v>7</v>
      </c>
      <c r="H1669" s="4" t="s">
        <v>8</v>
      </c>
      <c r="I1669" s="4" t="s">
        <v>9</v>
      </c>
    </row>
    <row r="1670" spans="1:9">
      <c r="A1670" s="5">
        <f>G1665/30*B1666</f>
        <v>900</v>
      </c>
      <c r="B1670" s="5">
        <f>'SALARY MAIN'!G61</f>
        <v>300</v>
      </c>
      <c r="C1670" s="5">
        <f>'SALARY MAIN'!H61</f>
        <v>0</v>
      </c>
      <c r="D1670" s="5">
        <f>'SALARY MAIN'!J61</f>
        <v>187.5</v>
      </c>
      <c r="E1670" s="5">
        <f>'SALARY MAIN'!K61</f>
        <v>100</v>
      </c>
      <c r="F1670" s="5">
        <f>'SALARY MAIN'!L61</f>
        <v>100</v>
      </c>
      <c r="G1670" s="5">
        <f>F1670+E1670</f>
        <v>200</v>
      </c>
      <c r="H1670" s="5">
        <f>A1670+B1670+C1670+D1670</f>
        <v>1387.5</v>
      </c>
      <c r="I1670" s="45">
        <f>H1670-G1670</f>
        <v>1187.5</v>
      </c>
    </row>
    <row r="1671" spans="1:9">
      <c r="A1671" s="6"/>
      <c r="B1671" s="6"/>
      <c r="C1671" s="6"/>
      <c r="D1671" s="6"/>
      <c r="E1671" s="6"/>
      <c r="F1671" s="6"/>
      <c r="G1671" s="6"/>
      <c r="H1671" s="6"/>
      <c r="I1671" s="6"/>
    </row>
    <row r="1672" spans="1:9">
      <c r="A1672" s="7"/>
      <c r="B1672" s="7"/>
      <c r="C1672" s="7"/>
      <c r="D1672" s="7"/>
      <c r="E1672" s="7"/>
      <c r="F1672" s="7"/>
      <c r="G1672" s="7"/>
      <c r="H1672" s="7"/>
      <c r="I1672" s="7"/>
    </row>
    <row r="1673" spans="1:9">
      <c r="A1673" s="7"/>
      <c r="B1673" s="7"/>
      <c r="C1673" s="7"/>
      <c r="D1673" s="7"/>
      <c r="E1673" s="7"/>
      <c r="F1673" s="7"/>
      <c r="G1673" s="7"/>
      <c r="H1673" s="7"/>
      <c r="I1673" s="7"/>
    </row>
    <row r="1674" spans="1:9">
      <c r="A1674" s="7"/>
      <c r="B1674" s="7"/>
      <c r="C1674" s="7"/>
      <c r="D1674" s="7"/>
      <c r="E1674" s="7"/>
      <c r="F1674" s="7"/>
      <c r="G1674" s="7"/>
      <c r="H1674" s="7"/>
      <c r="I1674" s="7"/>
    </row>
    <row r="1675" spans="1:9" ht="12.75" thickBot="1">
      <c r="A1675" s="8">
        <f t="shared" ref="A1675:I1675" si="57">SUM(A1670:A1674)</f>
        <v>900</v>
      </c>
      <c r="B1675" s="8">
        <f t="shared" si="57"/>
        <v>300</v>
      </c>
      <c r="C1675" s="8">
        <f t="shared" si="57"/>
        <v>0</v>
      </c>
      <c r="D1675" s="8">
        <f t="shared" si="57"/>
        <v>187.5</v>
      </c>
      <c r="E1675" s="8">
        <f t="shared" si="57"/>
        <v>100</v>
      </c>
      <c r="F1675" s="8">
        <f t="shared" si="57"/>
        <v>100</v>
      </c>
      <c r="G1675" s="8">
        <f t="shared" si="57"/>
        <v>200</v>
      </c>
      <c r="H1675" s="8">
        <f t="shared" si="57"/>
        <v>1387.5</v>
      </c>
      <c r="I1675" s="43">
        <f t="shared" si="57"/>
        <v>1187.5</v>
      </c>
    </row>
    <row r="1676" spans="1:9" ht="12.75" thickBot="1">
      <c r="G1676" s="96" t="s">
        <v>9</v>
      </c>
      <c r="H1676" s="100"/>
      <c r="I1676" s="44">
        <f>I1675</f>
        <v>1187.5</v>
      </c>
    </row>
    <row r="1677" spans="1:9">
      <c r="G1677" s="10"/>
      <c r="H1677" s="10"/>
      <c r="I1677" s="11"/>
    </row>
    <row r="1678" spans="1:9">
      <c r="G1678" s="10"/>
      <c r="H1678" s="10"/>
      <c r="I1678" s="11"/>
    </row>
    <row r="1682" spans="1:9">
      <c r="A1682" s="86" t="s">
        <v>10</v>
      </c>
      <c r="B1682" s="86"/>
      <c r="C1682" s="86"/>
      <c r="D1682" s="10"/>
      <c r="F1682" s="24" t="s">
        <v>15</v>
      </c>
      <c r="G1682" s="11"/>
      <c r="H1682" s="86" t="s">
        <v>11</v>
      </c>
      <c r="I1682" s="86"/>
    </row>
    <row r="1687" spans="1:9" ht="20.25">
      <c r="C1687" s="90" t="s">
        <v>19</v>
      </c>
      <c r="D1687" s="90"/>
      <c r="E1687" s="90"/>
      <c r="F1687" s="90"/>
      <c r="G1687" s="90"/>
      <c r="H1687" s="90"/>
    </row>
    <row r="1688" spans="1:9" ht="15.75">
      <c r="E1688" s="91" t="s">
        <v>118</v>
      </c>
      <c r="F1688" s="91"/>
      <c r="G1688" s="91"/>
    </row>
    <row r="1692" spans="1:9">
      <c r="A1692" s="1" t="s">
        <v>2</v>
      </c>
      <c r="B1692" s="39" t="str">
        <f>'SALARY MAIN'!C62</f>
        <v>Punnwasi Chai</v>
      </c>
      <c r="C1692" s="26"/>
      <c r="D1692" s="26"/>
      <c r="H1692" s="2" t="s">
        <v>1</v>
      </c>
      <c r="I1692" s="2" t="str">
        <f>'SALARY MAIN'!D62</f>
        <v>Painter</v>
      </c>
    </row>
    <row r="1693" spans="1:9">
      <c r="A1693" s="1"/>
      <c r="B1693" s="1"/>
      <c r="F1693" s="1" t="s">
        <v>12</v>
      </c>
      <c r="G1693" s="3">
        <f>'SALARY MAIN'!E62</f>
        <v>900</v>
      </c>
    </row>
    <row r="1694" spans="1:9" ht="16.5" thickBot="1">
      <c r="A1694" s="2" t="s">
        <v>16</v>
      </c>
      <c r="B1694" s="28" t="str">
        <f>'SALARY MAIN'!F62</f>
        <v>30</v>
      </c>
      <c r="C1694" s="25"/>
      <c r="D1694" s="25"/>
      <c r="H1694" s="92">
        <f>'SALARY MAIN'!C1</f>
        <v>43405</v>
      </c>
      <c r="I1694" s="92"/>
    </row>
    <row r="1695" spans="1:9" ht="16.5" thickBot="1">
      <c r="A1695" s="93" t="s">
        <v>117</v>
      </c>
      <c r="B1695" s="94"/>
      <c r="C1695" s="94"/>
      <c r="D1695" s="94"/>
      <c r="E1695" s="94"/>
      <c r="F1695" s="94"/>
      <c r="G1695" s="94"/>
      <c r="H1695" s="94"/>
      <c r="I1695" s="95"/>
    </row>
    <row r="1696" spans="1:9" ht="12.75" thickBot="1"/>
    <row r="1697" spans="1:9" ht="22.5">
      <c r="A1697" s="22" t="s">
        <v>17</v>
      </c>
      <c r="B1697" s="22" t="s">
        <v>23</v>
      </c>
      <c r="C1697" s="12" t="s">
        <v>4</v>
      </c>
      <c r="D1697" s="27" t="s">
        <v>120</v>
      </c>
      <c r="E1697" s="4" t="s">
        <v>5</v>
      </c>
      <c r="F1697" s="4" t="s">
        <v>6</v>
      </c>
      <c r="G1697" s="4" t="s">
        <v>7</v>
      </c>
      <c r="H1697" s="4" t="s">
        <v>8</v>
      </c>
      <c r="I1697" s="4" t="s">
        <v>9</v>
      </c>
    </row>
    <row r="1698" spans="1:9">
      <c r="A1698" s="5">
        <f>G1693/30*B1694</f>
        <v>900</v>
      </c>
      <c r="B1698" s="5">
        <f>'SALARY MAIN'!G62</f>
        <v>300</v>
      </c>
      <c r="C1698" s="5">
        <f>'SALARY MAIN'!H62</f>
        <v>0</v>
      </c>
      <c r="D1698" s="5">
        <f>'SALARY MAIN'!J62</f>
        <v>187.5</v>
      </c>
      <c r="E1698" s="5">
        <f>'SALARY MAIN'!K62</f>
        <v>100</v>
      </c>
      <c r="F1698" s="5">
        <f>'SALARY MAIN'!L62</f>
        <v>100</v>
      </c>
      <c r="G1698" s="5">
        <f>F1698+E1698</f>
        <v>200</v>
      </c>
      <c r="H1698" s="5">
        <f>A1698+B1698+C1698+D1698</f>
        <v>1387.5</v>
      </c>
      <c r="I1698" s="45">
        <f>H1698-G1698</f>
        <v>1187.5</v>
      </c>
    </row>
    <row r="1699" spans="1:9">
      <c r="A1699" s="6"/>
      <c r="B1699" s="6"/>
      <c r="C1699" s="6"/>
      <c r="D1699" s="6"/>
      <c r="E1699" s="6"/>
      <c r="F1699" s="6"/>
      <c r="G1699" s="6"/>
      <c r="H1699" s="6"/>
      <c r="I1699" s="6"/>
    </row>
    <row r="1700" spans="1:9">
      <c r="A1700" s="7"/>
      <c r="B1700" s="7"/>
      <c r="C1700" s="7"/>
      <c r="D1700" s="7"/>
      <c r="E1700" s="7"/>
      <c r="F1700" s="7"/>
      <c r="G1700" s="7"/>
      <c r="H1700" s="7"/>
      <c r="I1700" s="7"/>
    </row>
    <row r="1701" spans="1:9">
      <c r="A1701" s="7"/>
      <c r="B1701" s="7"/>
      <c r="C1701" s="7"/>
      <c r="D1701" s="7"/>
      <c r="E1701" s="7"/>
      <c r="F1701" s="7"/>
      <c r="G1701" s="7"/>
      <c r="H1701" s="7"/>
      <c r="I1701" s="7"/>
    </row>
    <row r="1702" spans="1:9">
      <c r="A1702" s="7"/>
      <c r="B1702" s="7"/>
      <c r="C1702" s="7"/>
      <c r="D1702" s="7"/>
      <c r="E1702" s="7"/>
      <c r="F1702" s="7"/>
      <c r="G1702" s="7"/>
      <c r="H1702" s="7"/>
      <c r="I1702" s="7"/>
    </row>
    <row r="1703" spans="1:9" ht="12.75" thickBot="1">
      <c r="A1703" s="8">
        <f t="shared" ref="A1703:I1703" si="58">SUM(A1698:A1702)</f>
        <v>900</v>
      </c>
      <c r="B1703" s="8">
        <f t="shared" si="58"/>
        <v>300</v>
      </c>
      <c r="C1703" s="8">
        <f t="shared" si="58"/>
        <v>0</v>
      </c>
      <c r="D1703" s="8">
        <f t="shared" si="58"/>
        <v>187.5</v>
      </c>
      <c r="E1703" s="8">
        <f t="shared" si="58"/>
        <v>100</v>
      </c>
      <c r="F1703" s="8">
        <f t="shared" si="58"/>
        <v>100</v>
      </c>
      <c r="G1703" s="8">
        <f t="shared" si="58"/>
        <v>200</v>
      </c>
      <c r="H1703" s="8">
        <f t="shared" si="58"/>
        <v>1387.5</v>
      </c>
      <c r="I1703" s="43">
        <f t="shared" si="58"/>
        <v>1187.5</v>
      </c>
    </row>
    <row r="1704" spans="1:9" ht="12.75" thickBot="1">
      <c r="G1704" s="96" t="s">
        <v>9</v>
      </c>
      <c r="H1704" s="100"/>
      <c r="I1704" s="44">
        <f>I1703</f>
        <v>1187.5</v>
      </c>
    </row>
    <row r="1705" spans="1:9">
      <c r="G1705" s="10"/>
      <c r="H1705" s="10"/>
      <c r="I1705" s="11"/>
    </row>
    <row r="1706" spans="1:9">
      <c r="G1706" s="10"/>
      <c r="H1706" s="10"/>
      <c r="I1706" s="11"/>
    </row>
    <row r="1710" spans="1:9">
      <c r="A1710" s="86" t="s">
        <v>10</v>
      </c>
      <c r="B1710" s="86"/>
      <c r="C1710" s="86"/>
      <c r="D1710" s="10"/>
      <c r="F1710" s="24" t="s">
        <v>15</v>
      </c>
      <c r="G1710" s="11"/>
      <c r="H1710" s="86" t="s">
        <v>11</v>
      </c>
      <c r="I1710" s="86"/>
    </row>
    <row r="1716" spans="1:9" ht="20.25">
      <c r="C1716" s="90" t="s">
        <v>19</v>
      </c>
      <c r="D1716" s="90"/>
      <c r="E1716" s="90"/>
      <c r="F1716" s="90"/>
      <c r="G1716" s="90"/>
      <c r="H1716" s="90"/>
    </row>
    <row r="1717" spans="1:9" ht="15.75">
      <c r="E1717" s="91" t="s">
        <v>118</v>
      </c>
      <c r="F1717" s="91"/>
      <c r="G1717" s="91"/>
    </row>
    <row r="1721" spans="1:9">
      <c r="A1721" s="1" t="s">
        <v>2</v>
      </c>
      <c r="B1721" s="39" t="str">
        <f>'SALARY MAIN'!C63</f>
        <v>Ansarul Kabari</v>
      </c>
      <c r="C1721" s="26"/>
      <c r="D1721" s="26"/>
      <c r="H1721" s="2" t="s">
        <v>1</v>
      </c>
      <c r="I1721" s="2" t="str">
        <f>'SALARY MAIN'!D63</f>
        <v>Painter</v>
      </c>
    </row>
    <row r="1722" spans="1:9">
      <c r="A1722" s="1"/>
      <c r="B1722" s="1"/>
      <c r="F1722" s="1" t="s">
        <v>12</v>
      </c>
      <c r="G1722" s="3">
        <f>'SALARY MAIN'!E63</f>
        <v>900</v>
      </c>
    </row>
    <row r="1723" spans="1:9" ht="16.5" thickBot="1">
      <c r="A1723" s="2" t="s">
        <v>16</v>
      </c>
      <c r="B1723" s="28" t="str">
        <f>'SALARY MAIN'!F63</f>
        <v>30</v>
      </c>
      <c r="C1723" s="25"/>
      <c r="D1723" s="25"/>
      <c r="H1723" s="92">
        <f>'SALARY MAIN'!C1</f>
        <v>43405</v>
      </c>
      <c r="I1723" s="92"/>
    </row>
    <row r="1724" spans="1:9" ht="16.5" thickBot="1">
      <c r="A1724" s="93" t="s">
        <v>117</v>
      </c>
      <c r="B1724" s="94"/>
      <c r="C1724" s="94"/>
      <c r="D1724" s="94"/>
      <c r="E1724" s="94"/>
      <c r="F1724" s="94"/>
      <c r="G1724" s="94"/>
      <c r="H1724" s="94"/>
      <c r="I1724" s="95"/>
    </row>
    <row r="1725" spans="1:9" ht="12.75" thickBot="1"/>
    <row r="1726" spans="1:9" ht="22.5">
      <c r="A1726" s="22" t="s">
        <v>17</v>
      </c>
      <c r="B1726" s="22" t="s">
        <v>23</v>
      </c>
      <c r="C1726" s="12" t="s">
        <v>4</v>
      </c>
      <c r="D1726" s="27" t="s">
        <v>120</v>
      </c>
      <c r="E1726" s="4" t="s">
        <v>5</v>
      </c>
      <c r="F1726" s="4" t="s">
        <v>6</v>
      </c>
      <c r="G1726" s="4" t="s">
        <v>7</v>
      </c>
      <c r="H1726" s="4" t="s">
        <v>8</v>
      </c>
      <c r="I1726" s="4" t="s">
        <v>9</v>
      </c>
    </row>
    <row r="1727" spans="1:9">
      <c r="A1727" s="5">
        <f>G1722/30*B1723</f>
        <v>900</v>
      </c>
      <c r="B1727" s="5">
        <f>'SALARY MAIN'!G63</f>
        <v>300</v>
      </c>
      <c r="C1727" s="5">
        <f>'SALARY MAIN'!H63</f>
        <v>0</v>
      </c>
      <c r="D1727" s="5">
        <f>'SALARY MAIN'!J63</f>
        <v>187.5</v>
      </c>
      <c r="E1727" s="5">
        <f>'SALARY MAIN'!K63</f>
        <v>100</v>
      </c>
      <c r="F1727" s="5">
        <f>'SALARY MAIN'!L63</f>
        <v>100</v>
      </c>
      <c r="G1727" s="5">
        <f>F1727+E1727</f>
        <v>200</v>
      </c>
      <c r="H1727" s="5">
        <f>A1727+B1727+C1727+D1727</f>
        <v>1387.5</v>
      </c>
      <c r="I1727" s="45">
        <f>H1727-G1727</f>
        <v>1187.5</v>
      </c>
    </row>
    <row r="1728" spans="1:9">
      <c r="A1728" s="6"/>
      <c r="B1728" s="6"/>
      <c r="C1728" s="6"/>
      <c r="D1728" s="6"/>
      <c r="E1728" s="6"/>
      <c r="F1728" s="6"/>
      <c r="G1728" s="6"/>
      <c r="H1728" s="6"/>
      <c r="I1728" s="6"/>
    </row>
    <row r="1729" spans="1:9">
      <c r="A1729" s="7"/>
      <c r="B1729" s="7"/>
      <c r="C1729" s="7"/>
      <c r="D1729" s="7"/>
      <c r="E1729" s="7"/>
      <c r="F1729" s="7"/>
      <c r="G1729" s="7"/>
      <c r="H1729" s="7"/>
      <c r="I1729" s="7"/>
    </row>
    <row r="1730" spans="1:9">
      <c r="A1730" s="7"/>
      <c r="B1730" s="7"/>
      <c r="C1730" s="7"/>
      <c r="D1730" s="7"/>
      <c r="E1730" s="7"/>
      <c r="F1730" s="7"/>
      <c r="G1730" s="7"/>
      <c r="H1730" s="7"/>
      <c r="I1730" s="7"/>
    </row>
    <row r="1731" spans="1:9">
      <c r="A1731" s="7"/>
      <c r="B1731" s="7"/>
      <c r="C1731" s="7"/>
      <c r="D1731" s="7"/>
      <c r="E1731" s="7"/>
      <c r="F1731" s="7"/>
      <c r="G1731" s="7"/>
      <c r="H1731" s="7"/>
      <c r="I1731" s="7"/>
    </row>
    <row r="1732" spans="1:9" ht="12.75" thickBot="1">
      <c r="A1732" s="8">
        <f t="shared" ref="A1732:I1732" si="59">SUM(A1727:A1731)</f>
        <v>900</v>
      </c>
      <c r="B1732" s="8">
        <f t="shared" si="59"/>
        <v>300</v>
      </c>
      <c r="C1732" s="8">
        <f t="shared" si="59"/>
        <v>0</v>
      </c>
      <c r="D1732" s="8">
        <f t="shared" si="59"/>
        <v>187.5</v>
      </c>
      <c r="E1732" s="8">
        <f t="shared" si="59"/>
        <v>100</v>
      </c>
      <c r="F1732" s="8">
        <f t="shared" si="59"/>
        <v>100</v>
      </c>
      <c r="G1732" s="8">
        <f t="shared" si="59"/>
        <v>200</v>
      </c>
      <c r="H1732" s="8">
        <f t="shared" si="59"/>
        <v>1387.5</v>
      </c>
      <c r="I1732" s="43">
        <f t="shared" si="59"/>
        <v>1187.5</v>
      </c>
    </row>
    <row r="1733" spans="1:9" ht="12.75" thickBot="1">
      <c r="G1733" s="96" t="s">
        <v>9</v>
      </c>
      <c r="H1733" s="100"/>
      <c r="I1733" s="44">
        <f>I1732</f>
        <v>1187.5</v>
      </c>
    </row>
    <row r="1734" spans="1:9">
      <c r="G1734" s="10"/>
      <c r="H1734" s="10"/>
      <c r="I1734" s="11"/>
    </row>
    <row r="1735" spans="1:9">
      <c r="G1735" s="10"/>
      <c r="H1735" s="10"/>
      <c r="I1735" s="11"/>
    </row>
    <row r="1739" spans="1:9">
      <c r="A1739" s="86" t="s">
        <v>10</v>
      </c>
      <c r="B1739" s="86"/>
      <c r="C1739" s="86"/>
      <c r="D1739" s="10"/>
      <c r="F1739" s="24" t="s">
        <v>15</v>
      </c>
      <c r="G1739" s="11"/>
      <c r="H1739" s="86" t="s">
        <v>11</v>
      </c>
      <c r="I1739" s="86"/>
    </row>
    <row r="1746" spans="1:9" ht="20.25">
      <c r="C1746" s="90" t="s">
        <v>19</v>
      </c>
      <c r="D1746" s="90"/>
      <c r="E1746" s="90"/>
      <c r="F1746" s="90"/>
      <c r="G1746" s="90"/>
      <c r="H1746" s="90"/>
    </row>
    <row r="1747" spans="1:9" ht="15.75">
      <c r="E1747" s="91" t="s">
        <v>118</v>
      </c>
      <c r="F1747" s="91"/>
      <c r="G1747" s="91"/>
    </row>
    <row r="1751" spans="1:9">
      <c r="A1751" s="1" t="s">
        <v>2</v>
      </c>
      <c r="B1751" s="46" t="str">
        <f>'SALARY MAIN'!C64</f>
        <v>Dhananjay Prasad Ray</v>
      </c>
      <c r="C1751" s="26"/>
      <c r="D1751" s="26"/>
      <c r="H1751" s="2" t="s">
        <v>1</v>
      </c>
      <c r="I1751" s="2" t="str">
        <f>'SALARY MAIN'!D64</f>
        <v>Painter</v>
      </c>
    </row>
    <row r="1752" spans="1:9">
      <c r="A1752" s="1"/>
      <c r="B1752" s="1"/>
      <c r="F1752" s="1" t="s">
        <v>12</v>
      </c>
      <c r="G1752" s="3">
        <f>'SALARY MAIN'!E64</f>
        <v>900</v>
      </c>
    </row>
    <row r="1753" spans="1:9" ht="16.5" thickBot="1">
      <c r="A1753" s="2" t="s">
        <v>16</v>
      </c>
      <c r="B1753" s="28" t="str">
        <f>'SALARY MAIN'!F64</f>
        <v>30</v>
      </c>
      <c r="C1753" s="25"/>
      <c r="D1753" s="25"/>
      <c r="H1753" s="92">
        <f>'SALARY MAIN'!C1</f>
        <v>43405</v>
      </c>
      <c r="I1753" s="92"/>
    </row>
    <row r="1754" spans="1:9" ht="16.5" thickBot="1">
      <c r="A1754" s="93" t="s">
        <v>117</v>
      </c>
      <c r="B1754" s="94"/>
      <c r="C1754" s="94"/>
      <c r="D1754" s="94"/>
      <c r="E1754" s="94"/>
      <c r="F1754" s="94"/>
      <c r="G1754" s="94"/>
      <c r="H1754" s="94"/>
      <c r="I1754" s="95"/>
    </row>
    <row r="1755" spans="1:9" ht="12.75" thickBot="1"/>
    <row r="1756" spans="1:9" ht="22.5">
      <c r="A1756" s="22" t="s">
        <v>17</v>
      </c>
      <c r="B1756" s="22" t="s">
        <v>23</v>
      </c>
      <c r="C1756" s="12" t="s">
        <v>4</v>
      </c>
      <c r="D1756" s="27" t="s">
        <v>120</v>
      </c>
      <c r="E1756" s="4" t="s">
        <v>5</v>
      </c>
      <c r="F1756" s="4" t="s">
        <v>6</v>
      </c>
      <c r="G1756" s="4" t="s">
        <v>7</v>
      </c>
      <c r="H1756" s="4" t="s">
        <v>8</v>
      </c>
      <c r="I1756" s="4" t="s">
        <v>9</v>
      </c>
    </row>
    <row r="1757" spans="1:9">
      <c r="A1757" s="5">
        <f>G1752/30*B1753</f>
        <v>900</v>
      </c>
      <c r="B1757" s="5">
        <f>'SALARY MAIN'!G64</f>
        <v>300</v>
      </c>
      <c r="C1757" s="5">
        <f>'SALARY MAIN'!H64</f>
        <v>0</v>
      </c>
      <c r="D1757" s="5">
        <f>'SALARY MAIN'!J64</f>
        <v>187.5</v>
      </c>
      <c r="E1757" s="5">
        <f>'SALARY MAIN'!K64</f>
        <v>100</v>
      </c>
      <c r="F1757" s="5">
        <f>'SALARY MAIN'!L64</f>
        <v>100</v>
      </c>
      <c r="G1757" s="5">
        <f>F1757+E1757</f>
        <v>200</v>
      </c>
      <c r="H1757" s="5">
        <f>A1757+B1757+C1757+D1757</f>
        <v>1387.5</v>
      </c>
      <c r="I1757" s="45">
        <f>H1757-G1757</f>
        <v>1187.5</v>
      </c>
    </row>
    <row r="1758" spans="1:9">
      <c r="A1758" s="6"/>
      <c r="B1758" s="6"/>
      <c r="C1758" s="6"/>
      <c r="D1758" s="6"/>
      <c r="E1758" s="6"/>
      <c r="F1758" s="6"/>
      <c r="G1758" s="6"/>
      <c r="H1758" s="6"/>
      <c r="I1758" s="6"/>
    </row>
    <row r="1759" spans="1:9">
      <c r="A1759" s="7"/>
      <c r="B1759" s="7"/>
      <c r="C1759" s="7"/>
      <c r="D1759" s="7"/>
      <c r="E1759" s="7"/>
      <c r="F1759" s="7"/>
      <c r="G1759" s="7"/>
      <c r="H1759" s="7"/>
      <c r="I1759" s="7"/>
    </row>
    <row r="1760" spans="1:9">
      <c r="A1760" s="7"/>
      <c r="B1760" s="7"/>
      <c r="C1760" s="7"/>
      <c r="D1760" s="7"/>
      <c r="E1760" s="7"/>
      <c r="F1760" s="7"/>
      <c r="G1760" s="7"/>
      <c r="H1760" s="7"/>
      <c r="I1760" s="7"/>
    </row>
    <row r="1761" spans="1:9">
      <c r="A1761" s="7"/>
      <c r="B1761" s="7"/>
      <c r="C1761" s="7"/>
      <c r="D1761" s="7"/>
      <c r="E1761" s="7"/>
      <c r="F1761" s="7"/>
      <c r="G1761" s="7"/>
      <c r="H1761" s="7"/>
      <c r="I1761" s="7"/>
    </row>
    <row r="1762" spans="1:9" ht="12.75" thickBot="1">
      <c r="A1762" s="8">
        <f t="shared" ref="A1762:I1762" si="60">SUM(A1757:A1761)</f>
        <v>900</v>
      </c>
      <c r="B1762" s="8">
        <f t="shared" si="60"/>
        <v>300</v>
      </c>
      <c r="C1762" s="8">
        <f t="shared" si="60"/>
        <v>0</v>
      </c>
      <c r="D1762" s="8">
        <f t="shared" si="60"/>
        <v>187.5</v>
      </c>
      <c r="E1762" s="8">
        <f t="shared" si="60"/>
        <v>100</v>
      </c>
      <c r="F1762" s="8">
        <f t="shared" si="60"/>
        <v>100</v>
      </c>
      <c r="G1762" s="8">
        <f t="shared" si="60"/>
        <v>200</v>
      </c>
      <c r="H1762" s="8">
        <f t="shared" si="60"/>
        <v>1387.5</v>
      </c>
      <c r="I1762" s="43">
        <f t="shared" si="60"/>
        <v>1187.5</v>
      </c>
    </row>
    <row r="1763" spans="1:9" ht="12.75" thickBot="1">
      <c r="G1763" s="96" t="s">
        <v>9</v>
      </c>
      <c r="H1763" s="97"/>
      <c r="I1763" s="44">
        <f>I1762</f>
        <v>1187.5</v>
      </c>
    </row>
    <row r="1764" spans="1:9">
      <c r="G1764" s="10"/>
      <c r="H1764" s="10"/>
      <c r="I1764" s="11"/>
    </row>
    <row r="1765" spans="1:9">
      <c r="G1765" s="10"/>
      <c r="H1765" s="10"/>
      <c r="I1765" s="11"/>
    </row>
    <row r="1769" spans="1:9">
      <c r="A1769" s="86" t="s">
        <v>10</v>
      </c>
      <c r="B1769" s="86"/>
      <c r="C1769" s="86"/>
      <c r="D1769" s="10"/>
      <c r="F1769" s="24" t="s">
        <v>15</v>
      </c>
      <c r="G1769" s="11"/>
      <c r="H1769" s="86" t="s">
        <v>11</v>
      </c>
      <c r="I1769" s="86"/>
    </row>
    <row r="1776" spans="1:9" ht="20.25">
      <c r="C1776" s="90" t="s">
        <v>19</v>
      </c>
      <c r="D1776" s="90"/>
      <c r="E1776" s="90"/>
      <c r="F1776" s="90"/>
      <c r="G1776" s="90"/>
      <c r="H1776" s="90"/>
    </row>
    <row r="1777" spans="1:9" ht="15.75">
      <c r="E1777" s="91" t="s">
        <v>118</v>
      </c>
      <c r="F1777" s="91"/>
      <c r="G1777" s="91"/>
    </row>
    <row r="1781" spans="1:9">
      <c r="A1781" s="1" t="s">
        <v>2</v>
      </c>
      <c r="B1781" s="39" t="str">
        <f>'SALARY MAIN'!C65</f>
        <v>Sanu Miah</v>
      </c>
      <c r="C1781" s="26"/>
      <c r="D1781" s="26"/>
      <c r="H1781" s="2" t="s">
        <v>1</v>
      </c>
      <c r="I1781" s="2" t="str">
        <f>'SALARY MAIN'!D65</f>
        <v>Painter</v>
      </c>
    </row>
    <row r="1782" spans="1:9">
      <c r="A1782" s="1"/>
      <c r="B1782" s="1"/>
      <c r="F1782" s="1" t="s">
        <v>12</v>
      </c>
      <c r="G1782" s="3">
        <f>'SALARY MAIN'!E65</f>
        <v>900</v>
      </c>
    </row>
    <row r="1783" spans="1:9" ht="16.5" thickBot="1">
      <c r="A1783" s="2" t="s">
        <v>16</v>
      </c>
      <c r="B1783" s="28" t="str">
        <f>'SALARY MAIN'!F65</f>
        <v>30</v>
      </c>
      <c r="C1783" s="21"/>
      <c r="D1783" s="21"/>
      <c r="H1783" s="92">
        <f>'SALARY MAIN'!C1</f>
        <v>43405</v>
      </c>
      <c r="I1783" s="92"/>
    </row>
    <row r="1784" spans="1:9" ht="16.5" thickBot="1">
      <c r="A1784" s="93" t="s">
        <v>117</v>
      </c>
      <c r="B1784" s="94"/>
      <c r="C1784" s="94"/>
      <c r="D1784" s="94"/>
      <c r="E1784" s="94"/>
      <c r="F1784" s="94"/>
      <c r="G1784" s="94"/>
      <c r="H1784" s="94"/>
      <c r="I1784" s="95"/>
    </row>
    <row r="1785" spans="1:9" ht="12.75" thickBot="1"/>
    <row r="1786" spans="1:9" ht="22.5">
      <c r="A1786" s="22" t="s">
        <v>17</v>
      </c>
      <c r="B1786" s="22" t="s">
        <v>23</v>
      </c>
      <c r="C1786" s="12" t="s">
        <v>4</v>
      </c>
      <c r="D1786" s="27" t="s">
        <v>120</v>
      </c>
      <c r="E1786" s="4" t="s">
        <v>5</v>
      </c>
      <c r="F1786" s="4" t="s">
        <v>6</v>
      </c>
      <c r="G1786" s="4" t="s">
        <v>7</v>
      </c>
      <c r="H1786" s="4" t="s">
        <v>8</v>
      </c>
      <c r="I1786" s="4" t="s">
        <v>9</v>
      </c>
    </row>
    <row r="1787" spans="1:9">
      <c r="A1787" s="5">
        <f>G1782/30*B1783</f>
        <v>900</v>
      </c>
      <c r="B1787" s="5">
        <f>'SALARY MAIN'!G65</f>
        <v>300</v>
      </c>
      <c r="C1787" s="5">
        <f>'SALARY MAIN'!H65</f>
        <v>0</v>
      </c>
      <c r="D1787" s="5">
        <f>'SALARY MAIN'!J65</f>
        <v>187.5</v>
      </c>
      <c r="E1787" s="5">
        <f>'SALARY MAIN'!K65</f>
        <v>100</v>
      </c>
      <c r="F1787" s="5">
        <f>'SALARY MAIN'!L65</f>
        <v>100</v>
      </c>
      <c r="G1787" s="5">
        <f>F1787+E1787</f>
        <v>200</v>
      </c>
      <c r="H1787" s="5">
        <f>A1787+B1787+C1787+D1787</f>
        <v>1387.5</v>
      </c>
      <c r="I1787" s="45">
        <f>H1787-G1787</f>
        <v>1187.5</v>
      </c>
    </row>
    <row r="1788" spans="1:9">
      <c r="A1788" s="6"/>
      <c r="B1788" s="6"/>
      <c r="C1788" s="6"/>
      <c r="D1788" s="6"/>
      <c r="E1788" s="6"/>
      <c r="F1788" s="6"/>
      <c r="G1788" s="6"/>
      <c r="H1788" s="6"/>
      <c r="I1788" s="6"/>
    </row>
    <row r="1789" spans="1:9">
      <c r="A1789" s="7"/>
      <c r="B1789" s="7"/>
      <c r="C1789" s="7"/>
      <c r="D1789" s="7"/>
      <c r="E1789" s="7"/>
      <c r="F1789" s="7"/>
      <c r="G1789" s="7"/>
      <c r="H1789" s="7"/>
      <c r="I1789" s="7"/>
    </row>
    <row r="1790" spans="1:9">
      <c r="A1790" s="7"/>
      <c r="B1790" s="7"/>
      <c r="C1790" s="7"/>
      <c r="D1790" s="7"/>
      <c r="E1790" s="7"/>
      <c r="F1790" s="7"/>
      <c r="G1790" s="7"/>
      <c r="H1790" s="7"/>
      <c r="I1790" s="7"/>
    </row>
    <row r="1791" spans="1:9">
      <c r="A1791" s="7"/>
      <c r="B1791" s="7"/>
      <c r="C1791" s="7"/>
      <c r="D1791" s="7"/>
      <c r="E1791" s="7"/>
      <c r="F1791" s="7"/>
      <c r="G1791" s="7"/>
      <c r="H1791" s="7"/>
      <c r="I1791" s="7"/>
    </row>
    <row r="1792" spans="1:9" ht="12.75" thickBot="1">
      <c r="A1792" s="8">
        <f t="shared" ref="A1792:I1792" si="61">SUM(A1787:A1791)</f>
        <v>900</v>
      </c>
      <c r="B1792" s="8">
        <f t="shared" si="61"/>
        <v>300</v>
      </c>
      <c r="C1792" s="8">
        <f t="shared" si="61"/>
        <v>0</v>
      </c>
      <c r="D1792" s="8">
        <f t="shared" si="61"/>
        <v>187.5</v>
      </c>
      <c r="E1792" s="8">
        <f t="shared" si="61"/>
        <v>100</v>
      </c>
      <c r="F1792" s="8">
        <f t="shared" si="61"/>
        <v>100</v>
      </c>
      <c r="G1792" s="8">
        <f t="shared" si="61"/>
        <v>200</v>
      </c>
      <c r="H1792" s="8">
        <f t="shared" si="61"/>
        <v>1387.5</v>
      </c>
      <c r="I1792" s="43">
        <f t="shared" si="61"/>
        <v>1187.5</v>
      </c>
    </row>
    <row r="1793" spans="1:9" ht="12.75" thickBot="1">
      <c r="G1793" s="96" t="s">
        <v>9</v>
      </c>
      <c r="H1793" s="97"/>
      <c r="I1793" s="44">
        <f>I1792</f>
        <v>1187.5</v>
      </c>
    </row>
    <row r="1794" spans="1:9">
      <c r="G1794" s="10"/>
      <c r="H1794" s="10"/>
      <c r="I1794" s="11"/>
    </row>
    <row r="1795" spans="1:9">
      <c r="G1795" s="10"/>
      <c r="H1795" s="10"/>
      <c r="I1795" s="11"/>
    </row>
    <row r="1799" spans="1:9">
      <c r="A1799" s="86" t="s">
        <v>10</v>
      </c>
      <c r="B1799" s="86"/>
      <c r="C1799" s="86"/>
      <c r="D1799" s="10"/>
      <c r="F1799" s="24" t="s">
        <v>15</v>
      </c>
      <c r="H1799" s="86" t="s">
        <v>11</v>
      </c>
      <c r="I1799" s="86"/>
    </row>
    <row r="1804" spans="1:9" ht="20.25">
      <c r="C1804" s="90" t="s">
        <v>19</v>
      </c>
      <c r="D1804" s="90"/>
      <c r="E1804" s="90"/>
      <c r="F1804" s="90"/>
      <c r="G1804" s="90"/>
      <c r="H1804" s="90"/>
    </row>
    <row r="1805" spans="1:9" ht="15.75">
      <c r="E1805" s="91" t="s">
        <v>118</v>
      </c>
      <c r="F1805" s="91"/>
      <c r="G1805" s="91"/>
    </row>
    <row r="1808" spans="1:9">
      <c r="A1808" s="1" t="s">
        <v>2</v>
      </c>
      <c r="B1808" s="88" t="str">
        <f>'SALARY MAIN'!C66</f>
        <v>Mohammed Delowar Hussain</v>
      </c>
      <c r="C1808" s="88"/>
      <c r="D1808" s="26"/>
      <c r="H1808" s="2" t="s">
        <v>1</v>
      </c>
      <c r="I1808" s="2" t="str">
        <f>'SALARY MAIN'!D66</f>
        <v>Painter</v>
      </c>
    </row>
    <row r="1809" spans="1:9">
      <c r="A1809" s="1"/>
      <c r="B1809" s="1"/>
      <c r="F1809" s="1" t="s">
        <v>12</v>
      </c>
      <c r="G1809" s="3">
        <f>'SALARY MAIN'!E66</f>
        <v>900</v>
      </c>
    </row>
    <row r="1810" spans="1:9" ht="16.5" thickBot="1">
      <c r="A1810" s="2" t="s">
        <v>16</v>
      </c>
      <c r="B1810" s="28" t="str">
        <f>'SALARY MAIN'!F66</f>
        <v>30</v>
      </c>
      <c r="C1810" s="21"/>
      <c r="D1810" s="21"/>
      <c r="H1810" s="92">
        <f>'SALARY MAIN'!C1</f>
        <v>43405</v>
      </c>
      <c r="I1810" s="92"/>
    </row>
    <row r="1811" spans="1:9" ht="16.5" thickBot="1">
      <c r="A1811" s="93" t="s">
        <v>117</v>
      </c>
      <c r="B1811" s="94"/>
      <c r="C1811" s="94"/>
      <c r="D1811" s="94"/>
      <c r="E1811" s="94"/>
      <c r="F1811" s="94"/>
      <c r="G1811" s="94"/>
      <c r="H1811" s="94"/>
      <c r="I1811" s="95"/>
    </row>
    <row r="1812" spans="1:9" ht="12.75" thickBot="1"/>
    <row r="1813" spans="1:9" ht="22.5">
      <c r="A1813" s="22" t="s">
        <v>17</v>
      </c>
      <c r="B1813" s="22" t="s">
        <v>23</v>
      </c>
      <c r="C1813" s="12" t="s">
        <v>4</v>
      </c>
      <c r="D1813" s="27" t="s">
        <v>120</v>
      </c>
      <c r="E1813" s="4" t="s">
        <v>5</v>
      </c>
      <c r="F1813" s="4" t="s">
        <v>6</v>
      </c>
      <c r="G1813" s="4" t="s">
        <v>7</v>
      </c>
      <c r="H1813" s="4" t="s">
        <v>8</v>
      </c>
      <c r="I1813" s="4" t="s">
        <v>9</v>
      </c>
    </row>
    <row r="1814" spans="1:9">
      <c r="A1814" s="5">
        <f>G1809/30*B1810</f>
        <v>900</v>
      </c>
      <c r="B1814" s="5">
        <f>'SALARY MAIN'!G66</f>
        <v>300</v>
      </c>
      <c r="C1814" s="5">
        <f>'SALARY MAIN'!H66</f>
        <v>0</v>
      </c>
      <c r="D1814" s="5">
        <f>'SALARY MAIN'!J66</f>
        <v>187.5</v>
      </c>
      <c r="E1814" s="5">
        <f>'SALARY MAIN'!K66</f>
        <v>100</v>
      </c>
      <c r="F1814" s="5">
        <f>'SALARY MAIN'!L66</f>
        <v>100</v>
      </c>
      <c r="G1814" s="5">
        <f>F1814+E1814</f>
        <v>200</v>
      </c>
      <c r="H1814" s="5">
        <f>A1814+B1814+C1814+D1814</f>
        <v>1387.5</v>
      </c>
      <c r="I1814" s="45">
        <f>H1814-G1814</f>
        <v>1187.5</v>
      </c>
    </row>
    <row r="1815" spans="1:9">
      <c r="A1815" s="14"/>
      <c r="B1815" s="14"/>
      <c r="C1815" s="14"/>
      <c r="D1815" s="14"/>
      <c r="E1815" s="14"/>
      <c r="F1815" s="14"/>
      <c r="G1815" s="14"/>
      <c r="H1815" s="14"/>
      <c r="I1815" s="14"/>
    </row>
    <row r="1816" spans="1:9">
      <c r="A1816" s="15"/>
      <c r="B1816" s="15"/>
      <c r="C1816" s="15"/>
      <c r="D1816" s="15"/>
      <c r="E1816" s="15"/>
      <c r="F1816" s="15"/>
      <c r="G1816" s="15"/>
      <c r="H1816" s="15"/>
      <c r="I1816" s="15"/>
    </row>
    <row r="1817" spans="1:9">
      <c r="A1817" s="15"/>
      <c r="B1817" s="15"/>
      <c r="C1817" s="15"/>
      <c r="D1817" s="15"/>
      <c r="E1817" s="15"/>
      <c r="F1817" s="15"/>
      <c r="G1817" s="15"/>
      <c r="H1817" s="15"/>
      <c r="I1817" s="15"/>
    </row>
    <row r="1818" spans="1:9">
      <c r="A1818" s="15"/>
      <c r="B1818" s="15"/>
      <c r="C1818" s="15"/>
      <c r="D1818" s="15"/>
      <c r="E1818" s="15"/>
      <c r="F1818" s="15"/>
      <c r="G1818" s="15"/>
      <c r="H1818" s="15"/>
      <c r="I1818" s="15"/>
    </row>
    <row r="1819" spans="1:9" ht="12.75" thickBot="1">
      <c r="A1819" s="16">
        <f t="shared" ref="A1819:I1819" si="62">SUM(A1814:A1818)</f>
        <v>900</v>
      </c>
      <c r="B1819" s="16">
        <f t="shared" si="62"/>
        <v>300</v>
      </c>
      <c r="C1819" s="16">
        <f t="shared" si="62"/>
        <v>0</v>
      </c>
      <c r="D1819" s="16">
        <f t="shared" si="62"/>
        <v>187.5</v>
      </c>
      <c r="E1819" s="16">
        <f t="shared" si="62"/>
        <v>100</v>
      </c>
      <c r="F1819" s="16">
        <f t="shared" si="62"/>
        <v>100</v>
      </c>
      <c r="G1819" s="16">
        <f t="shared" si="62"/>
        <v>200</v>
      </c>
      <c r="H1819" s="16">
        <f t="shared" si="62"/>
        <v>1387.5</v>
      </c>
      <c r="I1819" s="35">
        <f t="shared" si="62"/>
        <v>1187.5</v>
      </c>
    </row>
    <row r="1820" spans="1:9" ht="12.75" thickBot="1">
      <c r="A1820" s="17"/>
      <c r="B1820" s="17"/>
      <c r="C1820" s="17"/>
      <c r="D1820" s="17"/>
      <c r="E1820" s="17"/>
      <c r="F1820" s="17"/>
      <c r="G1820" s="98" t="s">
        <v>9</v>
      </c>
      <c r="H1820" s="99"/>
      <c r="I1820" s="36">
        <f>I1819</f>
        <v>1187.5</v>
      </c>
    </row>
    <row r="1821" spans="1:9">
      <c r="G1821" s="10"/>
      <c r="H1821" s="10"/>
      <c r="I1821" s="11"/>
    </row>
    <row r="1822" spans="1:9">
      <c r="G1822" s="10"/>
      <c r="H1822" s="10"/>
      <c r="I1822" s="11"/>
    </row>
    <row r="1826" spans="1:9">
      <c r="A1826" s="86" t="s">
        <v>10</v>
      </c>
      <c r="B1826" s="86"/>
      <c r="C1826" s="86"/>
      <c r="D1826" s="10"/>
      <c r="F1826" s="24" t="s">
        <v>15</v>
      </c>
      <c r="H1826" s="86" t="s">
        <v>11</v>
      </c>
      <c r="I1826" s="86"/>
    </row>
    <row r="1832" spans="1:9" ht="20.25">
      <c r="C1832" s="90" t="s">
        <v>19</v>
      </c>
      <c r="D1832" s="90"/>
      <c r="E1832" s="90"/>
      <c r="F1832" s="90"/>
      <c r="G1832" s="90"/>
      <c r="H1832" s="90"/>
    </row>
    <row r="1833" spans="1:9" ht="15.75">
      <c r="E1833" s="91" t="s">
        <v>118</v>
      </c>
      <c r="F1833" s="91"/>
      <c r="G1833" s="91"/>
    </row>
    <row r="1836" spans="1:9">
      <c r="A1836" s="1" t="s">
        <v>2</v>
      </c>
      <c r="B1836" s="39" t="str">
        <f>'SALARY MAIN'!C67</f>
        <v>MD Juned Rain</v>
      </c>
      <c r="G1836" s="2" t="s">
        <v>1</v>
      </c>
      <c r="H1836" s="2" t="str">
        <f>'SALARY MAIN'!D67</f>
        <v>Painter</v>
      </c>
    </row>
    <row r="1837" spans="1:9">
      <c r="A1837" s="1"/>
      <c r="B1837" s="1"/>
      <c r="F1837" s="1" t="s">
        <v>12</v>
      </c>
      <c r="G1837" s="3">
        <f>'SALARY MAIN'!E67</f>
        <v>900</v>
      </c>
    </row>
    <row r="1838" spans="1:9" ht="16.5" thickBot="1">
      <c r="A1838" s="2" t="s">
        <v>16</v>
      </c>
      <c r="B1838" s="28" t="str">
        <f>'SALARY MAIN'!F67</f>
        <v>30</v>
      </c>
      <c r="C1838" s="21"/>
      <c r="D1838" s="21"/>
      <c r="H1838" s="92">
        <f>'SALARY MAIN'!C1</f>
        <v>43405</v>
      </c>
      <c r="I1838" s="92"/>
    </row>
    <row r="1839" spans="1:9" ht="16.5" thickBot="1">
      <c r="A1839" s="93" t="s">
        <v>117</v>
      </c>
      <c r="B1839" s="94"/>
      <c r="C1839" s="94"/>
      <c r="D1839" s="94"/>
      <c r="E1839" s="94"/>
      <c r="F1839" s="94"/>
      <c r="G1839" s="94"/>
      <c r="H1839" s="94"/>
      <c r="I1839" s="95"/>
    </row>
    <row r="1840" spans="1:9" ht="12.75" thickBot="1"/>
    <row r="1841" spans="1:9" ht="22.5">
      <c r="A1841" s="22" t="s">
        <v>17</v>
      </c>
      <c r="B1841" s="22" t="s">
        <v>23</v>
      </c>
      <c r="C1841" s="12" t="s">
        <v>4</v>
      </c>
      <c r="D1841" s="27" t="s">
        <v>120</v>
      </c>
      <c r="E1841" s="4" t="s">
        <v>5</v>
      </c>
      <c r="F1841" s="4" t="s">
        <v>6</v>
      </c>
      <c r="G1841" s="4" t="s">
        <v>7</v>
      </c>
      <c r="H1841" s="4" t="s">
        <v>8</v>
      </c>
      <c r="I1841" s="4" t="s">
        <v>9</v>
      </c>
    </row>
    <row r="1842" spans="1:9">
      <c r="A1842" s="5">
        <f>G1837/30*B1838</f>
        <v>900</v>
      </c>
      <c r="B1842" s="5">
        <f>'SALARY MAIN'!G67</f>
        <v>300</v>
      </c>
      <c r="C1842" s="5">
        <f>'SALARY MAIN'!H67</f>
        <v>0</v>
      </c>
      <c r="D1842" s="5">
        <f>'SALARY MAIN'!J67</f>
        <v>187.5</v>
      </c>
      <c r="E1842" s="5">
        <f>'SALARY MAIN'!K67</f>
        <v>100</v>
      </c>
      <c r="F1842" s="5">
        <f>'SALARY MAIN'!L67</f>
        <v>100</v>
      </c>
      <c r="G1842" s="5">
        <f>F1842+E1842</f>
        <v>200</v>
      </c>
      <c r="H1842" s="5">
        <f>A1842+B1842+C1842+D1842</f>
        <v>1387.5</v>
      </c>
      <c r="I1842" s="45">
        <f>H1842-G1842</f>
        <v>1187.5</v>
      </c>
    </row>
    <row r="1843" spans="1:9">
      <c r="A1843" s="14"/>
      <c r="B1843" s="14"/>
      <c r="C1843" s="14"/>
      <c r="D1843" s="14"/>
      <c r="E1843" s="14"/>
      <c r="F1843" s="14"/>
      <c r="G1843" s="14"/>
      <c r="H1843" s="14"/>
      <c r="I1843" s="14"/>
    </row>
    <row r="1844" spans="1:9">
      <c r="A1844" s="15"/>
      <c r="B1844" s="15"/>
      <c r="C1844" s="15"/>
      <c r="D1844" s="15"/>
      <c r="E1844" s="15"/>
      <c r="F1844" s="15"/>
      <c r="G1844" s="15"/>
      <c r="H1844" s="15"/>
      <c r="I1844" s="15"/>
    </row>
    <row r="1845" spans="1:9">
      <c r="A1845" s="15"/>
      <c r="B1845" s="15"/>
      <c r="C1845" s="15"/>
      <c r="D1845" s="15"/>
      <c r="E1845" s="15"/>
      <c r="F1845" s="15"/>
      <c r="G1845" s="15"/>
      <c r="H1845" s="15"/>
      <c r="I1845" s="15"/>
    </row>
    <row r="1846" spans="1:9">
      <c r="A1846" s="15"/>
      <c r="B1846" s="15"/>
      <c r="C1846" s="15"/>
      <c r="D1846" s="15"/>
      <c r="E1846" s="15"/>
      <c r="F1846" s="15"/>
      <c r="G1846" s="15"/>
      <c r="H1846" s="15"/>
      <c r="I1846" s="15"/>
    </row>
    <row r="1847" spans="1:9" ht="12.75" thickBot="1">
      <c r="A1847" s="16">
        <f t="shared" ref="A1847:I1847" si="63">SUM(A1842:A1846)</f>
        <v>900</v>
      </c>
      <c r="B1847" s="16">
        <f t="shared" si="63"/>
        <v>300</v>
      </c>
      <c r="C1847" s="16">
        <f t="shared" si="63"/>
        <v>0</v>
      </c>
      <c r="D1847" s="16">
        <f t="shared" si="63"/>
        <v>187.5</v>
      </c>
      <c r="E1847" s="16">
        <f t="shared" si="63"/>
        <v>100</v>
      </c>
      <c r="F1847" s="16">
        <f t="shared" si="63"/>
        <v>100</v>
      </c>
      <c r="G1847" s="16">
        <f t="shared" si="63"/>
        <v>200</v>
      </c>
      <c r="H1847" s="16">
        <f t="shared" si="63"/>
        <v>1387.5</v>
      </c>
      <c r="I1847" s="35">
        <f t="shared" si="63"/>
        <v>1187.5</v>
      </c>
    </row>
    <row r="1848" spans="1:9" ht="12.75" thickBot="1">
      <c r="A1848" s="17"/>
      <c r="B1848" s="17"/>
      <c r="C1848" s="17"/>
      <c r="D1848" s="17"/>
      <c r="E1848" s="17"/>
      <c r="F1848" s="17"/>
      <c r="G1848" s="98" t="s">
        <v>9</v>
      </c>
      <c r="H1848" s="99"/>
      <c r="I1848" s="36">
        <f>I1847</f>
        <v>1187.5</v>
      </c>
    </row>
    <row r="1849" spans="1:9">
      <c r="G1849" s="10"/>
      <c r="H1849" s="10"/>
      <c r="I1849" s="11"/>
    </row>
    <row r="1850" spans="1:9">
      <c r="G1850" s="10"/>
      <c r="H1850" s="10"/>
      <c r="I1850" s="11"/>
    </row>
    <row r="1854" spans="1:9">
      <c r="A1854" s="86" t="s">
        <v>10</v>
      </c>
      <c r="B1854" s="86"/>
      <c r="C1854" s="86"/>
      <c r="D1854" s="10"/>
      <c r="F1854" s="24" t="s">
        <v>15</v>
      </c>
      <c r="H1854" s="86" t="s">
        <v>11</v>
      </c>
      <c r="I1854" s="86"/>
    </row>
    <row r="1859" spans="1:9" ht="20.25">
      <c r="C1859" s="90" t="s">
        <v>19</v>
      </c>
      <c r="D1859" s="90"/>
      <c r="E1859" s="90"/>
      <c r="F1859" s="90"/>
      <c r="G1859" s="90"/>
      <c r="H1859" s="90"/>
    </row>
    <row r="1860" spans="1:9" ht="15.75">
      <c r="E1860" s="91" t="s">
        <v>118</v>
      </c>
      <c r="F1860" s="91"/>
      <c r="G1860" s="91"/>
    </row>
    <row r="1864" spans="1:9">
      <c r="A1864" s="1" t="s">
        <v>2</v>
      </c>
      <c r="B1864" s="39" t="str">
        <f>'SALARY MAIN'!C68</f>
        <v>Tara Rajbanshi</v>
      </c>
      <c r="G1864" s="2" t="s">
        <v>1</v>
      </c>
      <c r="H1864" s="2" t="str">
        <f>'SALARY MAIN'!D68</f>
        <v>Painter</v>
      </c>
    </row>
    <row r="1865" spans="1:9">
      <c r="A1865" s="1"/>
      <c r="B1865" s="1"/>
      <c r="F1865" s="1" t="s">
        <v>12</v>
      </c>
      <c r="G1865" s="3">
        <f>'SALARY MAIN'!E68</f>
        <v>900</v>
      </c>
    </row>
    <row r="1866" spans="1:9" ht="16.5" thickBot="1">
      <c r="A1866" s="2" t="s">
        <v>16</v>
      </c>
      <c r="B1866" s="28" t="str">
        <f>'SALARY MAIN'!F68</f>
        <v>30</v>
      </c>
      <c r="C1866" s="21"/>
      <c r="D1866" s="21"/>
      <c r="H1866" s="92">
        <f>'SALARY MAIN'!C1</f>
        <v>43405</v>
      </c>
      <c r="I1866" s="92"/>
    </row>
    <row r="1867" spans="1:9" ht="16.5" thickBot="1">
      <c r="A1867" s="93" t="s">
        <v>117</v>
      </c>
      <c r="B1867" s="94"/>
      <c r="C1867" s="94"/>
      <c r="D1867" s="94"/>
      <c r="E1867" s="94"/>
      <c r="F1867" s="94"/>
      <c r="G1867" s="94"/>
      <c r="H1867" s="94"/>
      <c r="I1867" s="95"/>
    </row>
    <row r="1868" spans="1:9" ht="12.75" thickBot="1"/>
    <row r="1869" spans="1:9" ht="22.5">
      <c r="A1869" s="22" t="s">
        <v>17</v>
      </c>
      <c r="B1869" s="22" t="s">
        <v>23</v>
      </c>
      <c r="C1869" s="12" t="s">
        <v>4</v>
      </c>
      <c r="D1869" s="27" t="s">
        <v>120</v>
      </c>
      <c r="E1869" s="4" t="s">
        <v>5</v>
      </c>
      <c r="F1869" s="4" t="s">
        <v>6</v>
      </c>
      <c r="G1869" s="4" t="s">
        <v>7</v>
      </c>
      <c r="H1869" s="4" t="s">
        <v>8</v>
      </c>
      <c r="I1869" s="4" t="s">
        <v>9</v>
      </c>
    </row>
    <row r="1870" spans="1:9">
      <c r="A1870" s="5">
        <f>G1865/30*B1866</f>
        <v>900</v>
      </c>
      <c r="B1870" s="5">
        <f>'SALARY MAIN'!G68</f>
        <v>300</v>
      </c>
      <c r="C1870" s="5">
        <f>'SALARY MAIN'!H68</f>
        <v>0</v>
      </c>
      <c r="D1870" s="5">
        <f>'SALARY MAIN'!J68</f>
        <v>187.5</v>
      </c>
      <c r="E1870" s="5">
        <f>'SALARY MAIN'!K68</f>
        <v>100</v>
      </c>
      <c r="F1870" s="5">
        <f>'SALARY MAIN'!L68</f>
        <v>100</v>
      </c>
      <c r="G1870" s="5">
        <f>F1870+E1870</f>
        <v>200</v>
      </c>
      <c r="H1870" s="5">
        <f>A1870+B1870+C1870+D1870</f>
        <v>1387.5</v>
      </c>
      <c r="I1870" s="45">
        <f>H1870-G1870</f>
        <v>1187.5</v>
      </c>
    </row>
    <row r="1871" spans="1:9">
      <c r="A1871" s="14"/>
      <c r="B1871" s="14"/>
      <c r="C1871" s="14"/>
      <c r="D1871" s="14"/>
      <c r="E1871" s="14"/>
      <c r="F1871" s="14"/>
      <c r="G1871" s="14"/>
      <c r="H1871" s="14"/>
      <c r="I1871" s="14"/>
    </row>
    <row r="1872" spans="1:9">
      <c r="A1872" s="15"/>
      <c r="B1872" s="15"/>
      <c r="C1872" s="15"/>
      <c r="D1872" s="15"/>
      <c r="E1872" s="15"/>
      <c r="F1872" s="15"/>
      <c r="G1872" s="15"/>
      <c r="H1872" s="15"/>
      <c r="I1872" s="15"/>
    </row>
    <row r="1873" spans="1:9">
      <c r="A1873" s="15"/>
      <c r="B1873" s="15"/>
      <c r="C1873" s="15"/>
      <c r="D1873" s="15"/>
      <c r="E1873" s="15"/>
      <c r="F1873" s="15"/>
      <c r="G1873" s="15"/>
      <c r="H1873" s="15"/>
      <c r="I1873" s="15"/>
    </row>
    <row r="1874" spans="1:9">
      <c r="A1874" s="15"/>
      <c r="B1874" s="15"/>
      <c r="C1874" s="15"/>
      <c r="D1874" s="15"/>
      <c r="E1874" s="15"/>
      <c r="F1874" s="15"/>
      <c r="G1874" s="15"/>
      <c r="H1874" s="15"/>
      <c r="I1874" s="15"/>
    </row>
    <row r="1875" spans="1:9" ht="12.75" thickBot="1">
      <c r="A1875" s="16">
        <f t="shared" ref="A1875:I1875" si="64">SUM(A1870:A1874)</f>
        <v>900</v>
      </c>
      <c r="B1875" s="16">
        <f t="shared" si="64"/>
        <v>300</v>
      </c>
      <c r="C1875" s="16">
        <f t="shared" si="64"/>
        <v>0</v>
      </c>
      <c r="D1875" s="16">
        <f t="shared" si="64"/>
        <v>187.5</v>
      </c>
      <c r="E1875" s="16">
        <f t="shared" si="64"/>
        <v>100</v>
      </c>
      <c r="F1875" s="16">
        <f t="shared" si="64"/>
        <v>100</v>
      </c>
      <c r="G1875" s="16">
        <f t="shared" si="64"/>
        <v>200</v>
      </c>
      <c r="H1875" s="16">
        <f t="shared" si="64"/>
        <v>1387.5</v>
      </c>
      <c r="I1875" s="35">
        <f t="shared" si="64"/>
        <v>1187.5</v>
      </c>
    </row>
    <row r="1876" spans="1:9" ht="12.75" thickBot="1">
      <c r="A1876" s="17"/>
      <c r="B1876" s="17"/>
      <c r="C1876" s="17"/>
      <c r="D1876" s="17"/>
      <c r="E1876" s="17"/>
      <c r="F1876" s="17"/>
      <c r="G1876" s="98" t="s">
        <v>9</v>
      </c>
      <c r="H1876" s="99"/>
      <c r="I1876" s="36">
        <f>I1875</f>
        <v>1187.5</v>
      </c>
    </row>
    <row r="1877" spans="1:9">
      <c r="G1877" s="10"/>
      <c r="H1877" s="10"/>
      <c r="I1877" s="11"/>
    </row>
    <row r="1878" spans="1:9">
      <c r="G1878" s="10"/>
      <c r="H1878" s="10"/>
      <c r="I1878" s="11"/>
    </row>
    <row r="1882" spans="1:9">
      <c r="A1882" s="86" t="s">
        <v>10</v>
      </c>
      <c r="B1882" s="86"/>
      <c r="C1882" s="86"/>
      <c r="D1882" s="10"/>
      <c r="F1882" s="24" t="s">
        <v>15</v>
      </c>
      <c r="H1882" s="86" t="s">
        <v>11</v>
      </c>
      <c r="I1882" s="86"/>
    </row>
    <row r="1890" spans="1:9" ht="20.25">
      <c r="C1890" s="90" t="s">
        <v>19</v>
      </c>
      <c r="D1890" s="90"/>
      <c r="E1890" s="90"/>
      <c r="F1890" s="90"/>
      <c r="G1890" s="90"/>
      <c r="H1890" s="90"/>
    </row>
    <row r="1891" spans="1:9" ht="15.75">
      <c r="E1891" s="91" t="s">
        <v>118</v>
      </c>
      <c r="F1891" s="91"/>
      <c r="G1891" s="91"/>
    </row>
    <row r="1895" spans="1:9">
      <c r="A1895" s="1" t="s">
        <v>2</v>
      </c>
      <c r="B1895" s="39" t="str">
        <f>'SALARY MAIN'!C69</f>
        <v>Hari Acharya</v>
      </c>
      <c r="G1895" s="2" t="s">
        <v>1</v>
      </c>
      <c r="H1895" s="2" t="str">
        <f>'SALARY MAIN'!D69</f>
        <v>Painter</v>
      </c>
    </row>
    <row r="1896" spans="1:9">
      <c r="A1896" s="1"/>
      <c r="B1896" s="1"/>
      <c r="F1896" s="1" t="s">
        <v>12</v>
      </c>
      <c r="G1896" s="3">
        <f>'SALARY MAIN'!E69</f>
        <v>900</v>
      </c>
    </row>
    <row r="1897" spans="1:9" ht="16.5" thickBot="1">
      <c r="A1897" s="2" t="s">
        <v>16</v>
      </c>
      <c r="B1897" s="28" t="str">
        <f>'SALARY MAIN'!F69</f>
        <v>30</v>
      </c>
      <c r="C1897" s="21"/>
      <c r="D1897" s="21"/>
      <c r="H1897" s="92">
        <f>'SALARY MAIN'!C1</f>
        <v>43405</v>
      </c>
      <c r="I1897" s="92"/>
    </row>
    <row r="1898" spans="1:9" ht="16.5" thickBot="1">
      <c r="A1898" s="93" t="s">
        <v>117</v>
      </c>
      <c r="B1898" s="94"/>
      <c r="C1898" s="94"/>
      <c r="D1898" s="94"/>
      <c r="E1898" s="94"/>
      <c r="F1898" s="94"/>
      <c r="G1898" s="94"/>
      <c r="H1898" s="94"/>
      <c r="I1898" s="95"/>
    </row>
    <row r="1899" spans="1:9" ht="12.75" thickBot="1"/>
    <row r="1900" spans="1:9" ht="22.5">
      <c r="A1900" s="22" t="s">
        <v>17</v>
      </c>
      <c r="B1900" s="22" t="s">
        <v>23</v>
      </c>
      <c r="C1900" s="12" t="s">
        <v>4</v>
      </c>
      <c r="D1900" s="27" t="s">
        <v>120</v>
      </c>
      <c r="E1900" s="4" t="s">
        <v>5</v>
      </c>
      <c r="F1900" s="4" t="s">
        <v>6</v>
      </c>
      <c r="G1900" s="4" t="s">
        <v>7</v>
      </c>
      <c r="H1900" s="4" t="s">
        <v>8</v>
      </c>
      <c r="I1900" s="4" t="s">
        <v>9</v>
      </c>
    </row>
    <row r="1901" spans="1:9">
      <c r="A1901" s="5">
        <f>G1896/30*B1897</f>
        <v>900</v>
      </c>
      <c r="B1901" s="5">
        <f>'SALARY MAIN'!G69</f>
        <v>300</v>
      </c>
      <c r="C1901" s="5">
        <f>'SALARY MAIN'!H69</f>
        <v>0</v>
      </c>
      <c r="D1901" s="5">
        <f>'SALARY MAIN'!J69</f>
        <v>187.5</v>
      </c>
      <c r="E1901" s="5">
        <f>'SALARY MAIN'!K69</f>
        <v>100</v>
      </c>
      <c r="F1901" s="5">
        <f>'SALARY MAIN'!L69</f>
        <v>100</v>
      </c>
      <c r="G1901" s="5">
        <f>F1901+E1901</f>
        <v>200</v>
      </c>
      <c r="H1901" s="5">
        <f>A1901+B1901+C1901+D1901</f>
        <v>1387.5</v>
      </c>
      <c r="I1901" s="45">
        <f>H1901-G1901</f>
        <v>1187.5</v>
      </c>
    </row>
    <row r="1902" spans="1:9">
      <c r="A1902" s="14"/>
      <c r="B1902" s="14"/>
      <c r="C1902" s="14"/>
      <c r="D1902" s="14"/>
      <c r="E1902" s="14"/>
      <c r="F1902" s="14"/>
      <c r="G1902" s="14"/>
      <c r="H1902" s="14"/>
      <c r="I1902" s="14"/>
    </row>
    <row r="1903" spans="1:9">
      <c r="A1903" s="15"/>
      <c r="B1903" s="15"/>
      <c r="C1903" s="15"/>
      <c r="D1903" s="15"/>
      <c r="E1903" s="15"/>
      <c r="F1903" s="15"/>
      <c r="G1903" s="15"/>
      <c r="H1903" s="15"/>
      <c r="I1903" s="15"/>
    </row>
    <row r="1904" spans="1:9">
      <c r="A1904" s="15"/>
      <c r="B1904" s="15"/>
      <c r="C1904" s="15"/>
      <c r="D1904" s="15"/>
      <c r="E1904" s="15"/>
      <c r="F1904" s="15"/>
      <c r="G1904" s="15"/>
      <c r="H1904" s="15"/>
      <c r="I1904" s="15"/>
    </row>
    <row r="1905" spans="1:9">
      <c r="A1905" s="15"/>
      <c r="B1905" s="15"/>
      <c r="C1905" s="15"/>
      <c r="D1905" s="15"/>
      <c r="E1905" s="15"/>
      <c r="F1905" s="15"/>
      <c r="G1905" s="15"/>
      <c r="H1905" s="15"/>
      <c r="I1905" s="15"/>
    </row>
    <row r="1906" spans="1:9" ht="12.75" thickBot="1">
      <c r="A1906" s="16">
        <f t="shared" ref="A1906:I1906" si="65">SUM(A1901:A1905)</f>
        <v>900</v>
      </c>
      <c r="B1906" s="16">
        <f t="shared" si="65"/>
        <v>300</v>
      </c>
      <c r="C1906" s="16">
        <f t="shared" si="65"/>
        <v>0</v>
      </c>
      <c r="D1906" s="16">
        <f t="shared" si="65"/>
        <v>187.5</v>
      </c>
      <c r="E1906" s="16">
        <f t="shared" si="65"/>
        <v>100</v>
      </c>
      <c r="F1906" s="16">
        <f t="shared" si="65"/>
        <v>100</v>
      </c>
      <c r="G1906" s="16">
        <f t="shared" si="65"/>
        <v>200</v>
      </c>
      <c r="H1906" s="16">
        <f t="shared" si="65"/>
        <v>1387.5</v>
      </c>
      <c r="I1906" s="35">
        <f t="shared" si="65"/>
        <v>1187.5</v>
      </c>
    </row>
    <row r="1907" spans="1:9" ht="12.75" thickBot="1">
      <c r="A1907" s="17"/>
      <c r="B1907" s="17"/>
      <c r="C1907" s="17"/>
      <c r="D1907" s="17"/>
      <c r="E1907" s="17"/>
      <c r="F1907" s="17"/>
      <c r="G1907" s="98" t="s">
        <v>9</v>
      </c>
      <c r="H1907" s="99"/>
      <c r="I1907" s="36">
        <f>I1906</f>
        <v>1187.5</v>
      </c>
    </row>
    <row r="1908" spans="1:9">
      <c r="A1908" s="17"/>
      <c r="B1908" s="17"/>
      <c r="C1908" s="17"/>
      <c r="D1908" s="17"/>
      <c r="E1908" s="17"/>
      <c r="F1908" s="17"/>
      <c r="G1908" s="18"/>
      <c r="H1908" s="18"/>
      <c r="I1908" s="19"/>
    </row>
    <row r="1909" spans="1:9">
      <c r="G1909" s="10"/>
      <c r="H1909" s="10"/>
      <c r="I1909" s="11"/>
    </row>
    <row r="1913" spans="1:9">
      <c r="A1913" s="86" t="s">
        <v>10</v>
      </c>
      <c r="B1913" s="86"/>
      <c r="C1913" s="86"/>
      <c r="D1913" s="10"/>
      <c r="F1913" s="24" t="s">
        <v>15</v>
      </c>
      <c r="H1913" s="86" t="s">
        <v>11</v>
      </c>
      <c r="I1913" s="86"/>
    </row>
    <row r="1920" spans="1:9" ht="20.25">
      <c r="C1920" s="90" t="s">
        <v>19</v>
      </c>
      <c r="D1920" s="90"/>
      <c r="E1920" s="90"/>
      <c r="F1920" s="90"/>
      <c r="G1920" s="90"/>
      <c r="H1920" s="90"/>
    </row>
    <row r="1921" spans="1:9" ht="15.75">
      <c r="E1921" s="91" t="s">
        <v>118</v>
      </c>
      <c r="F1921" s="91"/>
      <c r="G1921" s="91"/>
    </row>
    <row r="1925" spans="1:9">
      <c r="A1925" s="1" t="s">
        <v>2</v>
      </c>
      <c r="B1925" s="39" t="str">
        <f>'SALARY MAIN'!C70</f>
        <v>Nabin Magar</v>
      </c>
      <c r="G1925" s="2" t="s">
        <v>1</v>
      </c>
      <c r="H1925" s="2" t="str">
        <f>'SALARY MAIN'!D70</f>
        <v>Painter</v>
      </c>
    </row>
    <row r="1926" spans="1:9">
      <c r="A1926" s="1"/>
      <c r="B1926" s="1"/>
      <c r="F1926" s="1" t="s">
        <v>12</v>
      </c>
      <c r="G1926" s="3">
        <f>'SALARY MAIN'!E70</f>
        <v>900</v>
      </c>
    </row>
    <row r="1927" spans="1:9" ht="16.5" thickBot="1">
      <c r="A1927" s="2" t="s">
        <v>16</v>
      </c>
      <c r="B1927" s="28" t="str">
        <f>'SALARY MAIN'!F70</f>
        <v>30</v>
      </c>
      <c r="C1927" s="21"/>
      <c r="D1927" s="21"/>
      <c r="H1927" s="92">
        <f>'SALARY MAIN'!C1</f>
        <v>43405</v>
      </c>
      <c r="I1927" s="92"/>
    </row>
    <row r="1928" spans="1:9" ht="16.5" thickBot="1">
      <c r="A1928" s="93" t="s">
        <v>117</v>
      </c>
      <c r="B1928" s="94"/>
      <c r="C1928" s="94"/>
      <c r="D1928" s="94"/>
      <c r="E1928" s="94"/>
      <c r="F1928" s="94"/>
      <c r="G1928" s="94"/>
      <c r="H1928" s="94"/>
      <c r="I1928" s="95"/>
    </row>
    <row r="1929" spans="1:9" ht="12.75" thickBot="1"/>
    <row r="1930" spans="1:9" ht="22.5">
      <c r="A1930" s="22" t="s">
        <v>17</v>
      </c>
      <c r="B1930" s="22" t="s">
        <v>23</v>
      </c>
      <c r="C1930" s="12" t="s">
        <v>4</v>
      </c>
      <c r="D1930" s="27" t="s">
        <v>120</v>
      </c>
      <c r="E1930" s="4" t="s">
        <v>5</v>
      </c>
      <c r="F1930" s="4" t="s">
        <v>6</v>
      </c>
      <c r="G1930" s="4" t="s">
        <v>7</v>
      </c>
      <c r="H1930" s="4" t="s">
        <v>8</v>
      </c>
      <c r="I1930" s="4" t="s">
        <v>9</v>
      </c>
    </row>
    <row r="1931" spans="1:9">
      <c r="A1931" s="5">
        <f>G1926/30*B1927</f>
        <v>900</v>
      </c>
      <c r="B1931" s="5">
        <f>'SALARY MAIN'!G70</f>
        <v>300</v>
      </c>
      <c r="C1931" s="5">
        <f>'SALARY MAIN'!H70</f>
        <v>0</v>
      </c>
      <c r="D1931" s="5">
        <f>'SALARY MAIN'!J70</f>
        <v>187.5</v>
      </c>
      <c r="E1931" s="5">
        <f>'SALARY MAIN'!K70</f>
        <v>100</v>
      </c>
      <c r="F1931" s="5">
        <f>'SALARY MAIN'!L70</f>
        <v>100</v>
      </c>
      <c r="G1931" s="5">
        <f>F1931+E1931</f>
        <v>200</v>
      </c>
      <c r="H1931" s="5">
        <f>A1931+B1931+C1931+D1931</f>
        <v>1387.5</v>
      </c>
      <c r="I1931" s="45">
        <f>H1931-G1931</f>
        <v>1187.5</v>
      </c>
    </row>
    <row r="1932" spans="1:9">
      <c r="A1932" s="14"/>
      <c r="B1932" s="14"/>
      <c r="C1932" s="14"/>
      <c r="D1932" s="14"/>
      <c r="E1932" s="14"/>
      <c r="F1932" s="14"/>
      <c r="G1932" s="14"/>
      <c r="H1932" s="14"/>
      <c r="I1932" s="14"/>
    </row>
    <row r="1933" spans="1:9">
      <c r="A1933" s="15"/>
      <c r="B1933" s="15"/>
      <c r="C1933" s="15"/>
      <c r="D1933" s="15"/>
      <c r="E1933" s="15"/>
      <c r="F1933" s="15"/>
      <c r="G1933" s="15"/>
      <c r="H1933" s="15"/>
      <c r="I1933" s="15"/>
    </row>
    <row r="1934" spans="1:9">
      <c r="A1934" s="15"/>
      <c r="B1934" s="15"/>
      <c r="C1934" s="15"/>
      <c r="D1934" s="15"/>
      <c r="E1934" s="15"/>
      <c r="F1934" s="15"/>
      <c r="G1934" s="15"/>
      <c r="H1934" s="15"/>
      <c r="I1934" s="15"/>
    </row>
    <row r="1935" spans="1:9">
      <c r="A1935" s="15"/>
      <c r="B1935" s="15"/>
      <c r="C1935" s="15"/>
      <c r="D1935" s="15"/>
      <c r="E1935" s="15"/>
      <c r="F1935" s="15"/>
      <c r="G1935" s="15"/>
      <c r="H1935" s="15"/>
      <c r="I1935" s="15"/>
    </row>
    <row r="1936" spans="1:9" ht="12.75" thickBot="1">
      <c r="A1936" s="16">
        <f t="shared" ref="A1936:I1936" si="66">SUM(A1931:A1935)</f>
        <v>900</v>
      </c>
      <c r="B1936" s="16">
        <f t="shared" si="66"/>
        <v>300</v>
      </c>
      <c r="C1936" s="16">
        <f t="shared" si="66"/>
        <v>0</v>
      </c>
      <c r="D1936" s="16">
        <f t="shared" si="66"/>
        <v>187.5</v>
      </c>
      <c r="E1936" s="16">
        <f t="shared" si="66"/>
        <v>100</v>
      </c>
      <c r="F1936" s="16">
        <f t="shared" si="66"/>
        <v>100</v>
      </c>
      <c r="G1936" s="16">
        <f t="shared" si="66"/>
        <v>200</v>
      </c>
      <c r="H1936" s="16">
        <f t="shared" si="66"/>
        <v>1387.5</v>
      </c>
      <c r="I1936" s="35">
        <f t="shared" si="66"/>
        <v>1187.5</v>
      </c>
    </row>
    <row r="1937" spans="1:9" ht="12.75" thickBot="1">
      <c r="A1937" s="17"/>
      <c r="B1937" s="17"/>
      <c r="C1937" s="17"/>
      <c r="D1937" s="17"/>
      <c r="E1937" s="17"/>
      <c r="F1937" s="17"/>
      <c r="G1937" s="98" t="s">
        <v>9</v>
      </c>
      <c r="H1937" s="99"/>
      <c r="I1937" s="36">
        <f>I1936</f>
        <v>1187.5</v>
      </c>
    </row>
    <row r="1938" spans="1:9">
      <c r="G1938" s="10"/>
      <c r="H1938" s="10"/>
      <c r="I1938" s="11"/>
    </row>
    <row r="1939" spans="1:9">
      <c r="G1939" s="10"/>
      <c r="H1939" s="10"/>
      <c r="I1939" s="11"/>
    </row>
    <row r="1943" spans="1:9">
      <c r="A1943" s="86" t="s">
        <v>10</v>
      </c>
      <c r="B1943" s="86"/>
      <c r="C1943" s="86"/>
      <c r="D1943" s="10"/>
      <c r="F1943" s="24" t="s">
        <v>15</v>
      </c>
      <c r="H1943" s="86" t="s">
        <v>11</v>
      </c>
      <c r="I1943" s="86"/>
    </row>
    <row r="1952" spans="1:9" ht="20.25">
      <c r="C1952" s="90" t="s">
        <v>19</v>
      </c>
      <c r="D1952" s="90"/>
      <c r="E1952" s="90"/>
      <c r="F1952" s="90"/>
      <c r="G1952" s="90"/>
      <c r="H1952" s="90"/>
    </row>
    <row r="1953" spans="1:9" ht="15.75">
      <c r="E1953" s="91" t="s">
        <v>118</v>
      </c>
      <c r="F1953" s="91"/>
      <c r="G1953" s="91"/>
    </row>
    <row r="1957" spans="1:9">
      <c r="A1957" s="1" t="s">
        <v>2</v>
      </c>
      <c r="B1957" s="39" t="str">
        <f>'SALARY MAIN'!C71</f>
        <v>Kushum Gajmer</v>
      </c>
      <c r="G1957" s="2" t="s">
        <v>1</v>
      </c>
      <c r="H1957" s="2" t="str">
        <f>'SALARY MAIN'!D71</f>
        <v>Painter</v>
      </c>
    </row>
    <row r="1958" spans="1:9">
      <c r="A1958" s="1"/>
      <c r="B1958" s="1"/>
      <c r="F1958" s="1" t="s">
        <v>12</v>
      </c>
      <c r="G1958" s="3">
        <f>'SALARY MAIN'!E71</f>
        <v>900</v>
      </c>
    </row>
    <row r="1959" spans="1:9" ht="16.5" thickBot="1">
      <c r="A1959" s="2" t="s">
        <v>16</v>
      </c>
      <c r="B1959" s="28" t="str">
        <f>'SALARY MAIN'!F71</f>
        <v>30</v>
      </c>
      <c r="C1959" s="21"/>
      <c r="D1959" s="21"/>
      <c r="H1959" s="92">
        <f>'SALARY MAIN'!C1</f>
        <v>43405</v>
      </c>
      <c r="I1959" s="92"/>
    </row>
    <row r="1960" spans="1:9" ht="16.5" thickBot="1">
      <c r="A1960" s="93" t="s">
        <v>18</v>
      </c>
      <c r="B1960" s="94"/>
      <c r="C1960" s="94"/>
      <c r="D1960" s="94"/>
      <c r="E1960" s="94"/>
      <c r="F1960" s="94"/>
      <c r="G1960" s="94"/>
      <c r="H1960" s="94"/>
      <c r="I1960" s="95"/>
    </row>
    <row r="1961" spans="1:9" ht="12.75" thickBot="1"/>
    <row r="1962" spans="1:9" ht="22.5">
      <c r="A1962" s="22" t="s">
        <v>17</v>
      </c>
      <c r="B1962" s="22" t="s">
        <v>23</v>
      </c>
      <c r="C1962" s="12" t="s">
        <v>4</v>
      </c>
      <c r="D1962" s="27" t="s">
        <v>120</v>
      </c>
      <c r="E1962" s="4" t="s">
        <v>5</v>
      </c>
      <c r="F1962" s="4" t="s">
        <v>6</v>
      </c>
      <c r="G1962" s="4" t="s">
        <v>7</v>
      </c>
      <c r="H1962" s="4" t="s">
        <v>8</v>
      </c>
      <c r="I1962" s="4" t="s">
        <v>9</v>
      </c>
    </row>
    <row r="1963" spans="1:9">
      <c r="A1963" s="5">
        <f>G1958/30*B1959</f>
        <v>900</v>
      </c>
      <c r="B1963" s="5">
        <f>'SALARY MAIN'!G71</f>
        <v>300</v>
      </c>
      <c r="C1963" s="5">
        <f>'SALARY MAIN'!H71</f>
        <v>0</v>
      </c>
      <c r="D1963" s="5">
        <f>'SALARY MAIN'!J71</f>
        <v>187.5</v>
      </c>
      <c r="E1963" s="5">
        <f>'SALARY MAIN'!K71</f>
        <v>100</v>
      </c>
      <c r="F1963" s="5">
        <f>'SALARY MAIN'!L71</f>
        <v>100</v>
      </c>
      <c r="G1963" s="5">
        <f>F1963+E1963</f>
        <v>200</v>
      </c>
      <c r="H1963" s="5">
        <f>A1963+B1963+C1963+D1963</f>
        <v>1387.5</v>
      </c>
      <c r="I1963" s="45">
        <f>H1963-G1963</f>
        <v>1187.5</v>
      </c>
    </row>
    <row r="1964" spans="1:9">
      <c r="A1964" s="14"/>
      <c r="B1964" s="14"/>
      <c r="C1964" s="14"/>
      <c r="D1964" s="14"/>
      <c r="E1964" s="14"/>
      <c r="F1964" s="14"/>
      <c r="G1964" s="14"/>
      <c r="H1964" s="14"/>
      <c r="I1964" s="14"/>
    </row>
    <row r="1965" spans="1:9">
      <c r="A1965" s="15"/>
      <c r="B1965" s="15"/>
      <c r="C1965" s="15"/>
      <c r="D1965" s="15"/>
      <c r="E1965" s="15"/>
      <c r="F1965" s="15"/>
      <c r="G1965" s="15"/>
      <c r="H1965" s="15"/>
      <c r="I1965" s="15"/>
    </row>
    <row r="1966" spans="1:9">
      <c r="A1966" s="15"/>
      <c r="B1966" s="15"/>
      <c r="C1966" s="15"/>
      <c r="D1966" s="15"/>
      <c r="E1966" s="15"/>
      <c r="F1966" s="15"/>
      <c r="G1966" s="15"/>
      <c r="H1966" s="15"/>
      <c r="I1966" s="15"/>
    </row>
    <row r="1967" spans="1:9">
      <c r="A1967" s="15"/>
      <c r="B1967" s="15"/>
      <c r="C1967" s="15"/>
      <c r="D1967" s="15"/>
      <c r="E1967" s="15"/>
      <c r="F1967" s="15"/>
      <c r="G1967" s="15"/>
      <c r="H1967" s="15"/>
      <c r="I1967" s="15"/>
    </row>
    <row r="1968" spans="1:9" ht="12.75" thickBot="1">
      <c r="A1968" s="16">
        <f t="shared" ref="A1968:I1968" si="67">SUM(A1963:A1967)</f>
        <v>900</v>
      </c>
      <c r="B1968" s="16">
        <f t="shared" si="67"/>
        <v>300</v>
      </c>
      <c r="C1968" s="16">
        <f t="shared" si="67"/>
        <v>0</v>
      </c>
      <c r="D1968" s="16">
        <f t="shared" si="67"/>
        <v>187.5</v>
      </c>
      <c r="E1968" s="16">
        <f t="shared" si="67"/>
        <v>100</v>
      </c>
      <c r="F1968" s="16">
        <f t="shared" si="67"/>
        <v>100</v>
      </c>
      <c r="G1968" s="16">
        <f t="shared" si="67"/>
        <v>200</v>
      </c>
      <c r="H1968" s="16">
        <f t="shared" si="67"/>
        <v>1387.5</v>
      </c>
      <c r="I1968" s="35">
        <f t="shared" si="67"/>
        <v>1187.5</v>
      </c>
    </row>
    <row r="1969" spans="1:9" ht="12.75" thickBot="1">
      <c r="A1969" s="17"/>
      <c r="B1969" s="17"/>
      <c r="C1969" s="17"/>
      <c r="D1969" s="17"/>
      <c r="E1969" s="17"/>
      <c r="F1969" s="17"/>
      <c r="G1969" s="98" t="s">
        <v>9</v>
      </c>
      <c r="H1969" s="99"/>
      <c r="I1969" s="36">
        <f>I1968</f>
        <v>1187.5</v>
      </c>
    </row>
    <row r="1970" spans="1:9">
      <c r="A1970" s="17"/>
      <c r="B1970" s="17"/>
      <c r="C1970" s="17"/>
      <c r="D1970" s="17"/>
      <c r="E1970" s="17"/>
      <c r="F1970" s="17"/>
      <c r="G1970" s="18"/>
      <c r="H1970" s="18"/>
      <c r="I1970" s="19"/>
    </row>
    <row r="1971" spans="1:9">
      <c r="G1971" s="10"/>
      <c r="H1971" s="10"/>
      <c r="I1971" s="11"/>
    </row>
    <row r="1975" spans="1:9">
      <c r="A1975" s="86" t="s">
        <v>10</v>
      </c>
      <c r="B1975" s="86"/>
      <c r="C1975" s="86"/>
      <c r="D1975" s="10"/>
      <c r="F1975" s="24" t="s">
        <v>15</v>
      </c>
      <c r="H1975" s="86" t="s">
        <v>11</v>
      </c>
      <c r="I1975" s="86"/>
    </row>
    <row r="1982" spans="1:9" ht="20.25">
      <c r="C1982" s="90" t="s">
        <v>19</v>
      </c>
      <c r="D1982" s="90"/>
      <c r="E1982" s="90"/>
      <c r="F1982" s="90"/>
      <c r="G1982" s="90"/>
      <c r="H1982" s="90"/>
    </row>
    <row r="1983" spans="1:9" ht="15.75">
      <c r="E1983" s="91" t="s">
        <v>118</v>
      </c>
      <c r="F1983" s="91"/>
      <c r="G1983" s="91"/>
    </row>
    <row r="1987" spans="1:9">
      <c r="A1987" s="1" t="s">
        <v>2</v>
      </c>
      <c r="B1987" s="39" t="str">
        <f>'SALARY MAIN'!C72</f>
        <v>MD Rakib MIA</v>
      </c>
      <c r="C1987" s="26"/>
      <c r="D1987" s="26"/>
      <c r="H1987" s="2" t="s">
        <v>1</v>
      </c>
      <c r="I1987" s="2" t="str">
        <f>'SALARY MAIN'!D72</f>
        <v>Painter</v>
      </c>
    </row>
    <row r="1988" spans="1:9">
      <c r="A1988" s="1"/>
      <c r="B1988" s="1"/>
      <c r="F1988" s="1" t="s">
        <v>12</v>
      </c>
      <c r="G1988" s="3">
        <f>'SALARY MAIN'!E72</f>
        <v>900</v>
      </c>
    </row>
    <row r="1989" spans="1:9" ht="16.5" thickBot="1">
      <c r="A1989" s="2" t="s">
        <v>16</v>
      </c>
      <c r="B1989" s="28" t="str">
        <f>'SALARY MAIN'!F72</f>
        <v>30</v>
      </c>
      <c r="C1989" s="25"/>
      <c r="D1989" s="25"/>
      <c r="H1989" s="92">
        <f>'SALARY MAIN'!C1</f>
        <v>43405</v>
      </c>
      <c r="I1989" s="92"/>
    </row>
    <row r="1990" spans="1:9" ht="16.5" thickBot="1">
      <c r="A1990" s="93" t="s">
        <v>117</v>
      </c>
      <c r="B1990" s="94"/>
      <c r="C1990" s="94"/>
      <c r="D1990" s="94"/>
      <c r="E1990" s="94"/>
      <c r="F1990" s="94"/>
      <c r="G1990" s="94"/>
      <c r="H1990" s="94"/>
      <c r="I1990" s="95"/>
    </row>
    <row r="1991" spans="1:9" ht="12.75" thickBot="1"/>
    <row r="1992" spans="1:9" ht="22.5">
      <c r="A1992" s="22" t="s">
        <v>17</v>
      </c>
      <c r="B1992" s="22" t="s">
        <v>23</v>
      </c>
      <c r="C1992" s="12" t="s">
        <v>4</v>
      </c>
      <c r="D1992" s="27" t="s">
        <v>120</v>
      </c>
      <c r="E1992" s="4" t="s">
        <v>5</v>
      </c>
      <c r="F1992" s="4" t="s">
        <v>6</v>
      </c>
      <c r="G1992" s="4" t="s">
        <v>7</v>
      </c>
      <c r="H1992" s="4" t="s">
        <v>8</v>
      </c>
      <c r="I1992" s="4" t="s">
        <v>9</v>
      </c>
    </row>
    <row r="1993" spans="1:9">
      <c r="A1993" s="5">
        <f>G1988/30*B1989</f>
        <v>900</v>
      </c>
      <c r="B1993" s="5">
        <f>'SALARY MAIN'!G72</f>
        <v>300</v>
      </c>
      <c r="C1993" s="5">
        <f>'SALARY MAIN'!H72</f>
        <v>0</v>
      </c>
      <c r="D1993" s="5">
        <f>'SALARY MAIN'!J72</f>
        <v>187.5</v>
      </c>
      <c r="E1993" s="5">
        <f>'SALARY MAIN'!K72</f>
        <v>100</v>
      </c>
      <c r="F1993" s="5">
        <f>'SALARY MAIN'!L72</f>
        <v>100</v>
      </c>
      <c r="G1993" s="5">
        <f>F1993+E1993</f>
        <v>200</v>
      </c>
      <c r="H1993" s="5">
        <f>A1993+B1993+C1993+D1993</f>
        <v>1387.5</v>
      </c>
      <c r="I1993" s="45">
        <f>H1993-G1993</f>
        <v>1187.5</v>
      </c>
    </row>
    <row r="1994" spans="1:9">
      <c r="A1994" s="6"/>
      <c r="B1994" s="6"/>
      <c r="C1994" s="6"/>
      <c r="D1994" s="6"/>
      <c r="E1994" s="6"/>
      <c r="F1994" s="6"/>
      <c r="G1994" s="6"/>
      <c r="H1994" s="6"/>
      <c r="I1994" s="6"/>
    </row>
    <row r="1995" spans="1:9">
      <c r="A1995" s="7"/>
      <c r="B1995" s="7"/>
      <c r="C1995" s="7"/>
      <c r="D1995" s="7"/>
      <c r="E1995" s="7"/>
      <c r="F1995" s="7"/>
      <c r="G1995" s="7"/>
      <c r="H1995" s="7"/>
      <c r="I1995" s="7"/>
    </row>
    <row r="1996" spans="1:9">
      <c r="A1996" s="7"/>
      <c r="B1996" s="7"/>
      <c r="C1996" s="7"/>
      <c r="D1996" s="7"/>
      <c r="E1996" s="7"/>
      <c r="F1996" s="7"/>
      <c r="G1996" s="7"/>
      <c r="H1996" s="7"/>
      <c r="I1996" s="7"/>
    </row>
    <row r="1997" spans="1:9">
      <c r="A1997" s="7"/>
      <c r="B1997" s="7"/>
      <c r="C1997" s="7"/>
      <c r="D1997" s="7"/>
      <c r="E1997" s="7"/>
      <c r="F1997" s="7"/>
      <c r="G1997" s="7"/>
      <c r="H1997" s="7"/>
      <c r="I1997" s="7"/>
    </row>
    <row r="1998" spans="1:9" ht="12.75" thickBot="1">
      <c r="A1998" s="8">
        <f t="shared" ref="A1998:I1998" si="68">SUM(A1993:A1997)</f>
        <v>900</v>
      </c>
      <c r="B1998" s="8">
        <f t="shared" si="68"/>
        <v>300</v>
      </c>
      <c r="C1998" s="8">
        <f t="shared" si="68"/>
        <v>0</v>
      </c>
      <c r="D1998" s="8">
        <f t="shared" si="68"/>
        <v>187.5</v>
      </c>
      <c r="E1998" s="8">
        <f t="shared" si="68"/>
        <v>100</v>
      </c>
      <c r="F1998" s="8">
        <f t="shared" si="68"/>
        <v>100</v>
      </c>
      <c r="G1998" s="8">
        <f t="shared" si="68"/>
        <v>200</v>
      </c>
      <c r="H1998" s="8">
        <f t="shared" si="68"/>
        <v>1387.5</v>
      </c>
      <c r="I1998" s="43">
        <f t="shared" si="68"/>
        <v>1187.5</v>
      </c>
    </row>
    <row r="1999" spans="1:9" ht="12.75" thickBot="1">
      <c r="G1999" s="96" t="s">
        <v>9</v>
      </c>
      <c r="H1999" s="97"/>
      <c r="I1999" s="44">
        <f>I1998</f>
        <v>1187.5</v>
      </c>
    </row>
    <row r="2000" spans="1:9">
      <c r="G2000" s="10"/>
      <c r="H2000" s="10"/>
      <c r="I2000" s="11"/>
    </row>
    <row r="2001" spans="1:9">
      <c r="G2001" s="10"/>
      <c r="H2001" s="10"/>
      <c r="I2001" s="11"/>
    </row>
    <row r="2005" spans="1:9">
      <c r="A2005" s="86" t="s">
        <v>10</v>
      </c>
      <c r="B2005" s="86"/>
      <c r="C2005" s="86"/>
      <c r="D2005" s="10"/>
      <c r="F2005" s="24" t="s">
        <v>15</v>
      </c>
      <c r="G2005" s="11"/>
      <c r="H2005" s="86" t="s">
        <v>11</v>
      </c>
      <c r="I2005" s="86"/>
    </row>
    <row r="2010" spans="1:9" ht="20.25">
      <c r="C2010" s="90" t="s">
        <v>19</v>
      </c>
      <c r="D2010" s="90"/>
      <c r="E2010" s="90"/>
      <c r="F2010" s="90"/>
      <c r="G2010" s="90"/>
      <c r="H2010" s="90"/>
    </row>
    <row r="2011" spans="1:9" ht="15.75">
      <c r="E2011" s="91" t="s">
        <v>118</v>
      </c>
      <c r="F2011" s="91"/>
      <c r="G2011" s="91"/>
    </row>
    <row r="2015" spans="1:9">
      <c r="A2015" s="1" t="s">
        <v>2</v>
      </c>
      <c r="B2015" s="88" t="str">
        <f>'SALARY MAIN'!C73</f>
        <v>Aseshwar Kumar Singh</v>
      </c>
      <c r="C2015" s="88"/>
      <c r="D2015" s="26"/>
      <c r="H2015" s="2" t="s">
        <v>1</v>
      </c>
      <c r="I2015" s="2" t="str">
        <f>'SALARY MAIN'!D73</f>
        <v>Painter</v>
      </c>
    </row>
    <row r="2016" spans="1:9">
      <c r="A2016" s="1"/>
      <c r="B2016" s="1"/>
      <c r="F2016" s="1" t="s">
        <v>12</v>
      </c>
      <c r="G2016" s="3">
        <f>'SALARY MAIN'!E73</f>
        <v>900</v>
      </c>
    </row>
    <row r="2017" spans="1:9" ht="16.5" thickBot="1">
      <c r="A2017" s="2" t="s">
        <v>16</v>
      </c>
      <c r="B2017" s="28" t="str">
        <f>'SALARY MAIN'!F73</f>
        <v>30</v>
      </c>
      <c r="C2017" s="25"/>
      <c r="D2017" s="25"/>
      <c r="H2017" s="92">
        <f>'SALARY MAIN'!C1</f>
        <v>43405</v>
      </c>
      <c r="I2017" s="92"/>
    </row>
    <row r="2018" spans="1:9" ht="16.5" thickBot="1">
      <c r="A2018" s="93" t="s">
        <v>117</v>
      </c>
      <c r="B2018" s="94"/>
      <c r="C2018" s="94"/>
      <c r="D2018" s="94"/>
      <c r="E2018" s="94"/>
      <c r="F2018" s="94"/>
      <c r="G2018" s="94"/>
      <c r="H2018" s="94"/>
      <c r="I2018" s="95"/>
    </row>
    <row r="2019" spans="1:9" ht="12.75" thickBot="1"/>
    <row r="2020" spans="1:9" ht="22.5">
      <c r="A2020" s="22" t="s">
        <v>17</v>
      </c>
      <c r="B2020" s="22" t="s">
        <v>23</v>
      </c>
      <c r="C2020" s="12" t="s">
        <v>4</v>
      </c>
      <c r="D2020" s="27" t="s">
        <v>120</v>
      </c>
      <c r="E2020" s="4" t="s">
        <v>5</v>
      </c>
      <c r="F2020" s="4" t="s">
        <v>6</v>
      </c>
      <c r="G2020" s="4" t="s">
        <v>7</v>
      </c>
      <c r="H2020" s="4" t="s">
        <v>8</v>
      </c>
      <c r="I2020" s="4" t="s">
        <v>9</v>
      </c>
    </row>
    <row r="2021" spans="1:9">
      <c r="A2021" s="5">
        <f>G2016/30*B2017</f>
        <v>900</v>
      </c>
      <c r="B2021" s="5">
        <f>'SALARY MAIN'!G73</f>
        <v>300</v>
      </c>
      <c r="C2021" s="5">
        <f>'SALARY MAIN'!H73</f>
        <v>0</v>
      </c>
      <c r="D2021" s="5">
        <f>'SALARY MAIN'!J73</f>
        <v>187.5</v>
      </c>
      <c r="E2021" s="5">
        <f>'SALARY MAIN'!K73</f>
        <v>100</v>
      </c>
      <c r="F2021" s="5">
        <f>'SALARY MAIN'!L73</f>
        <v>100</v>
      </c>
      <c r="G2021" s="5">
        <f>F2021+E2021</f>
        <v>200</v>
      </c>
      <c r="H2021" s="5">
        <f>A2021+B2021+C2021+D2021</f>
        <v>1387.5</v>
      </c>
      <c r="I2021" s="45">
        <f>H2021-G2021</f>
        <v>1187.5</v>
      </c>
    </row>
    <row r="2022" spans="1:9">
      <c r="A2022" s="6"/>
      <c r="B2022" s="6"/>
      <c r="C2022" s="6"/>
      <c r="D2022" s="6"/>
      <c r="E2022" s="6"/>
      <c r="F2022" s="6"/>
      <c r="G2022" s="6"/>
      <c r="H2022" s="6"/>
      <c r="I2022" s="6"/>
    </row>
    <row r="2023" spans="1:9">
      <c r="A2023" s="7"/>
      <c r="B2023" s="7"/>
      <c r="C2023" s="7"/>
      <c r="D2023" s="7"/>
      <c r="E2023" s="7"/>
      <c r="F2023" s="7"/>
      <c r="G2023" s="7"/>
      <c r="H2023" s="7"/>
      <c r="I2023" s="7"/>
    </row>
    <row r="2024" spans="1:9">
      <c r="A2024" s="7"/>
      <c r="B2024" s="7"/>
      <c r="C2024" s="7"/>
      <c r="D2024" s="7"/>
      <c r="E2024" s="7"/>
      <c r="F2024" s="7"/>
      <c r="G2024" s="7"/>
      <c r="H2024" s="7"/>
      <c r="I2024" s="7"/>
    </row>
    <row r="2025" spans="1:9">
      <c r="A2025" s="7"/>
      <c r="B2025" s="7"/>
      <c r="C2025" s="7"/>
      <c r="D2025" s="7"/>
      <c r="E2025" s="7"/>
      <c r="F2025" s="7"/>
      <c r="G2025" s="7"/>
      <c r="H2025" s="7"/>
      <c r="I2025" s="7"/>
    </row>
    <row r="2026" spans="1:9" ht="12.75" thickBot="1">
      <c r="A2026" s="8">
        <f t="shared" ref="A2026:I2026" si="69">SUM(A2021:A2025)</f>
        <v>900</v>
      </c>
      <c r="B2026" s="8">
        <f t="shared" si="69"/>
        <v>300</v>
      </c>
      <c r="C2026" s="8">
        <f t="shared" si="69"/>
        <v>0</v>
      </c>
      <c r="D2026" s="8">
        <f t="shared" si="69"/>
        <v>187.5</v>
      </c>
      <c r="E2026" s="8">
        <f t="shared" si="69"/>
        <v>100</v>
      </c>
      <c r="F2026" s="8">
        <f t="shared" si="69"/>
        <v>100</v>
      </c>
      <c r="G2026" s="8">
        <f t="shared" si="69"/>
        <v>200</v>
      </c>
      <c r="H2026" s="8">
        <f t="shared" si="69"/>
        <v>1387.5</v>
      </c>
      <c r="I2026" s="43">
        <f t="shared" si="69"/>
        <v>1187.5</v>
      </c>
    </row>
    <row r="2027" spans="1:9" ht="12.75" thickBot="1">
      <c r="G2027" s="96" t="s">
        <v>9</v>
      </c>
      <c r="H2027" s="97"/>
      <c r="I2027" s="44">
        <f>I2026</f>
        <v>1187.5</v>
      </c>
    </row>
    <row r="2028" spans="1:9">
      <c r="G2028" s="10"/>
      <c r="H2028" s="10"/>
      <c r="I2028" s="11"/>
    </row>
    <row r="2029" spans="1:9">
      <c r="G2029" s="10"/>
      <c r="H2029" s="10"/>
      <c r="I2029" s="11"/>
    </row>
    <row r="2033" spans="1:9">
      <c r="A2033" s="86" t="s">
        <v>10</v>
      </c>
      <c r="B2033" s="86"/>
      <c r="C2033" s="86"/>
      <c r="D2033" s="10"/>
      <c r="F2033" s="24" t="s">
        <v>15</v>
      </c>
      <c r="G2033" s="11"/>
      <c r="H2033" s="86" t="s">
        <v>11</v>
      </c>
      <c r="I2033" s="86"/>
    </row>
    <row r="2039" spans="1:9" ht="20.25">
      <c r="C2039" s="90" t="s">
        <v>19</v>
      </c>
      <c r="D2039" s="90"/>
      <c r="E2039" s="90"/>
      <c r="F2039" s="90"/>
      <c r="G2039" s="90"/>
      <c r="H2039" s="90"/>
    </row>
    <row r="2040" spans="1:9" ht="15.75">
      <c r="E2040" s="91" t="s">
        <v>118</v>
      </c>
      <c r="F2040" s="91"/>
      <c r="G2040" s="91"/>
    </row>
    <row r="2044" spans="1:9">
      <c r="A2044" s="1" t="s">
        <v>2</v>
      </c>
      <c r="B2044" s="39" t="str">
        <f>'SALARY MAIN'!C74</f>
        <v>Rajindar Yadav</v>
      </c>
      <c r="C2044" s="26"/>
      <c r="D2044" s="26"/>
      <c r="H2044" s="2" t="s">
        <v>1</v>
      </c>
      <c r="I2044" s="2" t="str">
        <f>'SALARY MAIN'!D74</f>
        <v>Painter</v>
      </c>
    </row>
    <row r="2045" spans="1:9">
      <c r="A2045" s="1"/>
      <c r="B2045" s="1"/>
      <c r="F2045" s="1" t="s">
        <v>12</v>
      </c>
      <c r="G2045" s="3">
        <f>'SALARY MAIN'!E74</f>
        <v>900</v>
      </c>
    </row>
    <row r="2046" spans="1:9" ht="16.5" thickBot="1">
      <c r="A2046" s="2" t="s">
        <v>16</v>
      </c>
      <c r="B2046" s="28" t="str">
        <f>'SALARY MAIN'!F74</f>
        <v>30</v>
      </c>
      <c r="C2046" s="25"/>
      <c r="D2046" s="25"/>
      <c r="H2046" s="92">
        <f>'SALARY MAIN'!C1</f>
        <v>43405</v>
      </c>
      <c r="I2046" s="92"/>
    </row>
    <row r="2047" spans="1:9" ht="16.5" thickBot="1">
      <c r="A2047" s="93" t="s">
        <v>117</v>
      </c>
      <c r="B2047" s="94"/>
      <c r="C2047" s="94"/>
      <c r="D2047" s="94"/>
      <c r="E2047" s="94"/>
      <c r="F2047" s="94"/>
      <c r="G2047" s="94"/>
      <c r="H2047" s="94"/>
      <c r="I2047" s="95"/>
    </row>
    <row r="2048" spans="1:9" ht="12.75" thickBot="1"/>
    <row r="2049" spans="1:9" ht="22.5">
      <c r="A2049" s="22" t="s">
        <v>17</v>
      </c>
      <c r="B2049" s="22" t="s">
        <v>23</v>
      </c>
      <c r="C2049" s="12" t="s">
        <v>4</v>
      </c>
      <c r="D2049" s="27" t="s">
        <v>120</v>
      </c>
      <c r="E2049" s="4" t="s">
        <v>5</v>
      </c>
      <c r="F2049" s="4" t="s">
        <v>6</v>
      </c>
      <c r="G2049" s="4" t="s">
        <v>7</v>
      </c>
      <c r="H2049" s="4" t="s">
        <v>8</v>
      </c>
      <c r="I2049" s="4" t="s">
        <v>9</v>
      </c>
    </row>
    <row r="2050" spans="1:9">
      <c r="A2050" s="5">
        <f>G2045/30*B2046</f>
        <v>900</v>
      </c>
      <c r="B2050" s="5">
        <f>'SALARY MAIN'!G74</f>
        <v>300</v>
      </c>
      <c r="C2050" s="5">
        <f>'SALARY MAIN'!H74</f>
        <v>0</v>
      </c>
      <c r="D2050" s="5">
        <f>'SALARY MAIN'!J74</f>
        <v>187.5</v>
      </c>
      <c r="E2050" s="5">
        <f>'SALARY MAIN'!K74</f>
        <v>100</v>
      </c>
      <c r="F2050" s="5">
        <f>'SALARY MAIN'!L74</f>
        <v>100</v>
      </c>
      <c r="G2050" s="5">
        <f>F2050+E2050</f>
        <v>200</v>
      </c>
      <c r="H2050" s="5">
        <f>A2050+B2050+C2050+D2050</f>
        <v>1387.5</v>
      </c>
      <c r="I2050" s="45">
        <f>H2050-G2050</f>
        <v>1187.5</v>
      </c>
    </row>
    <row r="2051" spans="1:9">
      <c r="A2051" s="6"/>
      <c r="B2051" s="6"/>
      <c r="C2051" s="6"/>
      <c r="D2051" s="6"/>
      <c r="E2051" s="6"/>
      <c r="F2051" s="6"/>
      <c r="G2051" s="6"/>
      <c r="H2051" s="6"/>
      <c r="I2051" s="6"/>
    </row>
    <row r="2052" spans="1:9">
      <c r="A2052" s="7"/>
      <c r="B2052" s="7"/>
      <c r="C2052" s="7"/>
      <c r="D2052" s="7"/>
      <c r="E2052" s="7"/>
      <c r="F2052" s="7"/>
      <c r="G2052" s="7"/>
      <c r="H2052" s="7"/>
      <c r="I2052" s="7"/>
    </row>
    <row r="2053" spans="1:9">
      <c r="A2053" s="7"/>
      <c r="B2053" s="7"/>
      <c r="C2053" s="7"/>
      <c r="D2053" s="7"/>
      <c r="E2053" s="7"/>
      <c r="F2053" s="7"/>
      <c r="G2053" s="7"/>
      <c r="H2053" s="7"/>
      <c r="I2053" s="7"/>
    </row>
    <row r="2054" spans="1:9">
      <c r="A2054" s="7"/>
      <c r="B2054" s="7"/>
      <c r="C2054" s="7"/>
      <c r="D2054" s="7"/>
      <c r="E2054" s="7"/>
      <c r="F2054" s="7"/>
      <c r="G2054" s="7"/>
      <c r="H2054" s="7"/>
      <c r="I2054" s="7"/>
    </row>
    <row r="2055" spans="1:9" ht="12.75" thickBot="1">
      <c r="A2055" s="8">
        <f t="shared" ref="A2055:I2055" si="70">SUM(A2050:A2054)</f>
        <v>900</v>
      </c>
      <c r="B2055" s="8">
        <f t="shared" si="70"/>
        <v>300</v>
      </c>
      <c r="C2055" s="8">
        <f t="shared" si="70"/>
        <v>0</v>
      </c>
      <c r="D2055" s="8">
        <f t="shared" si="70"/>
        <v>187.5</v>
      </c>
      <c r="E2055" s="8">
        <f t="shared" si="70"/>
        <v>100</v>
      </c>
      <c r="F2055" s="8">
        <f t="shared" si="70"/>
        <v>100</v>
      </c>
      <c r="G2055" s="8">
        <f t="shared" si="70"/>
        <v>200</v>
      </c>
      <c r="H2055" s="8">
        <f t="shared" si="70"/>
        <v>1387.5</v>
      </c>
      <c r="I2055" s="43">
        <f t="shared" si="70"/>
        <v>1187.5</v>
      </c>
    </row>
    <row r="2056" spans="1:9" ht="12.75" thickBot="1">
      <c r="G2056" s="96" t="s">
        <v>9</v>
      </c>
      <c r="H2056" s="97"/>
      <c r="I2056" s="44">
        <f>I2055</f>
        <v>1187.5</v>
      </c>
    </row>
    <row r="2057" spans="1:9">
      <c r="G2057" s="10"/>
      <c r="H2057" s="10"/>
      <c r="I2057" s="11"/>
    </row>
    <row r="2058" spans="1:9">
      <c r="G2058" s="10"/>
      <c r="H2058" s="10"/>
      <c r="I2058" s="11"/>
    </row>
    <row r="2062" spans="1:9">
      <c r="A2062" s="86" t="s">
        <v>10</v>
      </c>
      <c r="B2062" s="86"/>
      <c r="C2062" s="86"/>
      <c r="D2062" s="10"/>
      <c r="F2062" s="24" t="s">
        <v>15</v>
      </c>
      <c r="G2062" s="11"/>
      <c r="H2062" s="86" t="s">
        <v>11</v>
      </c>
      <c r="I2062" s="86"/>
    </row>
    <row r="2067" spans="1:9" ht="20.25">
      <c r="C2067" s="90" t="s">
        <v>19</v>
      </c>
      <c r="D2067" s="90"/>
      <c r="E2067" s="90"/>
      <c r="F2067" s="90"/>
      <c r="G2067" s="90"/>
      <c r="H2067" s="90"/>
    </row>
    <row r="2068" spans="1:9" ht="15.75">
      <c r="E2068" s="91" t="s">
        <v>118</v>
      </c>
      <c r="F2068" s="91"/>
      <c r="G2068" s="91"/>
    </row>
    <row r="2072" spans="1:9">
      <c r="A2072" s="1" t="s">
        <v>2</v>
      </c>
      <c r="B2072" s="39" t="str">
        <f>'SALARY MAIN'!C75</f>
        <v>Ranoj Uraw</v>
      </c>
      <c r="C2072" s="26"/>
      <c r="D2072" s="26"/>
      <c r="H2072" s="2" t="s">
        <v>1</v>
      </c>
      <c r="I2072" s="2" t="str">
        <f>'SALARY MAIN'!D75</f>
        <v>Painter</v>
      </c>
    </row>
    <row r="2073" spans="1:9">
      <c r="A2073" s="1"/>
      <c r="B2073" s="1"/>
      <c r="F2073" s="1" t="s">
        <v>12</v>
      </c>
      <c r="G2073" s="3">
        <f>'SALARY MAIN'!E75</f>
        <v>900</v>
      </c>
    </row>
    <row r="2074" spans="1:9" ht="16.5" thickBot="1">
      <c r="A2074" s="2" t="s">
        <v>16</v>
      </c>
      <c r="B2074" s="28" t="str">
        <f>'SALARY MAIN'!F75</f>
        <v>30</v>
      </c>
      <c r="C2074" s="25"/>
      <c r="D2074" s="25"/>
      <c r="H2074" s="92">
        <f>'SALARY MAIN'!C1</f>
        <v>43405</v>
      </c>
      <c r="I2074" s="92"/>
    </row>
    <row r="2075" spans="1:9" ht="16.5" thickBot="1">
      <c r="A2075" s="93" t="s">
        <v>117</v>
      </c>
      <c r="B2075" s="94"/>
      <c r="C2075" s="94"/>
      <c r="D2075" s="94"/>
      <c r="E2075" s="94"/>
      <c r="F2075" s="94"/>
      <c r="G2075" s="94"/>
      <c r="H2075" s="94"/>
      <c r="I2075" s="95"/>
    </row>
    <row r="2076" spans="1:9" ht="12.75" thickBot="1"/>
    <row r="2077" spans="1:9" ht="22.5">
      <c r="A2077" s="22" t="s">
        <v>17</v>
      </c>
      <c r="B2077" s="22" t="s">
        <v>23</v>
      </c>
      <c r="C2077" s="12" t="s">
        <v>4</v>
      </c>
      <c r="D2077" s="27" t="s">
        <v>120</v>
      </c>
      <c r="E2077" s="4" t="s">
        <v>5</v>
      </c>
      <c r="F2077" s="4" t="s">
        <v>6</v>
      </c>
      <c r="G2077" s="4" t="s">
        <v>7</v>
      </c>
      <c r="H2077" s="4" t="s">
        <v>8</v>
      </c>
      <c r="I2077" s="4" t="s">
        <v>9</v>
      </c>
    </row>
    <row r="2078" spans="1:9">
      <c r="A2078" s="5">
        <f>G2073/30*B2074</f>
        <v>900</v>
      </c>
      <c r="B2078" s="5">
        <f>'SALARY MAIN'!G75</f>
        <v>300</v>
      </c>
      <c r="C2078" s="5">
        <f>'SALARY MAIN'!H75</f>
        <v>0</v>
      </c>
      <c r="D2078" s="5">
        <f>'SALARY MAIN'!J75</f>
        <v>187.5</v>
      </c>
      <c r="E2078" s="5">
        <f>'SALARY MAIN'!K75</f>
        <v>100</v>
      </c>
      <c r="F2078" s="5">
        <f>'SALARY MAIN'!L75</f>
        <v>100</v>
      </c>
      <c r="G2078" s="5">
        <f>F2078+E2078</f>
        <v>200</v>
      </c>
      <c r="H2078" s="5">
        <f>A2078+B2078+C2078+D2078</f>
        <v>1387.5</v>
      </c>
      <c r="I2078" s="45">
        <f>H2078-G2078</f>
        <v>1187.5</v>
      </c>
    </row>
    <row r="2079" spans="1:9">
      <c r="A2079" s="6"/>
      <c r="B2079" s="6"/>
      <c r="C2079" s="6"/>
      <c r="D2079" s="6"/>
      <c r="E2079" s="6"/>
      <c r="F2079" s="6"/>
      <c r="G2079" s="6"/>
      <c r="H2079" s="6"/>
      <c r="I2079" s="6"/>
    </row>
    <row r="2080" spans="1:9">
      <c r="A2080" s="7"/>
      <c r="B2080" s="7"/>
      <c r="C2080" s="7"/>
      <c r="D2080" s="7"/>
      <c r="E2080" s="7"/>
      <c r="F2080" s="7"/>
      <c r="G2080" s="7"/>
      <c r="H2080" s="7"/>
      <c r="I2080" s="7"/>
    </row>
    <row r="2081" spans="1:9">
      <c r="A2081" s="7"/>
      <c r="B2081" s="7"/>
      <c r="C2081" s="7"/>
      <c r="D2081" s="7"/>
      <c r="E2081" s="7"/>
      <c r="F2081" s="7"/>
      <c r="G2081" s="7"/>
      <c r="H2081" s="7"/>
      <c r="I2081" s="7"/>
    </row>
    <row r="2082" spans="1:9">
      <c r="A2082" s="7"/>
      <c r="B2082" s="7"/>
      <c r="C2082" s="7"/>
      <c r="D2082" s="7"/>
      <c r="E2082" s="7"/>
      <c r="F2082" s="7"/>
      <c r="G2082" s="7"/>
      <c r="H2082" s="7"/>
      <c r="I2082" s="7"/>
    </row>
    <row r="2083" spans="1:9" ht="12.75" thickBot="1">
      <c r="A2083" s="8">
        <f t="shared" ref="A2083:I2083" si="71">SUM(A2078:A2082)</f>
        <v>900</v>
      </c>
      <c r="B2083" s="8">
        <f t="shared" si="71"/>
        <v>300</v>
      </c>
      <c r="C2083" s="8">
        <f t="shared" si="71"/>
        <v>0</v>
      </c>
      <c r="D2083" s="8">
        <f t="shared" si="71"/>
        <v>187.5</v>
      </c>
      <c r="E2083" s="8">
        <f t="shared" si="71"/>
        <v>100</v>
      </c>
      <c r="F2083" s="8">
        <f t="shared" si="71"/>
        <v>100</v>
      </c>
      <c r="G2083" s="8">
        <f t="shared" si="71"/>
        <v>200</v>
      </c>
      <c r="H2083" s="8">
        <f t="shared" si="71"/>
        <v>1387.5</v>
      </c>
      <c r="I2083" s="43">
        <f t="shared" si="71"/>
        <v>1187.5</v>
      </c>
    </row>
    <row r="2084" spans="1:9" ht="12.75" thickBot="1">
      <c r="G2084" s="96" t="s">
        <v>9</v>
      </c>
      <c r="H2084" s="97"/>
      <c r="I2084" s="44">
        <f>I2083</f>
        <v>1187.5</v>
      </c>
    </row>
    <row r="2085" spans="1:9">
      <c r="G2085" s="10"/>
      <c r="H2085" s="10"/>
      <c r="I2085" s="11"/>
    </row>
    <row r="2086" spans="1:9">
      <c r="G2086" s="10"/>
      <c r="H2086" s="10"/>
      <c r="I2086" s="11"/>
    </row>
    <row r="2090" spans="1:9">
      <c r="A2090" s="86" t="s">
        <v>10</v>
      </c>
      <c r="B2090" s="86"/>
      <c r="C2090" s="86"/>
      <c r="D2090" s="10"/>
      <c r="F2090" s="24" t="s">
        <v>15</v>
      </c>
      <c r="G2090" s="11"/>
      <c r="H2090" s="86" t="s">
        <v>11</v>
      </c>
      <c r="I2090" s="86"/>
    </row>
    <row r="2096" spans="1:9" ht="20.25">
      <c r="C2096" s="90" t="s">
        <v>19</v>
      </c>
      <c r="D2096" s="90"/>
      <c r="E2096" s="90"/>
      <c r="F2096" s="90"/>
      <c r="G2096" s="90"/>
      <c r="H2096" s="90"/>
    </row>
    <row r="2097" spans="1:9" ht="15.75">
      <c r="E2097" s="91" t="s">
        <v>118</v>
      </c>
      <c r="F2097" s="91"/>
      <c r="G2097" s="91"/>
    </row>
    <row r="2101" spans="1:9">
      <c r="A2101" s="1" t="s">
        <v>2</v>
      </c>
      <c r="B2101" s="39" t="str">
        <f>'SALARY MAIN'!C76</f>
        <v>Santosh Uraw</v>
      </c>
      <c r="C2101" s="26"/>
      <c r="D2101" s="26"/>
      <c r="H2101" s="2" t="s">
        <v>1</v>
      </c>
      <c r="I2101" s="2" t="str">
        <f>'SALARY MAIN'!D76</f>
        <v>Painter</v>
      </c>
    </row>
    <row r="2102" spans="1:9">
      <c r="A2102" s="1"/>
      <c r="B2102" s="1"/>
      <c r="F2102" s="1" t="s">
        <v>12</v>
      </c>
      <c r="G2102" s="3">
        <f>'SALARY MAIN'!E76</f>
        <v>900</v>
      </c>
    </row>
    <row r="2103" spans="1:9" ht="16.5" thickBot="1">
      <c r="A2103" s="2" t="s">
        <v>16</v>
      </c>
      <c r="B2103" s="28" t="str">
        <f>'SALARY MAIN'!F76</f>
        <v>30</v>
      </c>
      <c r="C2103" s="25"/>
      <c r="D2103" s="25"/>
      <c r="H2103" s="92">
        <f>'SALARY MAIN'!C1</f>
        <v>43405</v>
      </c>
      <c r="I2103" s="92"/>
    </row>
    <row r="2104" spans="1:9" ht="16.5" thickBot="1">
      <c r="A2104" s="93" t="s">
        <v>117</v>
      </c>
      <c r="B2104" s="94"/>
      <c r="C2104" s="94"/>
      <c r="D2104" s="94"/>
      <c r="E2104" s="94"/>
      <c r="F2104" s="94"/>
      <c r="G2104" s="94"/>
      <c r="H2104" s="94"/>
      <c r="I2104" s="95"/>
    </row>
    <row r="2105" spans="1:9" ht="12.75" thickBot="1"/>
    <row r="2106" spans="1:9" ht="22.5">
      <c r="A2106" s="22" t="s">
        <v>17</v>
      </c>
      <c r="B2106" s="22" t="s">
        <v>23</v>
      </c>
      <c r="C2106" s="12" t="s">
        <v>4</v>
      </c>
      <c r="D2106" s="27" t="s">
        <v>120</v>
      </c>
      <c r="E2106" s="4" t="s">
        <v>5</v>
      </c>
      <c r="F2106" s="4" t="s">
        <v>6</v>
      </c>
      <c r="G2106" s="4" t="s">
        <v>7</v>
      </c>
      <c r="H2106" s="4" t="s">
        <v>8</v>
      </c>
      <c r="I2106" s="4" t="s">
        <v>9</v>
      </c>
    </row>
    <row r="2107" spans="1:9">
      <c r="A2107" s="5">
        <f>G2102/30*B2103</f>
        <v>900</v>
      </c>
      <c r="B2107" s="5">
        <f>'SALARY MAIN'!G76</f>
        <v>300</v>
      </c>
      <c r="C2107" s="5">
        <f>'SALARY MAIN'!H76</f>
        <v>0</v>
      </c>
      <c r="D2107" s="5">
        <f>'SALARY MAIN'!J76</f>
        <v>187.5</v>
      </c>
      <c r="E2107" s="5">
        <f>'SALARY MAIN'!K76</f>
        <v>100</v>
      </c>
      <c r="F2107" s="5">
        <f>'SALARY MAIN'!L76</f>
        <v>100</v>
      </c>
      <c r="G2107" s="5">
        <f>F2107+E2107</f>
        <v>200</v>
      </c>
      <c r="H2107" s="5">
        <f>A2107+B2107+C2107+D2107</f>
        <v>1387.5</v>
      </c>
      <c r="I2107" s="45">
        <f>H2107-G2107</f>
        <v>1187.5</v>
      </c>
    </row>
    <row r="2108" spans="1:9">
      <c r="A2108" s="6"/>
      <c r="B2108" s="6"/>
      <c r="C2108" s="6"/>
      <c r="D2108" s="6"/>
      <c r="E2108" s="6"/>
      <c r="F2108" s="6"/>
      <c r="G2108" s="6"/>
      <c r="H2108" s="6"/>
      <c r="I2108" s="6"/>
    </row>
    <row r="2109" spans="1:9">
      <c r="A2109" s="7"/>
      <c r="B2109" s="7"/>
      <c r="C2109" s="7"/>
      <c r="D2109" s="7"/>
      <c r="E2109" s="7"/>
      <c r="F2109" s="7"/>
      <c r="G2109" s="7"/>
      <c r="H2109" s="7"/>
      <c r="I2109" s="7"/>
    </row>
    <row r="2110" spans="1:9">
      <c r="A2110" s="7"/>
      <c r="B2110" s="7"/>
      <c r="C2110" s="7"/>
      <c r="D2110" s="7"/>
      <c r="E2110" s="7"/>
      <c r="F2110" s="7"/>
      <c r="G2110" s="7"/>
      <c r="H2110" s="7"/>
      <c r="I2110" s="7"/>
    </row>
    <row r="2111" spans="1:9">
      <c r="A2111" s="7"/>
      <c r="B2111" s="7"/>
      <c r="C2111" s="7"/>
      <c r="D2111" s="7"/>
      <c r="E2111" s="7"/>
      <c r="F2111" s="7"/>
      <c r="G2111" s="7"/>
      <c r="H2111" s="7"/>
      <c r="I2111" s="7"/>
    </row>
    <row r="2112" spans="1:9" ht="12.75" thickBot="1">
      <c r="A2112" s="8">
        <f t="shared" ref="A2112:I2112" si="72">SUM(A2107:A2111)</f>
        <v>900</v>
      </c>
      <c r="B2112" s="8">
        <f t="shared" si="72"/>
        <v>300</v>
      </c>
      <c r="C2112" s="8">
        <f t="shared" si="72"/>
        <v>0</v>
      </c>
      <c r="D2112" s="8">
        <f t="shared" si="72"/>
        <v>187.5</v>
      </c>
      <c r="E2112" s="8">
        <f t="shared" si="72"/>
        <v>100</v>
      </c>
      <c r="F2112" s="8">
        <f t="shared" si="72"/>
        <v>100</v>
      </c>
      <c r="G2112" s="8">
        <f t="shared" si="72"/>
        <v>200</v>
      </c>
      <c r="H2112" s="8">
        <f t="shared" si="72"/>
        <v>1387.5</v>
      </c>
      <c r="I2112" s="43">
        <f t="shared" si="72"/>
        <v>1187.5</v>
      </c>
    </row>
    <row r="2113" spans="1:9" ht="12.75" thickBot="1">
      <c r="G2113" s="96" t="s">
        <v>9</v>
      </c>
      <c r="H2113" s="97"/>
      <c r="I2113" s="44">
        <f>I2112</f>
        <v>1187.5</v>
      </c>
    </row>
    <row r="2114" spans="1:9">
      <c r="G2114" s="10"/>
      <c r="H2114" s="10"/>
      <c r="I2114" s="11"/>
    </row>
    <row r="2115" spans="1:9">
      <c r="G2115" s="10"/>
      <c r="H2115" s="10"/>
      <c r="I2115" s="11"/>
    </row>
    <row r="2119" spans="1:9">
      <c r="A2119" s="86" t="s">
        <v>10</v>
      </c>
      <c r="B2119" s="86"/>
      <c r="C2119" s="86"/>
      <c r="D2119" s="10"/>
      <c r="F2119" s="24" t="s">
        <v>15</v>
      </c>
      <c r="G2119" s="11"/>
      <c r="H2119" s="86" t="s">
        <v>11</v>
      </c>
      <c r="I2119" s="86"/>
    </row>
    <row r="2124" spans="1:9" ht="20.25">
      <c r="C2124" s="90" t="s">
        <v>19</v>
      </c>
      <c r="D2124" s="90"/>
      <c r="E2124" s="90"/>
      <c r="F2124" s="90"/>
      <c r="G2124" s="90"/>
      <c r="H2124" s="90"/>
    </row>
    <row r="2125" spans="1:9" ht="15.75">
      <c r="E2125" s="91" t="s">
        <v>118</v>
      </c>
      <c r="F2125" s="91"/>
      <c r="G2125" s="91"/>
    </row>
    <row r="2129" spans="1:9">
      <c r="A2129" s="1" t="s">
        <v>2</v>
      </c>
      <c r="B2129" s="88" t="str">
        <f>'SALARY MAIN'!C77</f>
        <v>Mahesh Kumar Tamang</v>
      </c>
      <c r="C2129" s="88"/>
      <c r="D2129" s="26"/>
      <c r="H2129" s="2" t="s">
        <v>1</v>
      </c>
      <c r="I2129" s="2" t="str">
        <f>'SALARY MAIN'!D77</f>
        <v>Painter</v>
      </c>
    </row>
    <row r="2130" spans="1:9">
      <c r="A2130" s="1"/>
      <c r="B2130" s="1"/>
      <c r="F2130" s="1" t="s">
        <v>12</v>
      </c>
      <c r="G2130" s="3">
        <f>'SALARY MAIN'!E77</f>
        <v>900</v>
      </c>
    </row>
    <row r="2131" spans="1:9" ht="16.5" thickBot="1">
      <c r="A2131" s="2" t="s">
        <v>16</v>
      </c>
      <c r="B2131" s="28" t="str">
        <f>'SALARY MAIN'!F77</f>
        <v>30</v>
      </c>
      <c r="C2131" s="25"/>
      <c r="D2131" s="25"/>
      <c r="H2131" s="92">
        <f>'SALARY MAIN'!C1</f>
        <v>43405</v>
      </c>
      <c r="I2131" s="92"/>
    </row>
    <row r="2132" spans="1:9" ht="16.5" thickBot="1">
      <c r="A2132" s="93" t="s">
        <v>117</v>
      </c>
      <c r="B2132" s="94"/>
      <c r="C2132" s="94"/>
      <c r="D2132" s="94"/>
      <c r="E2132" s="94"/>
      <c r="F2132" s="94"/>
      <c r="G2132" s="94"/>
      <c r="H2132" s="94"/>
      <c r="I2132" s="95"/>
    </row>
    <row r="2133" spans="1:9" ht="12.75" thickBot="1"/>
    <row r="2134" spans="1:9" ht="22.5">
      <c r="A2134" s="22" t="s">
        <v>17</v>
      </c>
      <c r="B2134" s="22" t="s">
        <v>23</v>
      </c>
      <c r="C2134" s="12" t="s">
        <v>4</v>
      </c>
      <c r="D2134" s="27" t="s">
        <v>120</v>
      </c>
      <c r="E2134" s="4" t="s">
        <v>5</v>
      </c>
      <c r="F2134" s="4" t="s">
        <v>6</v>
      </c>
      <c r="G2134" s="4" t="s">
        <v>7</v>
      </c>
      <c r="H2134" s="4" t="s">
        <v>8</v>
      </c>
      <c r="I2134" s="4" t="s">
        <v>9</v>
      </c>
    </row>
    <row r="2135" spans="1:9">
      <c r="A2135" s="5">
        <f>G2130/30*B2131</f>
        <v>900</v>
      </c>
      <c r="B2135" s="5">
        <f>'SALARY MAIN'!G77</f>
        <v>300</v>
      </c>
      <c r="C2135" s="5">
        <f>'SALARY MAIN'!H77</f>
        <v>0</v>
      </c>
      <c r="D2135" s="5">
        <f>'SALARY MAIN'!J77</f>
        <v>187.5</v>
      </c>
      <c r="E2135" s="5">
        <f>'SALARY MAIN'!K77</f>
        <v>100</v>
      </c>
      <c r="F2135" s="5">
        <f>'SALARY MAIN'!L77</f>
        <v>100</v>
      </c>
      <c r="G2135" s="5">
        <f>F2135+E2135</f>
        <v>200</v>
      </c>
      <c r="H2135" s="5">
        <f>A2135+B2135+C2135+D2135</f>
        <v>1387.5</v>
      </c>
      <c r="I2135" s="45">
        <f>H2135-G2135</f>
        <v>1187.5</v>
      </c>
    </row>
    <row r="2136" spans="1:9">
      <c r="A2136" s="6"/>
      <c r="B2136" s="6"/>
      <c r="C2136" s="6"/>
      <c r="D2136" s="6"/>
      <c r="E2136" s="6"/>
      <c r="F2136" s="6"/>
      <c r="G2136" s="6"/>
      <c r="H2136" s="6"/>
      <c r="I2136" s="6"/>
    </row>
    <row r="2137" spans="1:9">
      <c r="A2137" s="7"/>
      <c r="B2137" s="7"/>
      <c r="C2137" s="7"/>
      <c r="D2137" s="7"/>
      <c r="E2137" s="7"/>
      <c r="F2137" s="7"/>
      <c r="G2137" s="7"/>
      <c r="H2137" s="7"/>
      <c r="I2137" s="7"/>
    </row>
    <row r="2138" spans="1:9">
      <c r="A2138" s="7"/>
      <c r="B2138" s="7"/>
      <c r="C2138" s="7"/>
      <c r="D2138" s="7"/>
      <c r="E2138" s="7"/>
      <c r="F2138" s="7"/>
      <c r="G2138" s="7"/>
      <c r="H2138" s="7"/>
      <c r="I2138" s="7"/>
    </row>
    <row r="2139" spans="1:9">
      <c r="A2139" s="7"/>
      <c r="B2139" s="7"/>
      <c r="C2139" s="7"/>
      <c r="D2139" s="7"/>
      <c r="E2139" s="7"/>
      <c r="F2139" s="7"/>
      <c r="G2139" s="7"/>
      <c r="H2139" s="7"/>
      <c r="I2139" s="7"/>
    </row>
    <row r="2140" spans="1:9" ht="12.75" thickBot="1">
      <c r="A2140" s="8">
        <f t="shared" ref="A2140:I2140" si="73">SUM(A2135:A2139)</f>
        <v>900</v>
      </c>
      <c r="B2140" s="8">
        <f t="shared" si="73"/>
        <v>300</v>
      </c>
      <c r="C2140" s="8">
        <f t="shared" si="73"/>
        <v>0</v>
      </c>
      <c r="D2140" s="8">
        <f t="shared" si="73"/>
        <v>187.5</v>
      </c>
      <c r="E2140" s="8">
        <f t="shared" si="73"/>
        <v>100</v>
      </c>
      <c r="F2140" s="8">
        <f t="shared" si="73"/>
        <v>100</v>
      </c>
      <c r="G2140" s="8">
        <f t="shared" si="73"/>
        <v>200</v>
      </c>
      <c r="H2140" s="8">
        <f t="shared" si="73"/>
        <v>1387.5</v>
      </c>
      <c r="I2140" s="43">
        <f t="shared" si="73"/>
        <v>1187.5</v>
      </c>
    </row>
    <row r="2141" spans="1:9" ht="12.75" thickBot="1">
      <c r="G2141" s="96" t="s">
        <v>9</v>
      </c>
      <c r="H2141" s="97"/>
      <c r="I2141" s="44">
        <f>I2140</f>
        <v>1187.5</v>
      </c>
    </row>
    <row r="2142" spans="1:9">
      <c r="G2142" s="10"/>
      <c r="H2142" s="10"/>
      <c r="I2142" s="11"/>
    </row>
    <row r="2143" spans="1:9">
      <c r="G2143" s="10"/>
      <c r="H2143" s="10"/>
      <c r="I2143" s="11"/>
    </row>
    <row r="2147" spans="1:9">
      <c r="A2147" s="86" t="s">
        <v>10</v>
      </c>
      <c r="B2147" s="86"/>
      <c r="C2147" s="86"/>
      <c r="D2147" s="10"/>
      <c r="F2147" s="24" t="s">
        <v>15</v>
      </c>
      <c r="G2147" s="11"/>
      <c r="H2147" s="86" t="s">
        <v>11</v>
      </c>
      <c r="I2147" s="86"/>
    </row>
    <row r="2152" spans="1:9" ht="20.25">
      <c r="C2152" s="90" t="s">
        <v>19</v>
      </c>
      <c r="D2152" s="90"/>
      <c r="E2152" s="90"/>
      <c r="F2152" s="90"/>
      <c r="G2152" s="90"/>
      <c r="H2152" s="90"/>
    </row>
    <row r="2153" spans="1:9" ht="15.75">
      <c r="E2153" s="91" t="s">
        <v>118</v>
      </c>
      <c r="F2153" s="91"/>
      <c r="G2153" s="91"/>
    </row>
    <row r="2157" spans="1:9">
      <c r="A2157" s="1" t="s">
        <v>2</v>
      </c>
      <c r="B2157" s="46" t="str">
        <f>'SALARY MAIN'!C78</f>
        <v>Maheshbar Chaudhary</v>
      </c>
      <c r="C2157" s="26"/>
      <c r="D2157" s="26"/>
      <c r="H2157" s="2" t="s">
        <v>1</v>
      </c>
      <c r="I2157" s="2" t="str">
        <f>'SALARY MAIN'!D78</f>
        <v>Painter</v>
      </c>
    </row>
    <row r="2158" spans="1:9">
      <c r="A2158" s="1"/>
      <c r="B2158" s="1"/>
      <c r="F2158" s="1" t="s">
        <v>12</v>
      </c>
      <c r="G2158" s="3">
        <f>'SALARY MAIN'!E78</f>
        <v>900</v>
      </c>
    </row>
    <row r="2159" spans="1:9" ht="16.5" thickBot="1">
      <c r="A2159" s="2" t="s">
        <v>16</v>
      </c>
      <c r="B2159" s="28" t="str">
        <f>'SALARY MAIN'!F78</f>
        <v>30</v>
      </c>
      <c r="C2159" s="25"/>
      <c r="D2159" s="25"/>
      <c r="H2159" s="92">
        <f>'SALARY MAIN'!C1</f>
        <v>43405</v>
      </c>
      <c r="I2159" s="92"/>
    </row>
    <row r="2160" spans="1:9" ht="16.5" thickBot="1">
      <c r="A2160" s="93" t="s">
        <v>117</v>
      </c>
      <c r="B2160" s="94"/>
      <c r="C2160" s="94"/>
      <c r="D2160" s="94"/>
      <c r="E2160" s="94"/>
      <c r="F2160" s="94"/>
      <c r="G2160" s="94"/>
      <c r="H2160" s="94"/>
      <c r="I2160" s="95"/>
    </row>
    <row r="2161" spans="1:9" ht="12.75" thickBot="1"/>
    <row r="2162" spans="1:9" ht="22.5">
      <c r="A2162" s="22" t="s">
        <v>17</v>
      </c>
      <c r="B2162" s="22" t="s">
        <v>23</v>
      </c>
      <c r="C2162" s="12" t="s">
        <v>4</v>
      </c>
      <c r="D2162" s="27" t="s">
        <v>120</v>
      </c>
      <c r="E2162" s="4" t="s">
        <v>5</v>
      </c>
      <c r="F2162" s="4" t="s">
        <v>6</v>
      </c>
      <c r="G2162" s="4" t="s">
        <v>7</v>
      </c>
      <c r="H2162" s="4" t="s">
        <v>8</v>
      </c>
      <c r="I2162" s="4" t="s">
        <v>9</v>
      </c>
    </row>
    <row r="2163" spans="1:9">
      <c r="A2163" s="5">
        <f>G2158/30*B2159</f>
        <v>900</v>
      </c>
      <c r="B2163" s="5">
        <f>'SALARY MAIN'!G78</f>
        <v>300</v>
      </c>
      <c r="C2163" s="5">
        <f>'SALARY MAIN'!H78</f>
        <v>0</v>
      </c>
      <c r="D2163" s="5">
        <f>'SALARY MAIN'!J78</f>
        <v>187.5</v>
      </c>
      <c r="E2163" s="5">
        <f>'SALARY MAIN'!K78</f>
        <v>100</v>
      </c>
      <c r="F2163" s="5">
        <f>'SALARY MAIN'!L78</f>
        <v>100</v>
      </c>
      <c r="G2163" s="5">
        <f>F2163+E2163</f>
        <v>200</v>
      </c>
      <c r="H2163" s="5">
        <f>A2163+B2163+C2163+D2163</f>
        <v>1387.5</v>
      </c>
      <c r="I2163" s="45">
        <f>H2163-G2163</f>
        <v>1187.5</v>
      </c>
    </row>
    <row r="2164" spans="1:9">
      <c r="A2164" s="6"/>
      <c r="B2164" s="6"/>
      <c r="C2164" s="6"/>
      <c r="D2164" s="6"/>
      <c r="E2164" s="6"/>
      <c r="F2164" s="6"/>
      <c r="G2164" s="6"/>
      <c r="H2164" s="6"/>
      <c r="I2164" s="6"/>
    </row>
    <row r="2165" spans="1:9">
      <c r="A2165" s="7"/>
      <c r="B2165" s="7"/>
      <c r="C2165" s="7"/>
      <c r="D2165" s="7"/>
      <c r="E2165" s="7"/>
      <c r="F2165" s="7"/>
      <c r="G2165" s="7"/>
      <c r="H2165" s="7"/>
      <c r="I2165" s="7"/>
    </row>
    <row r="2166" spans="1:9">
      <c r="A2166" s="7"/>
      <c r="B2166" s="7"/>
      <c r="C2166" s="7"/>
      <c r="D2166" s="7"/>
      <c r="E2166" s="7"/>
      <c r="F2166" s="7"/>
      <c r="G2166" s="7"/>
      <c r="H2166" s="7"/>
      <c r="I2166" s="7"/>
    </row>
    <row r="2167" spans="1:9">
      <c r="A2167" s="7"/>
      <c r="B2167" s="7"/>
      <c r="C2167" s="7"/>
      <c r="D2167" s="7"/>
      <c r="E2167" s="7"/>
      <c r="F2167" s="7"/>
      <c r="G2167" s="7"/>
      <c r="H2167" s="7"/>
      <c r="I2167" s="7"/>
    </row>
    <row r="2168" spans="1:9" ht="12.75" thickBot="1">
      <c r="A2168" s="8">
        <f t="shared" ref="A2168:I2168" si="74">SUM(A2163:A2167)</f>
        <v>900</v>
      </c>
      <c r="B2168" s="8">
        <f t="shared" si="74"/>
        <v>300</v>
      </c>
      <c r="C2168" s="8">
        <f t="shared" si="74"/>
        <v>0</v>
      </c>
      <c r="D2168" s="8">
        <f t="shared" si="74"/>
        <v>187.5</v>
      </c>
      <c r="E2168" s="8">
        <f t="shared" si="74"/>
        <v>100</v>
      </c>
      <c r="F2168" s="8">
        <f t="shared" si="74"/>
        <v>100</v>
      </c>
      <c r="G2168" s="8">
        <f t="shared" si="74"/>
        <v>200</v>
      </c>
      <c r="H2168" s="8">
        <f t="shared" si="74"/>
        <v>1387.5</v>
      </c>
      <c r="I2168" s="43">
        <f t="shared" si="74"/>
        <v>1187.5</v>
      </c>
    </row>
    <row r="2169" spans="1:9" ht="12.75" thickBot="1">
      <c r="G2169" s="96" t="s">
        <v>9</v>
      </c>
      <c r="H2169" s="97"/>
      <c r="I2169" s="44">
        <f>I2168</f>
        <v>1187.5</v>
      </c>
    </row>
    <row r="2170" spans="1:9">
      <c r="G2170" s="10"/>
      <c r="H2170" s="10"/>
      <c r="I2170" s="11"/>
    </row>
    <row r="2171" spans="1:9">
      <c r="G2171" s="10"/>
      <c r="H2171" s="10"/>
      <c r="I2171" s="11"/>
    </row>
    <row r="2175" spans="1:9">
      <c r="A2175" s="86" t="s">
        <v>10</v>
      </c>
      <c r="B2175" s="86"/>
      <c r="C2175" s="86"/>
      <c r="D2175" s="10"/>
      <c r="F2175" s="24" t="s">
        <v>15</v>
      </c>
      <c r="G2175" s="11"/>
      <c r="H2175" s="86" t="s">
        <v>11</v>
      </c>
      <c r="I2175" s="86"/>
    </row>
    <row r="2180" spans="1:9" ht="20.25">
      <c r="C2180" s="90" t="s">
        <v>19</v>
      </c>
      <c r="D2180" s="90"/>
      <c r="E2180" s="90"/>
      <c r="F2180" s="90"/>
      <c r="G2180" s="90"/>
      <c r="H2180" s="90"/>
    </row>
    <row r="2181" spans="1:9" ht="15.75">
      <c r="E2181" s="91" t="s">
        <v>118</v>
      </c>
      <c r="F2181" s="91"/>
      <c r="G2181" s="91"/>
    </row>
    <row r="2185" spans="1:9">
      <c r="A2185" s="1" t="s">
        <v>2</v>
      </c>
      <c r="B2185" s="39" t="str">
        <f>'SALARY MAIN'!C79</f>
        <v>Dipak Giri</v>
      </c>
      <c r="C2185" s="26"/>
      <c r="D2185" s="26"/>
      <c r="H2185" s="2" t="s">
        <v>1</v>
      </c>
      <c r="I2185" s="2" t="str">
        <f>'SALARY MAIN'!D79</f>
        <v>Painter</v>
      </c>
    </row>
    <row r="2186" spans="1:9">
      <c r="A2186" s="1"/>
      <c r="B2186" s="1"/>
      <c r="F2186" s="1" t="s">
        <v>12</v>
      </c>
      <c r="G2186" s="3">
        <f>'SALARY MAIN'!E79</f>
        <v>900</v>
      </c>
    </row>
    <row r="2187" spans="1:9" ht="16.5" thickBot="1">
      <c r="A2187" s="2" t="s">
        <v>16</v>
      </c>
      <c r="B2187" s="28" t="str">
        <f>'SALARY MAIN'!F79</f>
        <v>30</v>
      </c>
      <c r="C2187" s="25"/>
      <c r="D2187" s="25"/>
      <c r="H2187" s="92">
        <f>'SALARY MAIN'!C1</f>
        <v>43405</v>
      </c>
      <c r="I2187" s="92"/>
    </row>
    <row r="2188" spans="1:9" ht="16.5" thickBot="1">
      <c r="A2188" s="93" t="s">
        <v>117</v>
      </c>
      <c r="B2188" s="94"/>
      <c r="C2188" s="94"/>
      <c r="D2188" s="94"/>
      <c r="E2188" s="94"/>
      <c r="F2188" s="94"/>
      <c r="G2188" s="94"/>
      <c r="H2188" s="94"/>
      <c r="I2188" s="95"/>
    </row>
    <row r="2189" spans="1:9" ht="12.75" thickBot="1"/>
    <row r="2190" spans="1:9" ht="22.5">
      <c r="A2190" s="22" t="s">
        <v>17</v>
      </c>
      <c r="B2190" s="22" t="s">
        <v>23</v>
      </c>
      <c r="C2190" s="12" t="s">
        <v>4</v>
      </c>
      <c r="D2190" s="27" t="s">
        <v>120</v>
      </c>
      <c r="E2190" s="4" t="s">
        <v>5</v>
      </c>
      <c r="F2190" s="4" t="s">
        <v>6</v>
      </c>
      <c r="G2190" s="4" t="s">
        <v>7</v>
      </c>
      <c r="H2190" s="4" t="s">
        <v>8</v>
      </c>
      <c r="I2190" s="4" t="s">
        <v>9</v>
      </c>
    </row>
    <row r="2191" spans="1:9">
      <c r="A2191" s="5">
        <f>G2186/30*B2187</f>
        <v>900</v>
      </c>
      <c r="B2191" s="5">
        <f>'SALARY MAIN'!G79</f>
        <v>300</v>
      </c>
      <c r="C2191" s="5">
        <f>'SALARY MAIN'!H79</f>
        <v>0</v>
      </c>
      <c r="D2191" s="5">
        <f>'SALARY MAIN'!J79</f>
        <v>187.5</v>
      </c>
      <c r="E2191" s="5">
        <f>'SALARY MAIN'!K79</f>
        <v>100</v>
      </c>
      <c r="F2191" s="5">
        <f>'SALARY MAIN'!L79</f>
        <v>100</v>
      </c>
      <c r="G2191" s="5">
        <f>F2191+E2191</f>
        <v>200</v>
      </c>
      <c r="H2191" s="5">
        <f>A2191+B2191+C2191+D2191</f>
        <v>1387.5</v>
      </c>
      <c r="I2191" s="45">
        <f>H2191-G2191</f>
        <v>1187.5</v>
      </c>
    </row>
    <row r="2192" spans="1:9">
      <c r="A2192" s="6"/>
      <c r="B2192" s="6"/>
      <c r="C2192" s="6"/>
      <c r="D2192" s="6"/>
      <c r="E2192" s="6"/>
      <c r="F2192" s="6"/>
      <c r="G2192" s="6"/>
      <c r="H2192" s="6"/>
      <c r="I2192" s="6"/>
    </row>
    <row r="2193" spans="1:9">
      <c r="A2193" s="7"/>
      <c r="B2193" s="7"/>
      <c r="C2193" s="7"/>
      <c r="D2193" s="7"/>
      <c r="E2193" s="7"/>
      <c r="F2193" s="7"/>
      <c r="G2193" s="7"/>
      <c r="H2193" s="7"/>
      <c r="I2193" s="7"/>
    </row>
    <row r="2194" spans="1:9">
      <c r="A2194" s="7"/>
      <c r="B2194" s="7"/>
      <c r="C2194" s="7"/>
      <c r="D2194" s="7"/>
      <c r="E2194" s="7"/>
      <c r="F2194" s="7"/>
      <c r="G2194" s="7"/>
      <c r="H2194" s="7"/>
      <c r="I2194" s="7"/>
    </row>
    <row r="2195" spans="1:9">
      <c r="A2195" s="7"/>
      <c r="B2195" s="7"/>
      <c r="C2195" s="7"/>
      <c r="D2195" s="7"/>
      <c r="E2195" s="7"/>
      <c r="F2195" s="7"/>
      <c r="G2195" s="7"/>
      <c r="H2195" s="7"/>
      <c r="I2195" s="7"/>
    </row>
    <row r="2196" spans="1:9" ht="12.75" thickBot="1">
      <c r="A2196" s="8">
        <f t="shared" ref="A2196:I2196" si="75">SUM(A2191:A2195)</f>
        <v>900</v>
      </c>
      <c r="B2196" s="8">
        <f t="shared" si="75"/>
        <v>300</v>
      </c>
      <c r="C2196" s="8">
        <f t="shared" si="75"/>
        <v>0</v>
      </c>
      <c r="D2196" s="8">
        <f t="shared" si="75"/>
        <v>187.5</v>
      </c>
      <c r="E2196" s="8">
        <f t="shared" si="75"/>
        <v>100</v>
      </c>
      <c r="F2196" s="8">
        <f t="shared" si="75"/>
        <v>100</v>
      </c>
      <c r="G2196" s="8">
        <f t="shared" si="75"/>
        <v>200</v>
      </c>
      <c r="H2196" s="8">
        <f t="shared" si="75"/>
        <v>1387.5</v>
      </c>
      <c r="I2196" s="43">
        <f t="shared" si="75"/>
        <v>1187.5</v>
      </c>
    </row>
    <row r="2197" spans="1:9" ht="12.75" thickBot="1">
      <c r="G2197" s="96" t="s">
        <v>9</v>
      </c>
      <c r="H2197" s="97"/>
      <c r="I2197" s="44">
        <f>I2196</f>
        <v>1187.5</v>
      </c>
    </row>
    <row r="2198" spans="1:9">
      <c r="G2198" s="10"/>
      <c r="H2198" s="10"/>
      <c r="I2198" s="11"/>
    </row>
    <row r="2199" spans="1:9">
      <c r="G2199" s="10"/>
      <c r="H2199" s="10"/>
      <c r="I2199" s="11"/>
    </row>
    <row r="2203" spans="1:9">
      <c r="A2203" s="86" t="s">
        <v>10</v>
      </c>
      <c r="B2203" s="86"/>
      <c r="C2203" s="86"/>
      <c r="D2203" s="10"/>
      <c r="F2203" s="24" t="s">
        <v>15</v>
      </c>
      <c r="G2203" s="11"/>
      <c r="H2203" s="86" t="s">
        <v>11</v>
      </c>
      <c r="I2203" s="86"/>
    </row>
    <row r="2208" spans="1:9" ht="20.25">
      <c r="C2208" s="90" t="s">
        <v>19</v>
      </c>
      <c r="D2208" s="90"/>
      <c r="E2208" s="90"/>
      <c r="F2208" s="90"/>
      <c r="G2208" s="90"/>
      <c r="H2208" s="90"/>
    </row>
    <row r="2209" spans="1:9" ht="15.75">
      <c r="E2209" s="91" t="s">
        <v>118</v>
      </c>
      <c r="F2209" s="91"/>
      <c r="G2209" s="91"/>
    </row>
    <row r="2213" spans="1:9">
      <c r="A2213" s="1" t="s">
        <v>2</v>
      </c>
      <c r="B2213" s="39" t="str">
        <f>'SALARY MAIN'!C80</f>
        <v>Banhu Chaudhary</v>
      </c>
      <c r="C2213" s="26"/>
      <c r="D2213" s="26"/>
      <c r="H2213" s="2" t="s">
        <v>1</v>
      </c>
      <c r="I2213" s="2" t="str">
        <f>'SALARY MAIN'!D80</f>
        <v>Painter</v>
      </c>
    </row>
    <row r="2214" spans="1:9">
      <c r="A2214" s="1"/>
      <c r="B2214" s="1"/>
      <c r="F2214" s="1" t="s">
        <v>12</v>
      </c>
      <c r="G2214" s="3">
        <f>'SALARY MAIN'!E80</f>
        <v>900</v>
      </c>
    </row>
    <row r="2215" spans="1:9" ht="16.5" thickBot="1">
      <c r="A2215" s="2" t="s">
        <v>16</v>
      </c>
      <c r="B2215" s="28" t="str">
        <f>'SALARY MAIN'!F80</f>
        <v>30</v>
      </c>
      <c r="C2215" s="25"/>
      <c r="D2215" s="25"/>
      <c r="H2215" s="92">
        <f>'SALARY MAIN'!C1</f>
        <v>43405</v>
      </c>
      <c r="I2215" s="92"/>
    </row>
    <row r="2216" spans="1:9" ht="16.5" thickBot="1">
      <c r="A2216" s="93" t="s">
        <v>117</v>
      </c>
      <c r="B2216" s="94"/>
      <c r="C2216" s="94"/>
      <c r="D2216" s="94"/>
      <c r="E2216" s="94"/>
      <c r="F2216" s="94"/>
      <c r="G2216" s="94"/>
      <c r="H2216" s="94"/>
      <c r="I2216" s="95"/>
    </row>
    <row r="2217" spans="1:9" ht="12.75" thickBot="1"/>
    <row r="2218" spans="1:9" ht="22.5">
      <c r="A2218" s="22" t="s">
        <v>17</v>
      </c>
      <c r="B2218" s="22" t="s">
        <v>23</v>
      </c>
      <c r="C2218" s="12" t="s">
        <v>4</v>
      </c>
      <c r="D2218" s="27" t="s">
        <v>120</v>
      </c>
      <c r="E2218" s="4" t="s">
        <v>5</v>
      </c>
      <c r="F2218" s="4" t="s">
        <v>6</v>
      </c>
      <c r="G2218" s="4" t="s">
        <v>7</v>
      </c>
      <c r="H2218" s="4" t="s">
        <v>8</v>
      </c>
      <c r="I2218" s="4" t="s">
        <v>9</v>
      </c>
    </row>
    <row r="2219" spans="1:9">
      <c r="A2219" s="5">
        <f>G2214/30*B2215</f>
        <v>900</v>
      </c>
      <c r="B2219" s="5">
        <f>'SALARY MAIN'!G80</f>
        <v>300</v>
      </c>
      <c r="C2219" s="5">
        <f>'SALARY MAIN'!H80</f>
        <v>0</v>
      </c>
      <c r="D2219" s="5">
        <f>'SALARY MAIN'!J80</f>
        <v>187.5</v>
      </c>
      <c r="E2219" s="5">
        <f>'SALARY MAIN'!K80</f>
        <v>100</v>
      </c>
      <c r="F2219" s="5">
        <f>'SALARY MAIN'!L80</f>
        <v>100</v>
      </c>
      <c r="G2219" s="5">
        <f>F2219+E2219</f>
        <v>200</v>
      </c>
      <c r="H2219" s="5">
        <f>A2219+B2219+C2219+D2219</f>
        <v>1387.5</v>
      </c>
      <c r="I2219" s="45">
        <f>H2219-G2219</f>
        <v>1187.5</v>
      </c>
    </row>
    <row r="2220" spans="1:9">
      <c r="A2220" s="6"/>
      <c r="B2220" s="6"/>
      <c r="C2220" s="6"/>
      <c r="D2220" s="6"/>
      <c r="E2220" s="6"/>
      <c r="F2220" s="6"/>
      <c r="G2220" s="6"/>
      <c r="H2220" s="6"/>
      <c r="I2220" s="6"/>
    </row>
    <row r="2221" spans="1:9">
      <c r="A2221" s="7"/>
      <c r="B2221" s="7"/>
      <c r="C2221" s="7"/>
      <c r="D2221" s="7"/>
      <c r="E2221" s="7"/>
      <c r="F2221" s="7"/>
      <c r="G2221" s="7"/>
      <c r="H2221" s="7"/>
      <c r="I2221" s="7"/>
    </row>
    <row r="2222" spans="1:9">
      <c r="A2222" s="7"/>
      <c r="B2222" s="7"/>
      <c r="C2222" s="7"/>
      <c r="D2222" s="7"/>
      <c r="E2222" s="7"/>
      <c r="F2222" s="7"/>
      <c r="G2222" s="7"/>
      <c r="H2222" s="7"/>
      <c r="I2222" s="7"/>
    </row>
    <row r="2223" spans="1:9">
      <c r="A2223" s="7"/>
      <c r="B2223" s="7"/>
      <c r="C2223" s="7"/>
      <c r="D2223" s="7"/>
      <c r="E2223" s="7"/>
      <c r="F2223" s="7"/>
      <c r="G2223" s="7"/>
      <c r="H2223" s="7"/>
      <c r="I2223" s="7"/>
    </row>
    <row r="2224" spans="1:9" ht="12.75" thickBot="1">
      <c r="A2224" s="8">
        <f t="shared" ref="A2224:I2224" si="76">SUM(A2219:A2223)</f>
        <v>900</v>
      </c>
      <c r="B2224" s="8">
        <f t="shared" si="76"/>
        <v>300</v>
      </c>
      <c r="C2224" s="8">
        <f t="shared" si="76"/>
        <v>0</v>
      </c>
      <c r="D2224" s="8">
        <f t="shared" si="76"/>
        <v>187.5</v>
      </c>
      <c r="E2224" s="8">
        <f t="shared" si="76"/>
        <v>100</v>
      </c>
      <c r="F2224" s="8">
        <f t="shared" si="76"/>
        <v>100</v>
      </c>
      <c r="G2224" s="8">
        <f t="shared" si="76"/>
        <v>200</v>
      </c>
      <c r="H2224" s="8">
        <f t="shared" si="76"/>
        <v>1387.5</v>
      </c>
      <c r="I2224" s="43">
        <f t="shared" si="76"/>
        <v>1187.5</v>
      </c>
    </row>
    <row r="2225" spans="1:9" ht="12.75" thickBot="1">
      <c r="G2225" s="96" t="s">
        <v>9</v>
      </c>
      <c r="H2225" s="97"/>
      <c r="I2225" s="44">
        <f>I2224</f>
        <v>1187.5</v>
      </c>
    </row>
    <row r="2226" spans="1:9">
      <c r="G2226" s="10"/>
      <c r="H2226" s="10"/>
      <c r="I2226" s="11"/>
    </row>
    <row r="2227" spans="1:9">
      <c r="G2227" s="10"/>
      <c r="H2227" s="10"/>
      <c r="I2227" s="11"/>
    </row>
    <row r="2231" spans="1:9">
      <c r="A2231" s="86" t="s">
        <v>10</v>
      </c>
      <c r="B2231" s="86"/>
      <c r="C2231" s="86"/>
      <c r="D2231" s="10"/>
      <c r="F2231" s="24" t="s">
        <v>15</v>
      </c>
      <c r="G2231" s="11"/>
      <c r="H2231" s="86" t="s">
        <v>11</v>
      </c>
      <c r="I2231" s="86"/>
    </row>
    <row r="2236" spans="1:9" ht="20.25">
      <c r="C2236" s="90" t="s">
        <v>19</v>
      </c>
      <c r="D2236" s="90"/>
      <c r="E2236" s="90"/>
      <c r="F2236" s="90"/>
      <c r="G2236" s="90"/>
      <c r="H2236" s="90"/>
    </row>
    <row r="2237" spans="1:9" ht="15.75">
      <c r="E2237" s="91" t="s">
        <v>118</v>
      </c>
      <c r="F2237" s="91"/>
      <c r="G2237" s="91"/>
    </row>
    <row r="2241" spans="1:9">
      <c r="A2241" s="1" t="s">
        <v>2</v>
      </c>
      <c r="B2241" s="39" t="str">
        <f>'SALARY MAIN'!C81</f>
        <v>Anjan Thapa</v>
      </c>
      <c r="C2241" s="26"/>
      <c r="D2241" s="26"/>
      <c r="H2241" s="2" t="s">
        <v>1</v>
      </c>
      <c r="I2241" s="2" t="str">
        <f>'SALARY MAIN'!D81</f>
        <v>Painter</v>
      </c>
    </row>
    <row r="2242" spans="1:9">
      <c r="A2242" s="1"/>
      <c r="B2242" s="1"/>
      <c r="F2242" s="1" t="s">
        <v>12</v>
      </c>
      <c r="G2242" s="3">
        <f>'SALARY MAIN'!E81</f>
        <v>900</v>
      </c>
    </row>
    <row r="2243" spans="1:9" ht="16.5" thickBot="1">
      <c r="A2243" s="2" t="s">
        <v>16</v>
      </c>
      <c r="B2243" s="28" t="str">
        <f>'SALARY MAIN'!F81</f>
        <v>30</v>
      </c>
      <c r="C2243" s="25"/>
      <c r="D2243" s="25"/>
      <c r="H2243" s="92">
        <f>'SALARY MAIN'!C1</f>
        <v>43405</v>
      </c>
      <c r="I2243" s="92"/>
    </row>
    <row r="2244" spans="1:9" ht="16.5" thickBot="1">
      <c r="A2244" s="93" t="s">
        <v>117</v>
      </c>
      <c r="B2244" s="94"/>
      <c r="C2244" s="94"/>
      <c r="D2244" s="94"/>
      <c r="E2244" s="94"/>
      <c r="F2244" s="94"/>
      <c r="G2244" s="94"/>
      <c r="H2244" s="94"/>
      <c r="I2244" s="95"/>
    </row>
    <row r="2245" spans="1:9" ht="12.75" thickBot="1"/>
    <row r="2246" spans="1:9" ht="22.5">
      <c r="A2246" s="22" t="s">
        <v>17</v>
      </c>
      <c r="B2246" s="22" t="s">
        <v>23</v>
      </c>
      <c r="C2246" s="12" t="s">
        <v>4</v>
      </c>
      <c r="D2246" s="27" t="s">
        <v>120</v>
      </c>
      <c r="E2246" s="4" t="s">
        <v>5</v>
      </c>
      <c r="F2246" s="4" t="s">
        <v>6</v>
      </c>
      <c r="G2246" s="4" t="s">
        <v>7</v>
      </c>
      <c r="H2246" s="4" t="s">
        <v>8</v>
      </c>
      <c r="I2246" s="4" t="s">
        <v>9</v>
      </c>
    </row>
    <row r="2247" spans="1:9">
      <c r="A2247" s="5">
        <f>G2242/30*B2243</f>
        <v>900</v>
      </c>
      <c r="B2247" s="5">
        <f>'SALARY MAIN'!G81</f>
        <v>300</v>
      </c>
      <c r="C2247" s="5">
        <f>'SALARY MAIN'!H81</f>
        <v>0</v>
      </c>
      <c r="D2247" s="5">
        <f>'SALARY MAIN'!J81</f>
        <v>187.5</v>
      </c>
      <c r="E2247" s="5">
        <f>'SALARY MAIN'!K81</f>
        <v>100</v>
      </c>
      <c r="F2247" s="5">
        <f>'SALARY MAIN'!L81</f>
        <v>100</v>
      </c>
      <c r="G2247" s="5">
        <f>F2247+E2247</f>
        <v>200</v>
      </c>
      <c r="H2247" s="5">
        <f>A2247+B2247+C2247+D2247</f>
        <v>1387.5</v>
      </c>
      <c r="I2247" s="45">
        <f>H2247-G2247</f>
        <v>1187.5</v>
      </c>
    </row>
    <row r="2248" spans="1:9">
      <c r="A2248" s="6"/>
      <c r="B2248" s="6"/>
      <c r="C2248" s="6"/>
      <c r="D2248" s="6"/>
      <c r="E2248" s="6"/>
      <c r="F2248" s="6"/>
      <c r="G2248" s="6"/>
      <c r="H2248" s="6"/>
      <c r="I2248" s="6"/>
    </row>
    <row r="2249" spans="1:9">
      <c r="A2249" s="7"/>
      <c r="B2249" s="7"/>
      <c r="C2249" s="7"/>
      <c r="D2249" s="7"/>
      <c r="E2249" s="7"/>
      <c r="F2249" s="7"/>
      <c r="G2249" s="7"/>
      <c r="H2249" s="7"/>
      <c r="I2249" s="7"/>
    </row>
    <row r="2250" spans="1:9">
      <c r="A2250" s="7"/>
      <c r="B2250" s="7"/>
      <c r="C2250" s="7"/>
      <c r="D2250" s="7"/>
      <c r="E2250" s="7"/>
      <c r="F2250" s="7"/>
      <c r="G2250" s="7"/>
      <c r="H2250" s="7"/>
      <c r="I2250" s="7"/>
    </row>
    <row r="2251" spans="1:9">
      <c r="A2251" s="7"/>
      <c r="B2251" s="7"/>
      <c r="C2251" s="7"/>
      <c r="D2251" s="7"/>
      <c r="E2251" s="7"/>
      <c r="F2251" s="7"/>
      <c r="G2251" s="7"/>
      <c r="H2251" s="7"/>
      <c r="I2251" s="7"/>
    </row>
    <row r="2252" spans="1:9" ht="12.75" thickBot="1">
      <c r="A2252" s="8">
        <f t="shared" ref="A2252:I2252" si="77">SUM(A2247:A2251)</f>
        <v>900</v>
      </c>
      <c r="B2252" s="8">
        <f t="shared" si="77"/>
        <v>300</v>
      </c>
      <c r="C2252" s="8">
        <f t="shared" si="77"/>
        <v>0</v>
      </c>
      <c r="D2252" s="8">
        <f t="shared" si="77"/>
        <v>187.5</v>
      </c>
      <c r="E2252" s="8">
        <f t="shared" si="77"/>
        <v>100</v>
      </c>
      <c r="F2252" s="8">
        <f t="shared" si="77"/>
        <v>100</v>
      </c>
      <c r="G2252" s="8">
        <f t="shared" si="77"/>
        <v>200</v>
      </c>
      <c r="H2252" s="8">
        <f t="shared" si="77"/>
        <v>1387.5</v>
      </c>
      <c r="I2252" s="43">
        <f t="shared" si="77"/>
        <v>1187.5</v>
      </c>
    </row>
    <row r="2253" spans="1:9" ht="12.75" thickBot="1">
      <c r="G2253" s="96" t="s">
        <v>9</v>
      </c>
      <c r="H2253" s="97"/>
      <c r="I2253" s="44">
        <f>I2252</f>
        <v>1187.5</v>
      </c>
    </row>
    <row r="2254" spans="1:9">
      <c r="G2254" s="10"/>
      <c r="H2254" s="10"/>
      <c r="I2254" s="11"/>
    </row>
    <row r="2255" spans="1:9">
      <c r="G2255" s="10"/>
      <c r="H2255" s="10"/>
      <c r="I2255" s="11"/>
    </row>
    <row r="2259" spans="1:9">
      <c r="A2259" s="86" t="s">
        <v>10</v>
      </c>
      <c r="B2259" s="86"/>
      <c r="C2259" s="86"/>
      <c r="D2259" s="10"/>
      <c r="F2259" s="24" t="s">
        <v>15</v>
      </c>
      <c r="G2259" s="11"/>
      <c r="H2259" s="86" t="s">
        <v>11</v>
      </c>
      <c r="I2259" s="86"/>
    </row>
    <row r="2264" spans="1:9" ht="20.25">
      <c r="C2264" s="90" t="s">
        <v>19</v>
      </c>
      <c r="D2264" s="90"/>
      <c r="E2264" s="90"/>
      <c r="F2264" s="90"/>
      <c r="G2264" s="90"/>
      <c r="H2264" s="90"/>
    </row>
    <row r="2265" spans="1:9" ht="15.75">
      <c r="E2265" s="91" t="s">
        <v>118</v>
      </c>
      <c r="F2265" s="91"/>
      <c r="G2265" s="91"/>
    </row>
    <row r="2269" spans="1:9">
      <c r="A2269" s="1" t="s">
        <v>2</v>
      </c>
      <c r="B2269" s="39" t="str">
        <f>'SALARY MAIN'!C82</f>
        <v>Nabin Rai</v>
      </c>
      <c r="C2269" s="26"/>
      <c r="D2269" s="26"/>
      <c r="H2269" s="2" t="s">
        <v>1</v>
      </c>
      <c r="I2269" s="2" t="str">
        <f>'SALARY MAIN'!D82</f>
        <v>Painter</v>
      </c>
    </row>
    <row r="2270" spans="1:9">
      <c r="A2270" s="1"/>
      <c r="B2270" s="1"/>
      <c r="F2270" s="1" t="s">
        <v>12</v>
      </c>
      <c r="G2270" s="3">
        <f>'SALARY MAIN'!E82</f>
        <v>900</v>
      </c>
    </row>
    <row r="2271" spans="1:9" ht="16.5" thickBot="1">
      <c r="A2271" s="2" t="s">
        <v>16</v>
      </c>
      <c r="B2271" s="28" t="str">
        <f>'SALARY MAIN'!F82</f>
        <v>30</v>
      </c>
      <c r="C2271" s="25"/>
      <c r="D2271" s="25"/>
      <c r="H2271" s="92">
        <f>'SALARY MAIN'!C1</f>
        <v>43405</v>
      </c>
      <c r="I2271" s="92"/>
    </row>
    <row r="2272" spans="1:9" ht="16.5" thickBot="1">
      <c r="A2272" s="93" t="s">
        <v>117</v>
      </c>
      <c r="B2272" s="94"/>
      <c r="C2272" s="94"/>
      <c r="D2272" s="94"/>
      <c r="E2272" s="94"/>
      <c r="F2272" s="94"/>
      <c r="G2272" s="94"/>
      <c r="H2272" s="94"/>
      <c r="I2272" s="95"/>
    </row>
    <row r="2273" spans="1:9" ht="12.75" thickBot="1"/>
    <row r="2274" spans="1:9" ht="22.5">
      <c r="A2274" s="22" t="s">
        <v>17</v>
      </c>
      <c r="B2274" s="22" t="s">
        <v>23</v>
      </c>
      <c r="C2274" s="12" t="s">
        <v>4</v>
      </c>
      <c r="D2274" s="27" t="s">
        <v>120</v>
      </c>
      <c r="E2274" s="4" t="s">
        <v>5</v>
      </c>
      <c r="F2274" s="4" t="s">
        <v>6</v>
      </c>
      <c r="G2274" s="4" t="s">
        <v>7</v>
      </c>
      <c r="H2274" s="4" t="s">
        <v>8</v>
      </c>
      <c r="I2274" s="4" t="s">
        <v>9</v>
      </c>
    </row>
    <row r="2275" spans="1:9">
      <c r="A2275" s="5">
        <f>G2270/30*B2271</f>
        <v>900</v>
      </c>
      <c r="B2275" s="5">
        <f>'SALARY MAIN'!G82</f>
        <v>300</v>
      </c>
      <c r="C2275" s="5">
        <f>'SALARY MAIN'!H82</f>
        <v>0</v>
      </c>
      <c r="D2275" s="5">
        <f>'SALARY MAIN'!J82</f>
        <v>187.5</v>
      </c>
      <c r="E2275" s="5">
        <f>'SALARY MAIN'!K82</f>
        <v>100</v>
      </c>
      <c r="F2275" s="5">
        <f>'SALARY MAIN'!L82</f>
        <v>100</v>
      </c>
      <c r="G2275" s="5">
        <f>F2275+E2275</f>
        <v>200</v>
      </c>
      <c r="H2275" s="5">
        <f>A2275+B2275+C2275+D2275</f>
        <v>1387.5</v>
      </c>
      <c r="I2275" s="45">
        <f>H2275-G2275</f>
        <v>1187.5</v>
      </c>
    </row>
    <row r="2276" spans="1:9">
      <c r="A2276" s="6"/>
      <c r="B2276" s="6"/>
      <c r="C2276" s="6"/>
      <c r="D2276" s="6"/>
      <c r="E2276" s="6"/>
      <c r="F2276" s="6"/>
      <c r="G2276" s="6"/>
      <c r="H2276" s="6"/>
      <c r="I2276" s="6"/>
    </row>
    <row r="2277" spans="1:9">
      <c r="A2277" s="7"/>
      <c r="B2277" s="7"/>
      <c r="C2277" s="7"/>
      <c r="D2277" s="7"/>
      <c r="E2277" s="7"/>
      <c r="F2277" s="7"/>
      <c r="G2277" s="7"/>
      <c r="H2277" s="7"/>
      <c r="I2277" s="7"/>
    </row>
    <row r="2278" spans="1:9">
      <c r="A2278" s="7"/>
      <c r="B2278" s="7"/>
      <c r="C2278" s="7"/>
      <c r="D2278" s="7"/>
      <c r="E2278" s="7"/>
      <c r="F2278" s="7"/>
      <c r="G2278" s="7"/>
      <c r="H2278" s="7"/>
      <c r="I2278" s="7"/>
    </row>
    <row r="2279" spans="1:9">
      <c r="A2279" s="7"/>
      <c r="B2279" s="7"/>
      <c r="C2279" s="7"/>
      <c r="D2279" s="7"/>
      <c r="E2279" s="7"/>
      <c r="F2279" s="7"/>
      <c r="G2279" s="7"/>
      <c r="H2279" s="7"/>
      <c r="I2279" s="7"/>
    </row>
    <row r="2280" spans="1:9" ht="12.75" thickBot="1">
      <c r="A2280" s="8">
        <f t="shared" ref="A2280:I2280" si="78">SUM(A2275:A2279)</f>
        <v>900</v>
      </c>
      <c r="B2280" s="8">
        <f t="shared" si="78"/>
        <v>300</v>
      </c>
      <c r="C2280" s="8">
        <f t="shared" si="78"/>
        <v>0</v>
      </c>
      <c r="D2280" s="8">
        <f t="shared" si="78"/>
        <v>187.5</v>
      </c>
      <c r="E2280" s="8">
        <f t="shared" si="78"/>
        <v>100</v>
      </c>
      <c r="F2280" s="8">
        <f t="shared" si="78"/>
        <v>100</v>
      </c>
      <c r="G2280" s="8">
        <f t="shared" si="78"/>
        <v>200</v>
      </c>
      <c r="H2280" s="8">
        <f t="shared" si="78"/>
        <v>1387.5</v>
      </c>
      <c r="I2280" s="43">
        <f t="shared" si="78"/>
        <v>1187.5</v>
      </c>
    </row>
    <row r="2281" spans="1:9" ht="12.75" thickBot="1">
      <c r="G2281" s="96" t="s">
        <v>9</v>
      </c>
      <c r="H2281" s="97"/>
      <c r="I2281" s="9">
        <f>I2280</f>
        <v>1187.5</v>
      </c>
    </row>
    <row r="2282" spans="1:9">
      <c r="G2282" s="10"/>
      <c r="H2282" s="10"/>
      <c r="I2282" s="11"/>
    </row>
    <row r="2283" spans="1:9">
      <c r="G2283" s="10"/>
      <c r="H2283" s="10"/>
      <c r="I2283" s="11"/>
    </row>
    <row r="2287" spans="1:9">
      <c r="A2287" s="86" t="s">
        <v>10</v>
      </c>
      <c r="B2287" s="86"/>
      <c r="C2287" s="86"/>
      <c r="D2287" s="10"/>
      <c r="F2287" s="24" t="s">
        <v>15</v>
      </c>
      <c r="G2287" s="11"/>
      <c r="H2287" s="86" t="s">
        <v>11</v>
      </c>
      <c r="I2287" s="86"/>
    </row>
    <row r="2293" spans="1:9" ht="20.25">
      <c r="C2293" s="90" t="s">
        <v>19</v>
      </c>
      <c r="D2293" s="90"/>
      <c r="E2293" s="90"/>
      <c r="F2293" s="90"/>
      <c r="G2293" s="90"/>
      <c r="H2293" s="90"/>
    </row>
    <row r="2294" spans="1:9" ht="15.75">
      <c r="E2294" s="91" t="s">
        <v>118</v>
      </c>
      <c r="F2294" s="91"/>
      <c r="G2294" s="91"/>
    </row>
    <row r="2298" spans="1:9">
      <c r="A2298" s="1" t="s">
        <v>2</v>
      </c>
      <c r="B2298" s="39" t="str">
        <f>'SALARY MAIN'!C83</f>
        <v>Nagendra Thapa</v>
      </c>
      <c r="C2298" s="26"/>
      <c r="D2298" s="26"/>
      <c r="H2298" s="2" t="s">
        <v>1</v>
      </c>
      <c r="I2298" s="2" t="str">
        <f>'SALARY MAIN'!D83</f>
        <v>Painter</v>
      </c>
    </row>
    <row r="2299" spans="1:9">
      <c r="A2299" s="1"/>
      <c r="B2299" s="1"/>
      <c r="F2299" s="1" t="s">
        <v>12</v>
      </c>
      <c r="G2299" s="3">
        <f>'SALARY MAIN'!E83</f>
        <v>900</v>
      </c>
    </row>
    <row r="2300" spans="1:9" ht="16.5" thickBot="1">
      <c r="A2300" s="2" t="s">
        <v>16</v>
      </c>
      <c r="B2300" s="28" t="str">
        <f>'SALARY MAIN'!F83</f>
        <v>30</v>
      </c>
      <c r="C2300" s="25"/>
      <c r="D2300" s="25"/>
      <c r="H2300" s="92">
        <f>'SALARY MAIN'!C1</f>
        <v>43405</v>
      </c>
      <c r="I2300" s="92"/>
    </row>
    <row r="2301" spans="1:9" ht="16.5" thickBot="1">
      <c r="A2301" s="93" t="s">
        <v>117</v>
      </c>
      <c r="B2301" s="94"/>
      <c r="C2301" s="94"/>
      <c r="D2301" s="94"/>
      <c r="E2301" s="94"/>
      <c r="F2301" s="94"/>
      <c r="G2301" s="94"/>
      <c r="H2301" s="94"/>
      <c r="I2301" s="95"/>
    </row>
    <row r="2302" spans="1:9" ht="12.75" thickBot="1"/>
    <row r="2303" spans="1:9" ht="22.5">
      <c r="A2303" s="22" t="s">
        <v>17</v>
      </c>
      <c r="B2303" s="22" t="s">
        <v>23</v>
      </c>
      <c r="C2303" s="12" t="s">
        <v>4</v>
      </c>
      <c r="D2303" s="27" t="s">
        <v>120</v>
      </c>
      <c r="E2303" s="4" t="s">
        <v>5</v>
      </c>
      <c r="F2303" s="4" t="s">
        <v>6</v>
      </c>
      <c r="G2303" s="4" t="s">
        <v>7</v>
      </c>
      <c r="H2303" s="4" t="s">
        <v>8</v>
      </c>
      <c r="I2303" s="4" t="s">
        <v>9</v>
      </c>
    </row>
    <row r="2304" spans="1:9">
      <c r="A2304" s="5">
        <f>G2299/30*B2300</f>
        <v>900</v>
      </c>
      <c r="B2304" s="5">
        <f>'SALARY MAIN'!G83</f>
        <v>300</v>
      </c>
      <c r="C2304" s="5">
        <f>'SALARY MAIN'!H83</f>
        <v>0</v>
      </c>
      <c r="D2304" s="5">
        <f>'SALARY MAIN'!J83</f>
        <v>187.5</v>
      </c>
      <c r="E2304" s="5">
        <f>'SALARY MAIN'!K83</f>
        <v>100</v>
      </c>
      <c r="F2304" s="5">
        <f>'SALARY MAIN'!L83</f>
        <v>100</v>
      </c>
      <c r="G2304" s="5">
        <f>F2304+E2304</f>
        <v>200</v>
      </c>
      <c r="H2304" s="5">
        <f>A2304+B2304+C2304+D2304</f>
        <v>1387.5</v>
      </c>
      <c r="I2304" s="45">
        <f>H2304-G2304</f>
        <v>1187.5</v>
      </c>
    </row>
    <row r="2305" spans="1:9">
      <c r="A2305" s="6"/>
      <c r="B2305" s="6"/>
      <c r="C2305" s="6"/>
      <c r="D2305" s="6"/>
      <c r="E2305" s="6"/>
      <c r="F2305" s="6"/>
      <c r="G2305" s="6"/>
      <c r="H2305" s="6"/>
      <c r="I2305" s="6"/>
    </row>
    <row r="2306" spans="1:9">
      <c r="A2306" s="7"/>
      <c r="B2306" s="7"/>
      <c r="C2306" s="7"/>
      <c r="D2306" s="7"/>
      <c r="E2306" s="7"/>
      <c r="F2306" s="7"/>
      <c r="G2306" s="7"/>
      <c r="H2306" s="7"/>
      <c r="I2306" s="7"/>
    </row>
    <row r="2307" spans="1:9">
      <c r="A2307" s="7"/>
      <c r="B2307" s="7"/>
      <c r="C2307" s="7"/>
      <c r="D2307" s="7"/>
      <c r="E2307" s="7"/>
      <c r="F2307" s="7"/>
      <c r="G2307" s="7"/>
      <c r="H2307" s="7"/>
      <c r="I2307" s="7"/>
    </row>
    <row r="2308" spans="1:9">
      <c r="A2308" s="7"/>
      <c r="B2308" s="7"/>
      <c r="C2308" s="7"/>
      <c r="D2308" s="7"/>
      <c r="E2308" s="7"/>
      <c r="F2308" s="7"/>
      <c r="G2308" s="7"/>
      <c r="H2308" s="7"/>
      <c r="I2308" s="7"/>
    </row>
    <row r="2309" spans="1:9" ht="12.75" thickBot="1">
      <c r="A2309" s="8">
        <f t="shared" ref="A2309:I2309" si="79">SUM(A2304:A2308)</f>
        <v>900</v>
      </c>
      <c r="B2309" s="8">
        <f t="shared" si="79"/>
        <v>300</v>
      </c>
      <c r="C2309" s="8">
        <f t="shared" si="79"/>
        <v>0</v>
      </c>
      <c r="D2309" s="8">
        <f t="shared" si="79"/>
        <v>187.5</v>
      </c>
      <c r="E2309" s="8">
        <f t="shared" si="79"/>
        <v>100</v>
      </c>
      <c r="F2309" s="8">
        <f t="shared" si="79"/>
        <v>100</v>
      </c>
      <c r="G2309" s="8">
        <f t="shared" si="79"/>
        <v>200</v>
      </c>
      <c r="H2309" s="8">
        <f t="shared" si="79"/>
        <v>1387.5</v>
      </c>
      <c r="I2309" s="43">
        <f t="shared" si="79"/>
        <v>1187.5</v>
      </c>
    </row>
    <row r="2310" spans="1:9" ht="12.75" thickBot="1">
      <c r="G2310" s="96" t="s">
        <v>9</v>
      </c>
      <c r="H2310" s="97"/>
      <c r="I2310" s="44">
        <f>I2309</f>
        <v>1187.5</v>
      </c>
    </row>
    <row r="2311" spans="1:9">
      <c r="G2311" s="10"/>
      <c r="H2311" s="10"/>
      <c r="I2311" s="11"/>
    </row>
    <row r="2312" spans="1:9">
      <c r="G2312" s="10"/>
      <c r="H2312" s="10"/>
      <c r="I2312" s="11"/>
    </row>
    <row r="2316" spans="1:9">
      <c r="A2316" s="86" t="s">
        <v>10</v>
      </c>
      <c r="B2316" s="86"/>
      <c r="C2316" s="86"/>
      <c r="D2316" s="10"/>
      <c r="F2316" s="24" t="s">
        <v>15</v>
      </c>
      <c r="G2316" s="11"/>
      <c r="H2316" s="86" t="s">
        <v>11</v>
      </c>
      <c r="I2316" s="86"/>
    </row>
    <row r="2322" spans="1:9" ht="20.25">
      <c r="C2322" s="90" t="s">
        <v>19</v>
      </c>
      <c r="D2322" s="90"/>
      <c r="E2322" s="90"/>
      <c r="F2322" s="90"/>
      <c r="G2322" s="90"/>
      <c r="H2322" s="90"/>
    </row>
    <row r="2323" spans="1:9" ht="15.75">
      <c r="E2323" s="91" t="s">
        <v>118</v>
      </c>
      <c r="F2323" s="91"/>
      <c r="G2323" s="91"/>
    </row>
    <row r="2327" spans="1:9">
      <c r="A2327" s="1" t="s">
        <v>2</v>
      </c>
      <c r="B2327" s="39" t="str">
        <f>'SALARY MAIN'!C84</f>
        <v>Rajkumar Rai</v>
      </c>
      <c r="C2327" s="26"/>
      <c r="D2327" s="26"/>
      <c r="H2327" s="2" t="s">
        <v>1</v>
      </c>
      <c r="I2327" s="2" t="str">
        <f>'SALARY MAIN'!D84</f>
        <v>Painter</v>
      </c>
    </row>
    <row r="2328" spans="1:9">
      <c r="A2328" s="1"/>
      <c r="B2328" s="1"/>
      <c r="F2328" s="1" t="s">
        <v>12</v>
      </c>
      <c r="G2328" s="3">
        <f>'SALARY MAIN'!E84</f>
        <v>900</v>
      </c>
    </row>
    <row r="2329" spans="1:9" ht="16.5" thickBot="1">
      <c r="A2329" s="2" t="s">
        <v>16</v>
      </c>
      <c r="B2329" s="28" t="str">
        <f>'SALARY MAIN'!F84</f>
        <v>30</v>
      </c>
      <c r="C2329" s="25"/>
      <c r="D2329" s="25"/>
      <c r="H2329" s="92">
        <f>'SALARY MAIN'!C1</f>
        <v>43405</v>
      </c>
      <c r="I2329" s="92"/>
    </row>
    <row r="2330" spans="1:9" ht="16.5" thickBot="1">
      <c r="A2330" s="93" t="s">
        <v>117</v>
      </c>
      <c r="B2330" s="94"/>
      <c r="C2330" s="94"/>
      <c r="D2330" s="94"/>
      <c r="E2330" s="94"/>
      <c r="F2330" s="94"/>
      <c r="G2330" s="94"/>
      <c r="H2330" s="94"/>
      <c r="I2330" s="95"/>
    </row>
    <row r="2331" spans="1:9" ht="12.75" thickBot="1"/>
    <row r="2332" spans="1:9" ht="22.5">
      <c r="A2332" s="22" t="s">
        <v>17</v>
      </c>
      <c r="B2332" s="22" t="s">
        <v>23</v>
      </c>
      <c r="C2332" s="12" t="s">
        <v>4</v>
      </c>
      <c r="D2332" s="27" t="s">
        <v>120</v>
      </c>
      <c r="E2332" s="4" t="s">
        <v>5</v>
      </c>
      <c r="F2332" s="4" t="s">
        <v>6</v>
      </c>
      <c r="G2332" s="4" t="s">
        <v>7</v>
      </c>
      <c r="H2332" s="4" t="s">
        <v>8</v>
      </c>
      <c r="I2332" s="4" t="s">
        <v>9</v>
      </c>
    </row>
    <row r="2333" spans="1:9">
      <c r="A2333" s="5">
        <f>G2328/30*B2329</f>
        <v>900</v>
      </c>
      <c r="B2333" s="5">
        <f>'SALARY MAIN'!G84</f>
        <v>300</v>
      </c>
      <c r="C2333" s="5">
        <f>'SALARY MAIN'!H84</f>
        <v>0</v>
      </c>
      <c r="D2333" s="5">
        <f>'SALARY MAIN'!J84</f>
        <v>187.5</v>
      </c>
      <c r="E2333" s="5">
        <f>'SALARY MAIN'!K84</f>
        <v>100</v>
      </c>
      <c r="F2333" s="5">
        <f>'SALARY MAIN'!L84</f>
        <v>100</v>
      </c>
      <c r="G2333" s="5">
        <f>F2333+E2333</f>
        <v>200</v>
      </c>
      <c r="H2333" s="5">
        <f>A2333+B2333+C2333+D2333</f>
        <v>1387.5</v>
      </c>
      <c r="I2333" s="45">
        <f>H2333-G2333</f>
        <v>1187.5</v>
      </c>
    </row>
    <row r="2334" spans="1:9">
      <c r="A2334" s="6"/>
      <c r="B2334" s="6"/>
      <c r="C2334" s="6"/>
      <c r="D2334" s="6"/>
      <c r="E2334" s="6"/>
      <c r="F2334" s="6"/>
      <c r="G2334" s="6"/>
      <c r="H2334" s="6"/>
      <c r="I2334" s="6"/>
    </row>
    <row r="2335" spans="1:9">
      <c r="A2335" s="7"/>
      <c r="B2335" s="7"/>
      <c r="C2335" s="7"/>
      <c r="D2335" s="7"/>
      <c r="E2335" s="7"/>
      <c r="F2335" s="7"/>
      <c r="G2335" s="7"/>
      <c r="H2335" s="7"/>
      <c r="I2335" s="7"/>
    </row>
    <row r="2336" spans="1:9">
      <c r="A2336" s="7"/>
      <c r="B2336" s="7"/>
      <c r="C2336" s="7"/>
      <c r="D2336" s="7"/>
      <c r="E2336" s="7"/>
      <c r="F2336" s="7"/>
      <c r="G2336" s="7"/>
      <c r="H2336" s="7"/>
      <c r="I2336" s="7"/>
    </row>
    <row r="2337" spans="1:9">
      <c r="A2337" s="7"/>
      <c r="B2337" s="7"/>
      <c r="C2337" s="7"/>
      <c r="D2337" s="7"/>
      <c r="E2337" s="7"/>
      <c r="F2337" s="7"/>
      <c r="G2337" s="7"/>
      <c r="H2337" s="7"/>
      <c r="I2337" s="7"/>
    </row>
    <row r="2338" spans="1:9" ht="12.75" thickBot="1">
      <c r="A2338" s="8">
        <f t="shared" ref="A2338:I2338" si="80">SUM(A2333:A2337)</f>
        <v>900</v>
      </c>
      <c r="B2338" s="8">
        <f t="shared" si="80"/>
        <v>300</v>
      </c>
      <c r="C2338" s="8">
        <f t="shared" si="80"/>
        <v>0</v>
      </c>
      <c r="D2338" s="8">
        <f t="shared" si="80"/>
        <v>187.5</v>
      </c>
      <c r="E2338" s="8">
        <f t="shared" si="80"/>
        <v>100</v>
      </c>
      <c r="F2338" s="8">
        <f t="shared" si="80"/>
        <v>100</v>
      </c>
      <c r="G2338" s="8">
        <f t="shared" si="80"/>
        <v>200</v>
      </c>
      <c r="H2338" s="8">
        <f t="shared" si="80"/>
        <v>1387.5</v>
      </c>
      <c r="I2338" s="43">
        <f t="shared" si="80"/>
        <v>1187.5</v>
      </c>
    </row>
    <row r="2339" spans="1:9" ht="12.75" thickBot="1">
      <c r="G2339" s="96" t="s">
        <v>9</v>
      </c>
      <c r="H2339" s="97"/>
      <c r="I2339" s="44">
        <f>I2338</f>
        <v>1187.5</v>
      </c>
    </row>
    <row r="2340" spans="1:9">
      <c r="G2340" s="10"/>
      <c r="H2340" s="10"/>
      <c r="I2340" s="11"/>
    </row>
    <row r="2341" spans="1:9">
      <c r="G2341" s="10"/>
      <c r="H2341" s="10"/>
      <c r="I2341" s="11"/>
    </row>
    <row r="2345" spans="1:9">
      <c r="A2345" s="86" t="s">
        <v>10</v>
      </c>
      <c r="B2345" s="86"/>
      <c r="C2345" s="86"/>
      <c r="D2345" s="10"/>
      <c r="F2345" s="38" t="s">
        <v>15</v>
      </c>
      <c r="G2345" s="11"/>
      <c r="H2345" s="86" t="s">
        <v>11</v>
      </c>
      <c r="I2345" s="86"/>
    </row>
    <row r="2350" spans="1:9" ht="20.25">
      <c r="C2350" s="90" t="s">
        <v>19</v>
      </c>
      <c r="D2350" s="90"/>
      <c r="E2350" s="90"/>
      <c r="F2350" s="90"/>
      <c r="G2350" s="90"/>
      <c r="H2350" s="90"/>
    </row>
    <row r="2351" spans="1:9" ht="15.75">
      <c r="E2351" s="91" t="s">
        <v>118</v>
      </c>
      <c r="F2351" s="91"/>
      <c r="G2351" s="91"/>
    </row>
    <row r="2355" spans="1:9">
      <c r="A2355" s="1" t="s">
        <v>2</v>
      </c>
      <c r="B2355" s="39" t="str">
        <f>'SALARY MAIN'!C85</f>
        <v>Sunil Limbu</v>
      </c>
      <c r="C2355" s="26"/>
      <c r="D2355" s="26"/>
      <c r="H2355" s="2" t="s">
        <v>1</v>
      </c>
      <c r="I2355" s="2" t="str">
        <f>'SALARY MAIN'!D85</f>
        <v>Painter</v>
      </c>
    </row>
    <row r="2356" spans="1:9">
      <c r="A2356" s="1"/>
      <c r="B2356" s="1"/>
      <c r="F2356" s="1" t="s">
        <v>12</v>
      </c>
      <c r="G2356" s="3">
        <f>'SALARY MAIN'!E85</f>
        <v>900</v>
      </c>
    </row>
    <row r="2357" spans="1:9" ht="16.5" thickBot="1">
      <c r="A2357" s="2" t="s">
        <v>16</v>
      </c>
      <c r="B2357" s="28" t="str">
        <f>'SALARY MAIN'!F85</f>
        <v>30</v>
      </c>
      <c r="C2357" s="25"/>
      <c r="D2357" s="25"/>
      <c r="H2357" s="92">
        <f>'SALARY MAIN'!C1</f>
        <v>43405</v>
      </c>
      <c r="I2357" s="92"/>
    </row>
    <row r="2358" spans="1:9" ht="16.5" thickBot="1">
      <c r="A2358" s="93" t="s">
        <v>117</v>
      </c>
      <c r="B2358" s="94"/>
      <c r="C2358" s="94"/>
      <c r="D2358" s="94"/>
      <c r="E2358" s="94"/>
      <c r="F2358" s="94"/>
      <c r="G2358" s="94"/>
      <c r="H2358" s="94"/>
      <c r="I2358" s="95"/>
    </row>
    <row r="2359" spans="1:9" ht="12.75" thickBot="1"/>
    <row r="2360" spans="1:9" ht="22.5">
      <c r="A2360" s="22" t="s">
        <v>17</v>
      </c>
      <c r="B2360" s="22" t="s">
        <v>23</v>
      </c>
      <c r="C2360" s="12" t="s">
        <v>4</v>
      </c>
      <c r="D2360" s="27" t="s">
        <v>120</v>
      </c>
      <c r="E2360" s="4" t="s">
        <v>5</v>
      </c>
      <c r="F2360" s="4" t="s">
        <v>6</v>
      </c>
      <c r="G2360" s="4" t="s">
        <v>7</v>
      </c>
      <c r="H2360" s="4" t="s">
        <v>8</v>
      </c>
      <c r="I2360" s="4" t="s">
        <v>9</v>
      </c>
    </row>
    <row r="2361" spans="1:9">
      <c r="A2361" s="5">
        <f>G2356/30*B2357</f>
        <v>900</v>
      </c>
      <c r="B2361" s="5">
        <f>'SALARY MAIN'!G85</f>
        <v>300</v>
      </c>
      <c r="C2361" s="5">
        <f>'SALARY MAIN'!H85</f>
        <v>0</v>
      </c>
      <c r="D2361" s="5">
        <f>'SALARY MAIN'!J85</f>
        <v>187.5</v>
      </c>
      <c r="E2361" s="5">
        <f>'SALARY MAIN'!K85</f>
        <v>100</v>
      </c>
      <c r="F2361" s="5">
        <f>'SALARY MAIN'!L85</f>
        <v>100</v>
      </c>
      <c r="G2361" s="5">
        <f>F2361+E2361</f>
        <v>200</v>
      </c>
      <c r="H2361" s="5">
        <f>A2361+B2361+C2361+D2361</f>
        <v>1387.5</v>
      </c>
      <c r="I2361" s="45">
        <f>H2361-G2361</f>
        <v>1187.5</v>
      </c>
    </row>
    <row r="2362" spans="1:9">
      <c r="A2362" s="6"/>
      <c r="B2362" s="6"/>
      <c r="C2362" s="6"/>
      <c r="D2362" s="6"/>
      <c r="E2362" s="6"/>
      <c r="F2362" s="6"/>
      <c r="G2362" s="6"/>
      <c r="H2362" s="6"/>
      <c r="I2362" s="6"/>
    </row>
    <row r="2363" spans="1:9">
      <c r="A2363" s="7"/>
      <c r="B2363" s="7"/>
      <c r="C2363" s="7"/>
      <c r="D2363" s="7"/>
      <c r="E2363" s="7"/>
      <c r="F2363" s="7"/>
      <c r="G2363" s="7"/>
      <c r="H2363" s="7"/>
      <c r="I2363" s="7"/>
    </row>
    <row r="2364" spans="1:9">
      <c r="A2364" s="7"/>
      <c r="B2364" s="7"/>
      <c r="C2364" s="7"/>
      <c r="D2364" s="7"/>
      <c r="E2364" s="7"/>
      <c r="F2364" s="7"/>
      <c r="G2364" s="7"/>
      <c r="H2364" s="7"/>
      <c r="I2364" s="7"/>
    </row>
    <row r="2365" spans="1:9">
      <c r="A2365" s="7"/>
      <c r="B2365" s="7"/>
      <c r="C2365" s="7"/>
      <c r="D2365" s="7"/>
      <c r="E2365" s="7"/>
      <c r="F2365" s="7"/>
      <c r="G2365" s="7"/>
      <c r="H2365" s="7"/>
      <c r="I2365" s="7"/>
    </row>
    <row r="2366" spans="1:9" ht="12.75" thickBot="1">
      <c r="A2366" s="8">
        <f t="shared" ref="A2366:I2366" si="81">SUM(A2361:A2365)</f>
        <v>900</v>
      </c>
      <c r="B2366" s="8">
        <f t="shared" si="81"/>
        <v>300</v>
      </c>
      <c r="C2366" s="8">
        <f t="shared" si="81"/>
        <v>0</v>
      </c>
      <c r="D2366" s="8">
        <f t="shared" si="81"/>
        <v>187.5</v>
      </c>
      <c r="E2366" s="8">
        <f t="shared" si="81"/>
        <v>100</v>
      </c>
      <c r="F2366" s="8">
        <f t="shared" si="81"/>
        <v>100</v>
      </c>
      <c r="G2366" s="8">
        <f t="shared" si="81"/>
        <v>200</v>
      </c>
      <c r="H2366" s="8">
        <f t="shared" si="81"/>
        <v>1387.5</v>
      </c>
      <c r="I2366" s="43">
        <f t="shared" si="81"/>
        <v>1187.5</v>
      </c>
    </row>
    <row r="2367" spans="1:9" ht="12.75" thickBot="1">
      <c r="G2367" s="96" t="s">
        <v>9</v>
      </c>
      <c r="H2367" s="97"/>
      <c r="I2367" s="44">
        <f>I2366</f>
        <v>1187.5</v>
      </c>
    </row>
    <row r="2368" spans="1:9">
      <c r="G2368" s="10"/>
      <c r="H2368" s="10"/>
      <c r="I2368" s="11"/>
    </row>
    <row r="2369" spans="1:9">
      <c r="G2369" s="10"/>
      <c r="H2369" s="10"/>
      <c r="I2369" s="11"/>
    </row>
    <row r="2373" spans="1:9">
      <c r="A2373" s="86" t="s">
        <v>10</v>
      </c>
      <c r="B2373" s="86"/>
      <c r="C2373" s="86"/>
      <c r="D2373" s="10"/>
      <c r="F2373" s="38" t="s">
        <v>15</v>
      </c>
      <c r="G2373" s="11"/>
      <c r="H2373" s="86" t="s">
        <v>11</v>
      </c>
      <c r="I2373" s="86"/>
    </row>
    <row r="2378" spans="1:9" ht="20.25">
      <c r="C2378" s="90" t="s">
        <v>19</v>
      </c>
      <c r="D2378" s="90"/>
      <c r="E2378" s="90"/>
      <c r="F2378" s="90"/>
      <c r="G2378" s="90"/>
      <c r="H2378" s="90"/>
    </row>
    <row r="2379" spans="1:9" ht="15.75">
      <c r="E2379" s="91" t="s">
        <v>118</v>
      </c>
      <c r="F2379" s="91"/>
      <c r="G2379" s="91"/>
    </row>
    <row r="2383" spans="1:9">
      <c r="A2383" s="1" t="s">
        <v>2</v>
      </c>
      <c r="B2383" s="88" t="str">
        <f>'SALARY MAIN'!C86</f>
        <v>Dambar Bahadur Bishwokarma</v>
      </c>
      <c r="C2383" s="88"/>
      <c r="D2383" s="26"/>
      <c r="H2383" s="2" t="s">
        <v>1</v>
      </c>
      <c r="I2383" s="2" t="str">
        <f>'SALARY MAIN'!D86</f>
        <v>Painter</v>
      </c>
    </row>
    <row r="2384" spans="1:9">
      <c r="A2384" s="1"/>
      <c r="B2384" s="1"/>
      <c r="F2384" s="1" t="s">
        <v>12</v>
      </c>
      <c r="G2384" s="3">
        <f>'SALARY MAIN'!E86</f>
        <v>900</v>
      </c>
    </row>
    <row r="2385" spans="1:9" ht="16.5" thickBot="1">
      <c r="A2385" s="2" t="s">
        <v>16</v>
      </c>
      <c r="B2385" s="28" t="str">
        <f>'SALARY MAIN'!F86</f>
        <v>30</v>
      </c>
      <c r="C2385" s="25"/>
      <c r="D2385" s="25"/>
      <c r="H2385" s="92">
        <f>'SALARY MAIN'!C1</f>
        <v>43405</v>
      </c>
      <c r="I2385" s="92"/>
    </row>
    <row r="2386" spans="1:9" ht="16.5" thickBot="1">
      <c r="A2386" s="93" t="s">
        <v>117</v>
      </c>
      <c r="B2386" s="94"/>
      <c r="C2386" s="94"/>
      <c r="D2386" s="94"/>
      <c r="E2386" s="94"/>
      <c r="F2386" s="94"/>
      <c r="G2386" s="94"/>
      <c r="H2386" s="94"/>
      <c r="I2386" s="95"/>
    </row>
    <row r="2387" spans="1:9" ht="12.75" thickBot="1"/>
    <row r="2388" spans="1:9" ht="22.5">
      <c r="A2388" s="22" t="s">
        <v>17</v>
      </c>
      <c r="B2388" s="22" t="s">
        <v>23</v>
      </c>
      <c r="C2388" s="12" t="s">
        <v>4</v>
      </c>
      <c r="D2388" s="27" t="s">
        <v>120</v>
      </c>
      <c r="E2388" s="4" t="s">
        <v>5</v>
      </c>
      <c r="F2388" s="4" t="s">
        <v>6</v>
      </c>
      <c r="G2388" s="4" t="s">
        <v>7</v>
      </c>
      <c r="H2388" s="4" t="s">
        <v>8</v>
      </c>
      <c r="I2388" s="4" t="s">
        <v>9</v>
      </c>
    </row>
    <row r="2389" spans="1:9">
      <c r="A2389" s="5">
        <f>G2384/30*B2385</f>
        <v>900</v>
      </c>
      <c r="B2389" s="5">
        <f>'SALARY MAIN'!G86</f>
        <v>300</v>
      </c>
      <c r="C2389" s="5">
        <f>'SALARY MAIN'!H86</f>
        <v>0</v>
      </c>
      <c r="D2389" s="5">
        <f>'SALARY MAIN'!J86</f>
        <v>187.5</v>
      </c>
      <c r="E2389" s="5">
        <f>'SALARY MAIN'!K86</f>
        <v>100</v>
      </c>
      <c r="F2389" s="5">
        <f>'SALARY MAIN'!L86</f>
        <v>100</v>
      </c>
      <c r="G2389" s="5">
        <f>F2389+E2389</f>
        <v>200</v>
      </c>
      <c r="H2389" s="5">
        <f>A2389+B2389+C2389+D2389</f>
        <v>1387.5</v>
      </c>
      <c r="I2389" s="45">
        <f>H2389-G2389</f>
        <v>1187.5</v>
      </c>
    </row>
    <row r="2390" spans="1:9">
      <c r="A2390" s="6"/>
      <c r="B2390" s="6"/>
      <c r="C2390" s="6"/>
      <c r="D2390" s="6"/>
      <c r="E2390" s="6"/>
      <c r="F2390" s="6"/>
      <c r="G2390" s="6"/>
      <c r="H2390" s="6"/>
      <c r="I2390" s="6"/>
    </row>
    <row r="2391" spans="1:9">
      <c r="A2391" s="7"/>
      <c r="B2391" s="7"/>
      <c r="C2391" s="7"/>
      <c r="D2391" s="7"/>
      <c r="E2391" s="7"/>
      <c r="F2391" s="7"/>
      <c r="G2391" s="7"/>
      <c r="H2391" s="7"/>
      <c r="I2391" s="7"/>
    </row>
    <row r="2392" spans="1:9">
      <c r="A2392" s="7"/>
      <c r="B2392" s="7"/>
      <c r="C2392" s="7"/>
      <c r="D2392" s="7"/>
      <c r="E2392" s="7"/>
      <c r="F2392" s="7"/>
      <c r="G2392" s="7"/>
      <c r="H2392" s="7"/>
      <c r="I2392" s="7"/>
    </row>
    <row r="2393" spans="1:9">
      <c r="A2393" s="7"/>
      <c r="B2393" s="7"/>
      <c r="C2393" s="7"/>
      <c r="D2393" s="7"/>
      <c r="E2393" s="7"/>
      <c r="F2393" s="7"/>
      <c r="G2393" s="7"/>
      <c r="H2393" s="7"/>
      <c r="I2393" s="7"/>
    </row>
    <row r="2394" spans="1:9" ht="12.75" thickBot="1">
      <c r="A2394" s="8">
        <f t="shared" ref="A2394:I2394" si="82">SUM(A2389:A2393)</f>
        <v>900</v>
      </c>
      <c r="B2394" s="8">
        <f t="shared" si="82"/>
        <v>300</v>
      </c>
      <c r="C2394" s="8">
        <f t="shared" si="82"/>
        <v>0</v>
      </c>
      <c r="D2394" s="8">
        <f t="shared" si="82"/>
        <v>187.5</v>
      </c>
      <c r="E2394" s="8">
        <f t="shared" si="82"/>
        <v>100</v>
      </c>
      <c r="F2394" s="8">
        <f t="shared" si="82"/>
        <v>100</v>
      </c>
      <c r="G2394" s="8">
        <f t="shared" si="82"/>
        <v>200</v>
      </c>
      <c r="H2394" s="8">
        <f t="shared" si="82"/>
        <v>1387.5</v>
      </c>
      <c r="I2394" s="43">
        <f t="shared" si="82"/>
        <v>1187.5</v>
      </c>
    </row>
    <row r="2395" spans="1:9" ht="12.75" thickBot="1">
      <c r="G2395" s="96" t="s">
        <v>9</v>
      </c>
      <c r="H2395" s="97"/>
      <c r="I2395" s="44">
        <f>I2394</f>
        <v>1187.5</v>
      </c>
    </row>
    <row r="2396" spans="1:9">
      <c r="G2396" s="10"/>
      <c r="H2396" s="10"/>
      <c r="I2396" s="11"/>
    </row>
    <row r="2397" spans="1:9">
      <c r="G2397" s="10"/>
      <c r="H2397" s="10"/>
      <c r="I2397" s="11"/>
    </row>
    <row r="2401" spans="1:9">
      <c r="A2401" s="86" t="s">
        <v>10</v>
      </c>
      <c r="B2401" s="86"/>
      <c r="C2401" s="86"/>
      <c r="D2401" s="10"/>
      <c r="F2401" s="38" t="s">
        <v>15</v>
      </c>
      <c r="G2401" s="11"/>
      <c r="H2401" s="86" t="s">
        <v>11</v>
      </c>
      <c r="I2401" s="86"/>
    </row>
    <row r="2406" spans="1:9" ht="20.25">
      <c r="C2406" s="90" t="s">
        <v>19</v>
      </c>
      <c r="D2406" s="90"/>
      <c r="E2406" s="90"/>
      <c r="F2406" s="90"/>
      <c r="G2406" s="90"/>
      <c r="H2406" s="90"/>
    </row>
    <row r="2407" spans="1:9" ht="15.75">
      <c r="E2407" s="91" t="s">
        <v>118</v>
      </c>
      <c r="F2407" s="91"/>
      <c r="G2407" s="91"/>
    </row>
    <row r="2411" spans="1:9">
      <c r="A2411" s="1" t="s">
        <v>2</v>
      </c>
      <c r="B2411" s="39" t="str">
        <f>'SALARY MAIN'!C87</f>
        <v>Milan Biswakarma</v>
      </c>
      <c r="C2411" s="26"/>
      <c r="D2411" s="26"/>
      <c r="H2411" s="2" t="s">
        <v>1</v>
      </c>
      <c r="I2411" s="2" t="str">
        <f>'SALARY MAIN'!D87</f>
        <v>Painter</v>
      </c>
    </row>
    <row r="2412" spans="1:9">
      <c r="A2412" s="1"/>
      <c r="B2412" s="1"/>
      <c r="F2412" s="1" t="s">
        <v>12</v>
      </c>
      <c r="G2412" s="3">
        <f>'SALARY MAIN'!E87</f>
        <v>900</v>
      </c>
    </row>
    <row r="2413" spans="1:9" ht="16.5" thickBot="1">
      <c r="A2413" s="2" t="s">
        <v>16</v>
      </c>
      <c r="B2413" s="28" t="str">
        <f>'SALARY MAIN'!F87</f>
        <v>30</v>
      </c>
      <c r="C2413" s="25"/>
      <c r="D2413" s="25"/>
      <c r="H2413" s="92">
        <f>'SALARY MAIN'!C1</f>
        <v>43405</v>
      </c>
      <c r="I2413" s="92"/>
    </row>
    <row r="2414" spans="1:9" ht="16.5" thickBot="1">
      <c r="A2414" s="93" t="s">
        <v>117</v>
      </c>
      <c r="B2414" s="94"/>
      <c r="C2414" s="94"/>
      <c r="D2414" s="94"/>
      <c r="E2414" s="94"/>
      <c r="F2414" s="94"/>
      <c r="G2414" s="94"/>
      <c r="H2414" s="94"/>
      <c r="I2414" s="95"/>
    </row>
    <row r="2415" spans="1:9" ht="12.75" thickBot="1"/>
    <row r="2416" spans="1:9" ht="22.5">
      <c r="A2416" s="22" t="s">
        <v>17</v>
      </c>
      <c r="B2416" s="22" t="s">
        <v>23</v>
      </c>
      <c r="C2416" s="12" t="s">
        <v>4</v>
      </c>
      <c r="D2416" s="27" t="s">
        <v>120</v>
      </c>
      <c r="E2416" s="4" t="s">
        <v>5</v>
      </c>
      <c r="F2416" s="4" t="s">
        <v>6</v>
      </c>
      <c r="G2416" s="4" t="s">
        <v>7</v>
      </c>
      <c r="H2416" s="4" t="s">
        <v>8</v>
      </c>
      <c r="I2416" s="4" t="s">
        <v>9</v>
      </c>
    </row>
    <row r="2417" spans="1:9">
      <c r="A2417" s="5">
        <f>G2412/30*B2413</f>
        <v>900</v>
      </c>
      <c r="B2417" s="5">
        <f>'SALARY MAIN'!G87</f>
        <v>300</v>
      </c>
      <c r="C2417" s="5">
        <f>'SALARY MAIN'!H87</f>
        <v>0</v>
      </c>
      <c r="D2417" s="5">
        <f>'SALARY MAIN'!J87</f>
        <v>187.5</v>
      </c>
      <c r="E2417" s="5">
        <f>'SALARY MAIN'!K87</f>
        <v>100</v>
      </c>
      <c r="F2417" s="5">
        <f>'SALARY MAIN'!L87</f>
        <v>100</v>
      </c>
      <c r="G2417" s="5">
        <f>F2417+E2417</f>
        <v>200</v>
      </c>
      <c r="H2417" s="5">
        <f>A2417+B2417+C2417+D2417</f>
        <v>1387.5</v>
      </c>
      <c r="I2417" s="45">
        <f>H2417-G2417</f>
        <v>1187.5</v>
      </c>
    </row>
    <row r="2418" spans="1:9">
      <c r="A2418" s="6"/>
      <c r="B2418" s="6"/>
      <c r="C2418" s="6"/>
      <c r="D2418" s="6"/>
      <c r="E2418" s="6"/>
      <c r="F2418" s="6"/>
      <c r="G2418" s="6"/>
      <c r="H2418" s="6"/>
      <c r="I2418" s="6"/>
    </row>
    <row r="2419" spans="1:9">
      <c r="A2419" s="7"/>
      <c r="B2419" s="7"/>
      <c r="C2419" s="7"/>
      <c r="D2419" s="7"/>
      <c r="E2419" s="7"/>
      <c r="F2419" s="7"/>
      <c r="G2419" s="7"/>
      <c r="H2419" s="7"/>
      <c r="I2419" s="7"/>
    </row>
    <row r="2420" spans="1:9">
      <c r="A2420" s="7"/>
      <c r="B2420" s="7"/>
      <c r="C2420" s="7"/>
      <c r="D2420" s="7"/>
      <c r="E2420" s="7"/>
      <c r="F2420" s="7"/>
      <c r="G2420" s="7"/>
      <c r="H2420" s="7"/>
      <c r="I2420" s="7"/>
    </row>
    <row r="2421" spans="1:9">
      <c r="A2421" s="7"/>
      <c r="B2421" s="7"/>
      <c r="C2421" s="7"/>
      <c r="D2421" s="7"/>
      <c r="E2421" s="7"/>
      <c r="F2421" s="7"/>
      <c r="G2421" s="7"/>
      <c r="H2421" s="7"/>
      <c r="I2421" s="7"/>
    </row>
    <row r="2422" spans="1:9" ht="12.75" thickBot="1">
      <c r="A2422" s="8">
        <f t="shared" ref="A2422:I2422" si="83">SUM(A2417:A2421)</f>
        <v>900</v>
      </c>
      <c r="B2422" s="8">
        <f t="shared" si="83"/>
        <v>300</v>
      </c>
      <c r="C2422" s="8">
        <f t="shared" si="83"/>
        <v>0</v>
      </c>
      <c r="D2422" s="8">
        <f t="shared" si="83"/>
        <v>187.5</v>
      </c>
      <c r="E2422" s="8">
        <f t="shared" si="83"/>
        <v>100</v>
      </c>
      <c r="F2422" s="8">
        <f t="shared" si="83"/>
        <v>100</v>
      </c>
      <c r="G2422" s="8">
        <f t="shared" si="83"/>
        <v>200</v>
      </c>
      <c r="H2422" s="8">
        <f t="shared" si="83"/>
        <v>1387.5</v>
      </c>
      <c r="I2422" s="43">
        <f t="shared" si="83"/>
        <v>1187.5</v>
      </c>
    </row>
    <row r="2423" spans="1:9" ht="12.75" thickBot="1">
      <c r="G2423" s="96" t="s">
        <v>9</v>
      </c>
      <c r="H2423" s="97"/>
      <c r="I2423" s="44">
        <f>I2422</f>
        <v>1187.5</v>
      </c>
    </row>
    <row r="2424" spans="1:9">
      <c r="G2424" s="10"/>
      <c r="H2424" s="10"/>
      <c r="I2424" s="11"/>
    </row>
    <row r="2425" spans="1:9">
      <c r="G2425" s="10"/>
      <c r="H2425" s="10"/>
      <c r="I2425" s="11"/>
    </row>
    <row r="2429" spans="1:9">
      <c r="A2429" s="86" t="s">
        <v>10</v>
      </c>
      <c r="B2429" s="86"/>
      <c r="C2429" s="86"/>
      <c r="D2429" s="10"/>
      <c r="F2429" s="38" t="s">
        <v>15</v>
      </c>
      <c r="G2429" s="11"/>
      <c r="H2429" s="86" t="s">
        <v>11</v>
      </c>
      <c r="I2429" s="86"/>
    </row>
    <row r="2434" spans="1:9" ht="20.25">
      <c r="C2434" s="90" t="s">
        <v>19</v>
      </c>
      <c r="D2434" s="90"/>
      <c r="E2434" s="90"/>
      <c r="F2434" s="90"/>
      <c r="G2434" s="90"/>
      <c r="H2434" s="90"/>
    </row>
    <row r="2435" spans="1:9" ht="15.75">
      <c r="E2435" s="91" t="s">
        <v>118</v>
      </c>
      <c r="F2435" s="91"/>
      <c r="G2435" s="91"/>
    </row>
    <row r="2439" spans="1:9">
      <c r="A2439" s="1" t="s">
        <v>2</v>
      </c>
      <c r="B2439" s="39" t="str">
        <f>'SALARY MAIN'!C88</f>
        <v>Abisek Magar</v>
      </c>
      <c r="C2439" s="26"/>
      <c r="D2439" s="26"/>
      <c r="H2439" s="2" t="s">
        <v>1</v>
      </c>
      <c r="I2439" s="2" t="str">
        <f>'SALARY MAIN'!D88</f>
        <v>Painter</v>
      </c>
    </row>
    <row r="2440" spans="1:9">
      <c r="A2440" s="1"/>
      <c r="B2440" s="1"/>
      <c r="F2440" s="1" t="s">
        <v>12</v>
      </c>
      <c r="G2440" s="3">
        <f>'SALARY MAIN'!E88</f>
        <v>900</v>
      </c>
    </row>
    <row r="2441" spans="1:9" ht="16.5" thickBot="1">
      <c r="A2441" s="2" t="s">
        <v>16</v>
      </c>
      <c r="B2441" s="28" t="str">
        <f>'SALARY MAIN'!F88</f>
        <v>30</v>
      </c>
      <c r="C2441" s="25"/>
      <c r="D2441" s="25"/>
      <c r="H2441" s="92">
        <f>'SALARY MAIN'!C1</f>
        <v>43405</v>
      </c>
      <c r="I2441" s="92"/>
    </row>
    <row r="2442" spans="1:9" ht="16.5" thickBot="1">
      <c r="A2442" s="93" t="s">
        <v>117</v>
      </c>
      <c r="B2442" s="94"/>
      <c r="C2442" s="94"/>
      <c r="D2442" s="94"/>
      <c r="E2442" s="94"/>
      <c r="F2442" s="94"/>
      <c r="G2442" s="94"/>
      <c r="H2442" s="94"/>
      <c r="I2442" s="95"/>
    </row>
    <row r="2443" spans="1:9" ht="12.75" thickBot="1"/>
    <row r="2444" spans="1:9" ht="22.5">
      <c r="A2444" s="22" t="s">
        <v>17</v>
      </c>
      <c r="B2444" s="22" t="s">
        <v>23</v>
      </c>
      <c r="C2444" s="12" t="s">
        <v>4</v>
      </c>
      <c r="D2444" s="27" t="s">
        <v>120</v>
      </c>
      <c r="E2444" s="4" t="s">
        <v>5</v>
      </c>
      <c r="F2444" s="4" t="s">
        <v>6</v>
      </c>
      <c r="G2444" s="4" t="s">
        <v>7</v>
      </c>
      <c r="H2444" s="4" t="s">
        <v>8</v>
      </c>
      <c r="I2444" s="4" t="s">
        <v>9</v>
      </c>
    </row>
    <row r="2445" spans="1:9">
      <c r="A2445" s="5">
        <f>G2440/30*B2441</f>
        <v>900</v>
      </c>
      <c r="B2445" s="5">
        <f>'SALARY MAIN'!G88</f>
        <v>300</v>
      </c>
      <c r="C2445" s="5">
        <f>'SALARY MAIN'!H88</f>
        <v>0</v>
      </c>
      <c r="D2445" s="5">
        <f>'SALARY MAIN'!J88</f>
        <v>187.5</v>
      </c>
      <c r="E2445" s="5">
        <f>'SALARY MAIN'!K88</f>
        <v>100</v>
      </c>
      <c r="F2445" s="5">
        <f>'SALARY MAIN'!L88</f>
        <v>100</v>
      </c>
      <c r="G2445" s="5">
        <f>F2445+E2445</f>
        <v>200</v>
      </c>
      <c r="H2445" s="5">
        <f>A2445+B2445+C2445+D2445</f>
        <v>1387.5</v>
      </c>
      <c r="I2445" s="45">
        <f>H2445-G2445</f>
        <v>1187.5</v>
      </c>
    </row>
    <row r="2446" spans="1:9">
      <c r="A2446" s="6"/>
      <c r="B2446" s="6"/>
      <c r="C2446" s="6"/>
      <c r="D2446" s="6"/>
      <c r="E2446" s="6"/>
      <c r="F2446" s="6"/>
      <c r="G2446" s="6"/>
      <c r="H2446" s="6"/>
      <c r="I2446" s="6"/>
    </row>
    <row r="2447" spans="1:9">
      <c r="A2447" s="7"/>
      <c r="B2447" s="7"/>
      <c r="C2447" s="7"/>
      <c r="D2447" s="7"/>
      <c r="E2447" s="7"/>
      <c r="F2447" s="7"/>
      <c r="G2447" s="7"/>
      <c r="H2447" s="7"/>
      <c r="I2447" s="7"/>
    </row>
    <row r="2448" spans="1:9">
      <c r="A2448" s="7"/>
      <c r="B2448" s="7"/>
      <c r="C2448" s="7"/>
      <c r="D2448" s="7"/>
      <c r="E2448" s="7"/>
      <c r="F2448" s="7"/>
      <c r="G2448" s="7"/>
      <c r="H2448" s="7"/>
      <c r="I2448" s="7"/>
    </row>
    <row r="2449" spans="1:9">
      <c r="A2449" s="7"/>
      <c r="B2449" s="7"/>
      <c r="C2449" s="7"/>
      <c r="D2449" s="7"/>
      <c r="E2449" s="7"/>
      <c r="F2449" s="7"/>
      <c r="G2449" s="7"/>
      <c r="H2449" s="7"/>
      <c r="I2449" s="7"/>
    </row>
    <row r="2450" spans="1:9" ht="12.75" thickBot="1">
      <c r="A2450" s="8">
        <f t="shared" ref="A2450:I2450" si="84">SUM(A2445:A2449)</f>
        <v>900</v>
      </c>
      <c r="B2450" s="8">
        <f t="shared" si="84"/>
        <v>300</v>
      </c>
      <c r="C2450" s="8">
        <f t="shared" si="84"/>
        <v>0</v>
      </c>
      <c r="D2450" s="8">
        <f t="shared" si="84"/>
        <v>187.5</v>
      </c>
      <c r="E2450" s="8">
        <f t="shared" si="84"/>
        <v>100</v>
      </c>
      <c r="F2450" s="8">
        <f t="shared" si="84"/>
        <v>100</v>
      </c>
      <c r="G2450" s="8">
        <f t="shared" si="84"/>
        <v>200</v>
      </c>
      <c r="H2450" s="8">
        <f t="shared" si="84"/>
        <v>1387.5</v>
      </c>
      <c r="I2450" s="43">
        <f t="shared" si="84"/>
        <v>1187.5</v>
      </c>
    </row>
    <row r="2451" spans="1:9" ht="12.75" thickBot="1">
      <c r="G2451" s="96" t="s">
        <v>9</v>
      </c>
      <c r="H2451" s="97"/>
      <c r="I2451" s="44">
        <f>I2450</f>
        <v>1187.5</v>
      </c>
    </row>
    <row r="2452" spans="1:9">
      <c r="G2452" s="10"/>
      <c r="H2452" s="10"/>
      <c r="I2452" s="11"/>
    </row>
    <row r="2453" spans="1:9">
      <c r="G2453" s="10"/>
      <c r="H2453" s="10"/>
      <c r="I2453" s="11"/>
    </row>
    <row r="2457" spans="1:9">
      <c r="A2457" s="86" t="s">
        <v>10</v>
      </c>
      <c r="B2457" s="86"/>
      <c r="C2457" s="86"/>
      <c r="D2457" s="10"/>
      <c r="F2457" s="38" t="s">
        <v>15</v>
      </c>
      <c r="G2457" s="11"/>
      <c r="H2457" s="86" t="s">
        <v>11</v>
      </c>
      <c r="I2457" s="86"/>
    </row>
    <row r="2463" spans="1:9" ht="20.25">
      <c r="C2463" s="90" t="s">
        <v>19</v>
      </c>
      <c r="D2463" s="90"/>
      <c r="E2463" s="90"/>
      <c r="F2463" s="90"/>
      <c r="G2463" s="90"/>
      <c r="H2463" s="90"/>
    </row>
    <row r="2464" spans="1:9" ht="15.75">
      <c r="E2464" s="91" t="s">
        <v>118</v>
      </c>
      <c r="F2464" s="91"/>
      <c r="G2464" s="91"/>
    </row>
    <row r="2468" spans="1:9">
      <c r="A2468" s="1" t="s">
        <v>2</v>
      </c>
      <c r="B2468" s="39" t="str">
        <f>'SALARY MAIN'!C89</f>
        <v>Dinanath Thakur</v>
      </c>
      <c r="C2468" s="26"/>
      <c r="D2468" s="26"/>
      <c r="H2468" s="2" t="s">
        <v>1</v>
      </c>
      <c r="I2468" s="2" t="str">
        <f>'SALARY MAIN'!D89</f>
        <v>Painter</v>
      </c>
    </row>
    <row r="2469" spans="1:9">
      <c r="A2469" s="1"/>
      <c r="B2469" s="1"/>
      <c r="F2469" s="1" t="s">
        <v>12</v>
      </c>
      <c r="G2469" s="3">
        <f>'SALARY MAIN'!E89</f>
        <v>900</v>
      </c>
    </row>
    <row r="2470" spans="1:9" ht="16.5" thickBot="1">
      <c r="A2470" s="2" t="s">
        <v>16</v>
      </c>
      <c r="B2470" s="28" t="str">
        <f>'SALARY MAIN'!F89</f>
        <v>30</v>
      </c>
      <c r="C2470" s="25"/>
      <c r="D2470" s="25"/>
      <c r="H2470" s="92">
        <f>'SALARY MAIN'!C1</f>
        <v>43405</v>
      </c>
      <c r="I2470" s="92"/>
    </row>
    <row r="2471" spans="1:9" ht="16.5" thickBot="1">
      <c r="A2471" s="93" t="s">
        <v>117</v>
      </c>
      <c r="B2471" s="94"/>
      <c r="C2471" s="94"/>
      <c r="D2471" s="94"/>
      <c r="E2471" s="94"/>
      <c r="F2471" s="94"/>
      <c r="G2471" s="94"/>
      <c r="H2471" s="94"/>
      <c r="I2471" s="95"/>
    </row>
    <row r="2472" spans="1:9" ht="12.75" thickBot="1"/>
    <row r="2473" spans="1:9" ht="22.5">
      <c r="A2473" s="22" t="s">
        <v>17</v>
      </c>
      <c r="B2473" s="22" t="s">
        <v>23</v>
      </c>
      <c r="C2473" s="12" t="s">
        <v>4</v>
      </c>
      <c r="D2473" s="27" t="s">
        <v>120</v>
      </c>
      <c r="E2473" s="4" t="s">
        <v>5</v>
      </c>
      <c r="F2473" s="4" t="s">
        <v>6</v>
      </c>
      <c r="G2473" s="4" t="s">
        <v>7</v>
      </c>
      <c r="H2473" s="4" t="s">
        <v>8</v>
      </c>
      <c r="I2473" s="4" t="s">
        <v>9</v>
      </c>
    </row>
    <row r="2474" spans="1:9">
      <c r="A2474" s="5">
        <f>G2469/30*B2470</f>
        <v>900</v>
      </c>
      <c r="B2474" s="5">
        <f>'SALARY MAIN'!G89</f>
        <v>300</v>
      </c>
      <c r="C2474" s="5">
        <f>'SALARY MAIN'!H89</f>
        <v>0</v>
      </c>
      <c r="D2474" s="5">
        <f>'SALARY MAIN'!J89</f>
        <v>187.5</v>
      </c>
      <c r="E2474" s="5">
        <f>'SALARY MAIN'!K89</f>
        <v>100</v>
      </c>
      <c r="F2474" s="5">
        <f>'SALARY MAIN'!L89</f>
        <v>100</v>
      </c>
      <c r="G2474" s="5">
        <f>F2474+E2474</f>
        <v>200</v>
      </c>
      <c r="H2474" s="5">
        <f>A2474+B2474+C2474+D2474</f>
        <v>1387.5</v>
      </c>
      <c r="I2474" s="45">
        <f>H2474-G2474</f>
        <v>1187.5</v>
      </c>
    </row>
    <row r="2475" spans="1:9">
      <c r="A2475" s="6"/>
      <c r="B2475" s="6"/>
      <c r="C2475" s="6"/>
      <c r="D2475" s="6"/>
      <c r="E2475" s="6"/>
      <c r="F2475" s="6"/>
      <c r="G2475" s="6"/>
      <c r="H2475" s="6"/>
      <c r="I2475" s="6"/>
    </row>
    <row r="2476" spans="1:9">
      <c r="A2476" s="7"/>
      <c r="B2476" s="7"/>
      <c r="C2476" s="7"/>
      <c r="D2476" s="7"/>
      <c r="E2476" s="7"/>
      <c r="F2476" s="7"/>
      <c r="G2476" s="7"/>
      <c r="H2476" s="7"/>
      <c r="I2476" s="7"/>
    </row>
    <row r="2477" spans="1:9">
      <c r="A2477" s="7"/>
      <c r="B2477" s="7"/>
      <c r="C2477" s="7"/>
      <c r="D2477" s="7"/>
      <c r="E2477" s="7"/>
      <c r="F2477" s="7"/>
      <c r="G2477" s="7"/>
      <c r="H2477" s="7"/>
      <c r="I2477" s="7"/>
    </row>
    <row r="2478" spans="1:9">
      <c r="A2478" s="7"/>
      <c r="B2478" s="7"/>
      <c r="C2478" s="7"/>
      <c r="D2478" s="7"/>
      <c r="E2478" s="7"/>
      <c r="F2478" s="7"/>
      <c r="G2478" s="7"/>
      <c r="H2478" s="7"/>
      <c r="I2478" s="7"/>
    </row>
    <row r="2479" spans="1:9" ht="12.75" thickBot="1">
      <c r="A2479" s="8">
        <f t="shared" ref="A2479:I2479" si="85">SUM(A2474:A2478)</f>
        <v>900</v>
      </c>
      <c r="B2479" s="8">
        <f t="shared" si="85"/>
        <v>300</v>
      </c>
      <c r="C2479" s="8">
        <f t="shared" si="85"/>
        <v>0</v>
      </c>
      <c r="D2479" s="8">
        <f t="shared" si="85"/>
        <v>187.5</v>
      </c>
      <c r="E2479" s="8">
        <f t="shared" si="85"/>
        <v>100</v>
      </c>
      <c r="F2479" s="8">
        <f t="shared" si="85"/>
        <v>100</v>
      </c>
      <c r="G2479" s="8">
        <f t="shared" si="85"/>
        <v>200</v>
      </c>
      <c r="H2479" s="8">
        <f t="shared" si="85"/>
        <v>1387.5</v>
      </c>
      <c r="I2479" s="43">
        <f t="shared" si="85"/>
        <v>1187.5</v>
      </c>
    </row>
    <row r="2480" spans="1:9" ht="12.75" thickBot="1">
      <c r="G2480" s="96" t="s">
        <v>9</v>
      </c>
      <c r="H2480" s="97"/>
      <c r="I2480" s="44">
        <f>I2479</f>
        <v>1187.5</v>
      </c>
    </row>
    <row r="2481" spans="1:9">
      <c r="G2481" s="10"/>
      <c r="H2481" s="10"/>
      <c r="I2481" s="11"/>
    </row>
    <row r="2482" spans="1:9">
      <c r="G2482" s="10"/>
      <c r="H2482" s="10"/>
      <c r="I2482" s="11"/>
    </row>
    <row r="2486" spans="1:9">
      <c r="A2486" s="86" t="s">
        <v>10</v>
      </c>
      <c r="B2486" s="86"/>
      <c r="C2486" s="86"/>
      <c r="D2486" s="10"/>
      <c r="F2486" s="38" t="s">
        <v>15</v>
      </c>
      <c r="G2486" s="11"/>
      <c r="H2486" s="86" t="s">
        <v>11</v>
      </c>
      <c r="I2486" s="86"/>
    </row>
    <row r="2491" spans="1:9" ht="20.25">
      <c r="C2491" s="90" t="s">
        <v>19</v>
      </c>
      <c r="D2491" s="90"/>
      <c r="E2491" s="90"/>
      <c r="F2491" s="90"/>
      <c r="G2491" s="90"/>
      <c r="H2491" s="90"/>
    </row>
    <row r="2492" spans="1:9" ht="15.75">
      <c r="E2492" s="91" t="s">
        <v>118</v>
      </c>
      <c r="F2492" s="91"/>
      <c r="G2492" s="91"/>
    </row>
    <row r="2496" spans="1:9">
      <c r="A2496" s="1" t="s">
        <v>2</v>
      </c>
      <c r="B2496" s="39" t="str">
        <f>'SALARY MAIN'!C90</f>
        <v>Nirpait Yadav</v>
      </c>
      <c r="C2496" s="26"/>
      <c r="D2496" s="26"/>
      <c r="H2496" s="2" t="s">
        <v>1</v>
      </c>
      <c r="I2496" s="2" t="str">
        <f>'SALARY MAIN'!D90</f>
        <v>Painter</v>
      </c>
    </row>
    <row r="2497" spans="1:9">
      <c r="A2497" s="1"/>
      <c r="B2497" s="1"/>
      <c r="F2497" s="1" t="s">
        <v>12</v>
      </c>
      <c r="G2497" s="3">
        <f>'SALARY MAIN'!E90</f>
        <v>900</v>
      </c>
    </row>
    <row r="2498" spans="1:9" ht="16.5" thickBot="1">
      <c r="A2498" s="2" t="s">
        <v>16</v>
      </c>
      <c r="B2498" s="28" t="str">
        <f>'SALARY MAIN'!F90</f>
        <v>30</v>
      </c>
      <c r="C2498" s="25"/>
      <c r="D2498" s="25"/>
      <c r="H2498" s="92">
        <f>'SALARY MAIN'!C1</f>
        <v>43405</v>
      </c>
      <c r="I2498" s="92"/>
    </row>
    <row r="2499" spans="1:9" ht="16.5" thickBot="1">
      <c r="A2499" s="93" t="s">
        <v>117</v>
      </c>
      <c r="B2499" s="94"/>
      <c r="C2499" s="94"/>
      <c r="D2499" s="94"/>
      <c r="E2499" s="94"/>
      <c r="F2499" s="94"/>
      <c r="G2499" s="94"/>
      <c r="H2499" s="94"/>
      <c r="I2499" s="95"/>
    </row>
    <row r="2500" spans="1:9" ht="12.75" thickBot="1"/>
    <row r="2501" spans="1:9" ht="22.5">
      <c r="A2501" s="22" t="s">
        <v>17</v>
      </c>
      <c r="B2501" s="22" t="s">
        <v>23</v>
      </c>
      <c r="C2501" s="12" t="s">
        <v>4</v>
      </c>
      <c r="D2501" s="27" t="s">
        <v>120</v>
      </c>
      <c r="E2501" s="4" t="s">
        <v>5</v>
      </c>
      <c r="F2501" s="4" t="s">
        <v>6</v>
      </c>
      <c r="G2501" s="4" t="s">
        <v>7</v>
      </c>
      <c r="H2501" s="4" t="s">
        <v>8</v>
      </c>
      <c r="I2501" s="4" t="s">
        <v>9</v>
      </c>
    </row>
    <row r="2502" spans="1:9">
      <c r="A2502" s="5">
        <f>G2497/30*B2498</f>
        <v>900</v>
      </c>
      <c r="B2502" s="5">
        <f>'SALARY MAIN'!G90</f>
        <v>300</v>
      </c>
      <c r="C2502" s="5">
        <f>'SALARY MAIN'!H90</f>
        <v>0</v>
      </c>
      <c r="D2502" s="5">
        <f>'SALARY MAIN'!J90</f>
        <v>187.5</v>
      </c>
      <c r="E2502" s="5">
        <f>'SALARY MAIN'!K90</f>
        <v>100</v>
      </c>
      <c r="F2502" s="5">
        <f>'SALARY MAIN'!L90</f>
        <v>100</v>
      </c>
      <c r="G2502" s="5">
        <f>F2502+E2502</f>
        <v>200</v>
      </c>
      <c r="H2502" s="5">
        <f>A2502+B2502+C2502+D2502</f>
        <v>1387.5</v>
      </c>
      <c r="I2502" s="45">
        <f>H2502-G2502</f>
        <v>1187.5</v>
      </c>
    </row>
    <row r="2503" spans="1:9">
      <c r="A2503" s="6"/>
      <c r="B2503" s="6"/>
      <c r="C2503" s="6"/>
      <c r="D2503" s="6"/>
      <c r="E2503" s="6"/>
      <c r="F2503" s="6"/>
      <c r="G2503" s="6"/>
      <c r="H2503" s="6"/>
      <c r="I2503" s="6"/>
    </row>
    <row r="2504" spans="1:9">
      <c r="A2504" s="7"/>
      <c r="B2504" s="7"/>
      <c r="C2504" s="7"/>
      <c r="D2504" s="7"/>
      <c r="E2504" s="7"/>
      <c r="F2504" s="7"/>
      <c r="G2504" s="7"/>
      <c r="H2504" s="7"/>
      <c r="I2504" s="7"/>
    </row>
    <row r="2505" spans="1:9">
      <c r="A2505" s="7"/>
      <c r="B2505" s="7"/>
      <c r="C2505" s="7"/>
      <c r="D2505" s="7"/>
      <c r="E2505" s="7"/>
      <c r="F2505" s="7"/>
      <c r="G2505" s="7"/>
      <c r="H2505" s="7"/>
      <c r="I2505" s="7"/>
    </row>
    <row r="2506" spans="1:9">
      <c r="A2506" s="7"/>
      <c r="B2506" s="7"/>
      <c r="C2506" s="7"/>
      <c r="D2506" s="7"/>
      <c r="E2506" s="7"/>
      <c r="F2506" s="7"/>
      <c r="G2506" s="7"/>
      <c r="H2506" s="7"/>
      <c r="I2506" s="7"/>
    </row>
    <row r="2507" spans="1:9" ht="12.75" thickBot="1">
      <c r="A2507" s="8">
        <f t="shared" ref="A2507:I2507" si="86">SUM(A2502:A2506)</f>
        <v>900</v>
      </c>
      <c r="B2507" s="8">
        <f t="shared" si="86"/>
        <v>300</v>
      </c>
      <c r="C2507" s="8">
        <f t="shared" si="86"/>
        <v>0</v>
      </c>
      <c r="D2507" s="8">
        <f t="shared" si="86"/>
        <v>187.5</v>
      </c>
      <c r="E2507" s="8">
        <f t="shared" si="86"/>
        <v>100</v>
      </c>
      <c r="F2507" s="8">
        <f t="shared" si="86"/>
        <v>100</v>
      </c>
      <c r="G2507" s="8">
        <f t="shared" si="86"/>
        <v>200</v>
      </c>
      <c r="H2507" s="8">
        <f t="shared" si="86"/>
        <v>1387.5</v>
      </c>
      <c r="I2507" s="43">
        <f t="shared" si="86"/>
        <v>1187.5</v>
      </c>
    </row>
    <row r="2508" spans="1:9" ht="12.75" thickBot="1">
      <c r="G2508" s="96" t="s">
        <v>9</v>
      </c>
      <c r="H2508" s="97"/>
      <c r="I2508" s="44">
        <f>I2507</f>
        <v>1187.5</v>
      </c>
    </row>
    <row r="2509" spans="1:9">
      <c r="G2509" s="10"/>
      <c r="H2509" s="10"/>
      <c r="I2509" s="11"/>
    </row>
    <row r="2510" spans="1:9">
      <c r="G2510" s="10"/>
      <c r="H2510" s="10"/>
      <c r="I2510" s="11"/>
    </row>
    <row r="2514" spans="1:9">
      <c r="A2514" s="86" t="s">
        <v>10</v>
      </c>
      <c r="B2514" s="86"/>
      <c r="C2514" s="86"/>
      <c r="D2514" s="10"/>
      <c r="F2514" s="38" t="s">
        <v>15</v>
      </c>
      <c r="G2514" s="11"/>
      <c r="H2514" s="86" t="s">
        <v>11</v>
      </c>
      <c r="I2514" s="86"/>
    </row>
    <row r="2520" spans="1:9" ht="20.25">
      <c r="C2520" s="90" t="s">
        <v>19</v>
      </c>
      <c r="D2520" s="90"/>
      <c r="E2520" s="90"/>
      <c r="F2520" s="90"/>
      <c r="G2520" s="90"/>
      <c r="H2520" s="90"/>
    </row>
    <row r="2521" spans="1:9" ht="15.75">
      <c r="E2521" s="91" t="s">
        <v>118</v>
      </c>
      <c r="F2521" s="91"/>
      <c r="G2521" s="91"/>
    </row>
    <row r="2525" spans="1:9">
      <c r="A2525" s="1" t="s">
        <v>2</v>
      </c>
      <c r="B2525" s="39" t="str">
        <f>'SALARY MAIN'!C91</f>
        <v>Jumaid Mansur</v>
      </c>
      <c r="C2525" s="26"/>
      <c r="D2525" s="26"/>
      <c r="H2525" s="2" t="s">
        <v>1</v>
      </c>
      <c r="I2525" s="2" t="str">
        <f>'SALARY MAIN'!D91</f>
        <v>Painter</v>
      </c>
    </row>
    <row r="2526" spans="1:9">
      <c r="A2526" s="1"/>
      <c r="B2526" s="1"/>
      <c r="F2526" s="1" t="s">
        <v>12</v>
      </c>
      <c r="G2526" s="3">
        <f>'SALARY MAIN'!E91</f>
        <v>900</v>
      </c>
    </row>
    <row r="2527" spans="1:9" ht="16.5" thickBot="1">
      <c r="A2527" s="2" t="s">
        <v>16</v>
      </c>
      <c r="B2527" s="28" t="str">
        <f>'SALARY MAIN'!F91</f>
        <v>30</v>
      </c>
      <c r="C2527" s="25"/>
      <c r="D2527" s="25"/>
      <c r="H2527" s="92">
        <f>'SALARY MAIN'!C1</f>
        <v>43405</v>
      </c>
      <c r="I2527" s="92"/>
    </row>
    <row r="2528" spans="1:9" ht="16.5" thickBot="1">
      <c r="A2528" s="93" t="s">
        <v>117</v>
      </c>
      <c r="B2528" s="94"/>
      <c r="C2528" s="94"/>
      <c r="D2528" s="94"/>
      <c r="E2528" s="94"/>
      <c r="F2528" s="94"/>
      <c r="G2528" s="94"/>
      <c r="H2528" s="94"/>
      <c r="I2528" s="95"/>
    </row>
    <row r="2529" spans="1:9" ht="12.75" thickBot="1"/>
    <row r="2530" spans="1:9" ht="22.5">
      <c r="A2530" s="22" t="s">
        <v>17</v>
      </c>
      <c r="B2530" s="22" t="s">
        <v>23</v>
      </c>
      <c r="C2530" s="12" t="s">
        <v>4</v>
      </c>
      <c r="D2530" s="27" t="s">
        <v>120</v>
      </c>
      <c r="E2530" s="4" t="s">
        <v>5</v>
      </c>
      <c r="F2530" s="4" t="s">
        <v>6</v>
      </c>
      <c r="G2530" s="4" t="s">
        <v>7</v>
      </c>
      <c r="H2530" s="4" t="s">
        <v>8</v>
      </c>
      <c r="I2530" s="4" t="s">
        <v>9</v>
      </c>
    </row>
    <row r="2531" spans="1:9">
      <c r="A2531" s="5">
        <f>G2526/30*B2527</f>
        <v>900</v>
      </c>
      <c r="B2531" s="5">
        <f>'SALARY MAIN'!G91</f>
        <v>300</v>
      </c>
      <c r="C2531" s="5">
        <f>'SALARY MAIN'!H91</f>
        <v>0</v>
      </c>
      <c r="D2531" s="5">
        <f>'SALARY MAIN'!J91</f>
        <v>187.5</v>
      </c>
      <c r="E2531" s="5">
        <f>'SALARY MAIN'!K91</f>
        <v>100</v>
      </c>
      <c r="F2531" s="5">
        <f>'SALARY MAIN'!L91</f>
        <v>100</v>
      </c>
      <c r="G2531" s="5">
        <f>F2531+E2531</f>
        <v>200</v>
      </c>
      <c r="H2531" s="5">
        <f>A2531+B2531+C2531+D2531</f>
        <v>1387.5</v>
      </c>
      <c r="I2531" s="45">
        <f>H2531-G2531</f>
        <v>1187.5</v>
      </c>
    </row>
    <row r="2532" spans="1:9">
      <c r="A2532" s="6"/>
      <c r="B2532" s="6"/>
      <c r="C2532" s="6"/>
      <c r="D2532" s="6"/>
      <c r="E2532" s="6"/>
      <c r="F2532" s="6"/>
      <c r="G2532" s="6"/>
      <c r="H2532" s="6"/>
      <c r="I2532" s="6"/>
    </row>
    <row r="2533" spans="1:9">
      <c r="A2533" s="7"/>
      <c r="B2533" s="7"/>
      <c r="C2533" s="7"/>
      <c r="D2533" s="7"/>
      <c r="E2533" s="7"/>
      <c r="F2533" s="7"/>
      <c r="G2533" s="7"/>
      <c r="H2533" s="7"/>
      <c r="I2533" s="7"/>
    </row>
    <row r="2534" spans="1:9">
      <c r="A2534" s="7"/>
      <c r="B2534" s="7"/>
      <c r="C2534" s="7"/>
      <c r="D2534" s="7"/>
      <c r="E2534" s="7"/>
      <c r="F2534" s="7"/>
      <c r="G2534" s="7"/>
      <c r="H2534" s="7"/>
      <c r="I2534" s="7"/>
    </row>
    <row r="2535" spans="1:9">
      <c r="A2535" s="7"/>
      <c r="B2535" s="7"/>
      <c r="C2535" s="7"/>
      <c r="D2535" s="7"/>
      <c r="E2535" s="7"/>
      <c r="F2535" s="7"/>
      <c r="G2535" s="7"/>
      <c r="H2535" s="7"/>
      <c r="I2535" s="7"/>
    </row>
    <row r="2536" spans="1:9" ht="12.75" thickBot="1">
      <c r="A2536" s="8">
        <f t="shared" ref="A2536:I2536" si="87">SUM(A2531:A2535)</f>
        <v>900</v>
      </c>
      <c r="B2536" s="8">
        <f t="shared" si="87"/>
        <v>300</v>
      </c>
      <c r="C2536" s="8">
        <f t="shared" si="87"/>
        <v>0</v>
      </c>
      <c r="D2536" s="8">
        <f t="shared" si="87"/>
        <v>187.5</v>
      </c>
      <c r="E2536" s="8">
        <f t="shared" si="87"/>
        <v>100</v>
      </c>
      <c r="F2536" s="8">
        <f t="shared" si="87"/>
        <v>100</v>
      </c>
      <c r="G2536" s="8">
        <f t="shared" si="87"/>
        <v>200</v>
      </c>
      <c r="H2536" s="8">
        <f t="shared" si="87"/>
        <v>1387.5</v>
      </c>
      <c r="I2536" s="43">
        <f t="shared" si="87"/>
        <v>1187.5</v>
      </c>
    </row>
    <row r="2537" spans="1:9" ht="12.75" thickBot="1">
      <c r="G2537" s="96" t="s">
        <v>9</v>
      </c>
      <c r="H2537" s="97"/>
      <c r="I2537" s="44">
        <f>I2536</f>
        <v>1187.5</v>
      </c>
    </row>
    <row r="2538" spans="1:9">
      <c r="G2538" s="10"/>
      <c r="H2538" s="10"/>
      <c r="I2538" s="11"/>
    </row>
    <row r="2539" spans="1:9">
      <c r="G2539" s="10"/>
      <c r="H2539" s="10"/>
      <c r="I2539" s="11"/>
    </row>
    <row r="2543" spans="1:9">
      <c r="A2543" s="86" t="s">
        <v>10</v>
      </c>
      <c r="B2543" s="86"/>
      <c r="C2543" s="86"/>
      <c r="D2543" s="10"/>
      <c r="F2543" s="38" t="s">
        <v>15</v>
      </c>
      <c r="G2543" s="11"/>
      <c r="H2543" s="86" t="s">
        <v>11</v>
      </c>
      <c r="I2543" s="86"/>
    </row>
    <row r="2547" spans="1:9" ht="20.25">
      <c r="C2547" s="90" t="s">
        <v>19</v>
      </c>
      <c r="D2547" s="90"/>
      <c r="E2547" s="90"/>
      <c r="F2547" s="90"/>
      <c r="G2547" s="90"/>
      <c r="H2547" s="90"/>
    </row>
    <row r="2548" spans="1:9" ht="15.75">
      <c r="E2548" s="91" t="s">
        <v>118</v>
      </c>
      <c r="F2548" s="91"/>
      <c r="G2548" s="91"/>
    </row>
    <row r="2552" spans="1:9">
      <c r="A2552" s="1" t="s">
        <v>2</v>
      </c>
      <c r="B2552" s="88" t="str">
        <f>'SALARY MAIN'!C92</f>
        <v>Harka Bahadur Gurmachhane Magar</v>
      </c>
      <c r="C2552" s="88"/>
      <c r="D2552" s="26"/>
      <c r="H2552" s="2" t="s">
        <v>1</v>
      </c>
      <c r="I2552" s="2" t="str">
        <f>'SALARY MAIN'!D92</f>
        <v>Painter</v>
      </c>
    </row>
    <row r="2553" spans="1:9">
      <c r="A2553" s="1"/>
      <c r="B2553" s="1"/>
      <c r="F2553" s="1" t="s">
        <v>12</v>
      </c>
      <c r="G2553" s="3">
        <f>'SALARY MAIN'!E92</f>
        <v>900</v>
      </c>
    </row>
    <row r="2554" spans="1:9" ht="16.5" thickBot="1">
      <c r="A2554" s="2" t="s">
        <v>16</v>
      </c>
      <c r="B2554" s="28" t="str">
        <f>'SALARY MAIN'!F92</f>
        <v>30</v>
      </c>
      <c r="C2554" s="25"/>
      <c r="D2554" s="25"/>
      <c r="H2554" s="92">
        <f>'SALARY MAIN'!C1</f>
        <v>43405</v>
      </c>
      <c r="I2554" s="92"/>
    </row>
    <row r="2555" spans="1:9" ht="16.5" thickBot="1">
      <c r="A2555" s="93" t="s">
        <v>117</v>
      </c>
      <c r="B2555" s="94"/>
      <c r="C2555" s="94"/>
      <c r="D2555" s="94"/>
      <c r="E2555" s="94"/>
      <c r="F2555" s="94"/>
      <c r="G2555" s="94"/>
      <c r="H2555" s="94"/>
      <c r="I2555" s="95"/>
    </row>
    <row r="2556" spans="1:9" ht="12.75" thickBot="1"/>
    <row r="2557" spans="1:9" ht="22.5">
      <c r="A2557" s="22" t="s">
        <v>17</v>
      </c>
      <c r="B2557" s="22" t="s">
        <v>23</v>
      </c>
      <c r="C2557" s="12" t="s">
        <v>4</v>
      </c>
      <c r="D2557" s="27" t="s">
        <v>120</v>
      </c>
      <c r="E2557" s="4" t="s">
        <v>5</v>
      </c>
      <c r="F2557" s="4" t="s">
        <v>6</v>
      </c>
      <c r="G2557" s="4" t="s">
        <v>7</v>
      </c>
      <c r="H2557" s="4" t="s">
        <v>8</v>
      </c>
      <c r="I2557" s="4" t="s">
        <v>9</v>
      </c>
    </row>
    <row r="2558" spans="1:9">
      <c r="A2558" s="5">
        <f>G2553/30*B2554</f>
        <v>900</v>
      </c>
      <c r="B2558" s="5">
        <f>'SALARY MAIN'!G92</f>
        <v>300</v>
      </c>
      <c r="C2558" s="5">
        <f>'SALARY MAIN'!H92</f>
        <v>0</v>
      </c>
      <c r="D2558" s="5">
        <f>'SALARY MAIN'!J92</f>
        <v>187.5</v>
      </c>
      <c r="E2558" s="5">
        <f>'SALARY MAIN'!K92</f>
        <v>100</v>
      </c>
      <c r="F2558" s="5">
        <f>'SALARY MAIN'!L92</f>
        <v>100</v>
      </c>
      <c r="G2558" s="5">
        <f>F2558+E2558</f>
        <v>200</v>
      </c>
      <c r="H2558" s="5">
        <f>A2558+B2558+C2558+D2558</f>
        <v>1387.5</v>
      </c>
      <c r="I2558" s="45">
        <f>H2558-G2558</f>
        <v>1187.5</v>
      </c>
    </row>
    <row r="2559" spans="1:9">
      <c r="A2559" s="6"/>
      <c r="B2559" s="6"/>
      <c r="C2559" s="6"/>
      <c r="D2559" s="6"/>
      <c r="E2559" s="6"/>
      <c r="F2559" s="6"/>
      <c r="G2559" s="6"/>
      <c r="H2559" s="6"/>
      <c r="I2559" s="6"/>
    </row>
    <row r="2560" spans="1:9">
      <c r="A2560" s="7"/>
      <c r="B2560" s="7"/>
      <c r="C2560" s="7"/>
      <c r="D2560" s="7"/>
      <c r="E2560" s="7"/>
      <c r="F2560" s="7"/>
      <c r="G2560" s="7"/>
      <c r="H2560" s="7"/>
      <c r="I2560" s="7"/>
    </row>
    <row r="2561" spans="1:9">
      <c r="A2561" s="7"/>
      <c r="B2561" s="7"/>
      <c r="C2561" s="7"/>
      <c r="D2561" s="7"/>
      <c r="E2561" s="7"/>
      <c r="F2561" s="7"/>
      <c r="G2561" s="7"/>
      <c r="H2561" s="7"/>
      <c r="I2561" s="7"/>
    </row>
    <row r="2562" spans="1:9">
      <c r="A2562" s="7"/>
      <c r="B2562" s="7"/>
      <c r="C2562" s="7"/>
      <c r="D2562" s="7"/>
      <c r="E2562" s="7"/>
      <c r="F2562" s="7"/>
      <c r="G2562" s="7"/>
      <c r="H2562" s="7"/>
      <c r="I2562" s="7"/>
    </row>
    <row r="2563" spans="1:9" ht="12.75" thickBot="1">
      <c r="A2563" s="8">
        <f t="shared" ref="A2563:I2563" si="88">SUM(A2558:A2562)</f>
        <v>900</v>
      </c>
      <c r="B2563" s="8">
        <f t="shared" si="88"/>
        <v>300</v>
      </c>
      <c r="C2563" s="8">
        <f t="shared" si="88"/>
        <v>0</v>
      </c>
      <c r="D2563" s="8">
        <f t="shared" si="88"/>
        <v>187.5</v>
      </c>
      <c r="E2563" s="8">
        <f t="shared" si="88"/>
        <v>100</v>
      </c>
      <c r="F2563" s="8">
        <f t="shared" si="88"/>
        <v>100</v>
      </c>
      <c r="G2563" s="8">
        <f t="shared" si="88"/>
        <v>200</v>
      </c>
      <c r="H2563" s="8">
        <f t="shared" si="88"/>
        <v>1387.5</v>
      </c>
      <c r="I2563" s="43">
        <f t="shared" si="88"/>
        <v>1187.5</v>
      </c>
    </row>
    <row r="2564" spans="1:9" ht="12.75" thickBot="1">
      <c r="G2564" s="96" t="s">
        <v>9</v>
      </c>
      <c r="H2564" s="97"/>
      <c r="I2564" s="44">
        <f>I2563</f>
        <v>1187.5</v>
      </c>
    </row>
    <row r="2565" spans="1:9">
      <c r="G2565" s="10"/>
      <c r="H2565" s="10"/>
      <c r="I2565" s="11"/>
    </row>
    <row r="2566" spans="1:9">
      <c r="G2566" s="10"/>
      <c r="H2566" s="10"/>
      <c r="I2566" s="11"/>
    </row>
    <row r="2570" spans="1:9">
      <c r="A2570" s="86" t="s">
        <v>10</v>
      </c>
      <c r="B2570" s="86"/>
      <c r="C2570" s="86"/>
      <c r="D2570" s="10"/>
      <c r="F2570" s="38" t="s">
        <v>15</v>
      </c>
      <c r="G2570" s="11"/>
      <c r="H2570" s="86" t="s">
        <v>11</v>
      </c>
      <c r="I2570" s="86"/>
    </row>
    <row r="2574" spans="1:9" ht="20.25">
      <c r="C2574" s="90" t="s">
        <v>19</v>
      </c>
      <c r="D2574" s="90"/>
      <c r="E2574" s="90"/>
      <c r="F2574" s="90"/>
      <c r="G2574" s="90"/>
      <c r="H2574" s="90"/>
    </row>
    <row r="2575" spans="1:9" ht="15.75">
      <c r="E2575" s="91" t="s">
        <v>118</v>
      </c>
      <c r="F2575" s="91"/>
      <c r="G2575" s="91"/>
    </row>
    <row r="2579" spans="1:9">
      <c r="A2579" s="1" t="s">
        <v>2</v>
      </c>
      <c r="B2579" s="1">
        <f>'SALARY MAIN'!C93</f>
        <v>0</v>
      </c>
      <c r="C2579" s="26"/>
      <c r="D2579" s="26"/>
      <c r="H2579" s="2" t="s">
        <v>1</v>
      </c>
      <c r="I2579" s="2">
        <f>'SALARY MAIN'!D93</f>
        <v>0</v>
      </c>
    </row>
    <row r="2580" spans="1:9">
      <c r="A2580" s="1"/>
      <c r="B2580" s="1"/>
      <c r="F2580" s="1" t="s">
        <v>12</v>
      </c>
      <c r="G2580" s="3">
        <f>'SALARY MAIN'!E93</f>
        <v>0</v>
      </c>
    </row>
    <row r="2581" spans="1:9" ht="16.5" thickBot="1">
      <c r="A2581" s="2" t="s">
        <v>16</v>
      </c>
      <c r="B2581" s="28">
        <f>'SALARY MAIN'!F93</f>
        <v>0</v>
      </c>
      <c r="C2581" s="25"/>
      <c r="D2581" s="25"/>
      <c r="H2581" s="92">
        <f>'SALARY MAIN'!C1</f>
        <v>43405</v>
      </c>
      <c r="I2581" s="92"/>
    </row>
    <row r="2582" spans="1:9" ht="16.5" thickBot="1">
      <c r="A2582" s="93" t="s">
        <v>117</v>
      </c>
      <c r="B2582" s="94"/>
      <c r="C2582" s="94"/>
      <c r="D2582" s="94"/>
      <c r="E2582" s="94"/>
      <c r="F2582" s="94"/>
      <c r="G2582" s="94"/>
      <c r="H2582" s="94"/>
      <c r="I2582" s="95"/>
    </row>
    <row r="2583" spans="1:9" ht="12.75" thickBot="1"/>
    <row r="2584" spans="1:9" ht="22.5">
      <c r="A2584" s="22" t="s">
        <v>17</v>
      </c>
      <c r="B2584" s="22" t="s">
        <v>23</v>
      </c>
      <c r="C2584" s="12" t="s">
        <v>4</v>
      </c>
      <c r="D2584" s="27" t="s">
        <v>120</v>
      </c>
      <c r="E2584" s="4" t="s">
        <v>5</v>
      </c>
      <c r="F2584" s="4" t="s">
        <v>6</v>
      </c>
      <c r="G2584" s="4" t="s">
        <v>7</v>
      </c>
      <c r="H2584" s="4" t="s">
        <v>8</v>
      </c>
      <c r="I2584" s="4" t="s">
        <v>9</v>
      </c>
    </row>
    <row r="2585" spans="1:9">
      <c r="A2585" s="5">
        <f>G2580/30*B2581</f>
        <v>0</v>
      </c>
      <c r="B2585" s="5">
        <f>'SALARY MAIN'!G93</f>
        <v>0</v>
      </c>
      <c r="C2585" s="5">
        <f>'SALARY MAIN'!H93</f>
        <v>0</v>
      </c>
      <c r="D2585" s="5">
        <f>'SALARY MAIN'!J93</f>
        <v>0</v>
      </c>
      <c r="E2585" s="5">
        <f>'SALARY MAIN'!K93</f>
        <v>0</v>
      </c>
      <c r="F2585" s="5">
        <f>'SALARY MAIN'!L93</f>
        <v>0</v>
      </c>
      <c r="G2585" s="5">
        <f>F2585+E2585</f>
        <v>0</v>
      </c>
      <c r="H2585" s="5">
        <f>A2585+B2585+C2585+D2585</f>
        <v>0</v>
      </c>
      <c r="I2585" s="45">
        <f>H2585-G2585</f>
        <v>0</v>
      </c>
    </row>
    <row r="2586" spans="1:9">
      <c r="A2586" s="6"/>
      <c r="B2586" s="6"/>
      <c r="C2586" s="6"/>
      <c r="D2586" s="6"/>
      <c r="E2586" s="6"/>
      <c r="F2586" s="6"/>
      <c r="G2586" s="6"/>
      <c r="H2586" s="6"/>
      <c r="I2586" s="6"/>
    </row>
    <row r="2587" spans="1:9">
      <c r="A2587" s="7"/>
      <c r="B2587" s="7"/>
      <c r="C2587" s="7"/>
      <c r="D2587" s="7"/>
      <c r="E2587" s="7"/>
      <c r="F2587" s="7"/>
      <c r="G2587" s="7"/>
      <c r="H2587" s="7"/>
      <c r="I2587" s="7"/>
    </row>
    <row r="2588" spans="1:9">
      <c r="A2588" s="7"/>
      <c r="B2588" s="7"/>
      <c r="C2588" s="7"/>
      <c r="D2588" s="7"/>
      <c r="E2588" s="7"/>
      <c r="F2588" s="7"/>
      <c r="G2588" s="7"/>
      <c r="H2588" s="7"/>
      <c r="I2588" s="7"/>
    </row>
    <row r="2589" spans="1:9">
      <c r="A2589" s="7"/>
      <c r="B2589" s="7"/>
      <c r="C2589" s="7"/>
      <c r="D2589" s="7"/>
      <c r="E2589" s="7"/>
      <c r="F2589" s="7"/>
      <c r="G2589" s="7"/>
      <c r="H2589" s="7"/>
      <c r="I2589" s="7"/>
    </row>
    <row r="2590" spans="1:9" ht="12.75" thickBot="1">
      <c r="A2590" s="8">
        <f t="shared" ref="A2590:I2590" si="89">SUM(A2585:A2589)</f>
        <v>0</v>
      </c>
      <c r="B2590" s="8">
        <f t="shared" si="89"/>
        <v>0</v>
      </c>
      <c r="C2590" s="8">
        <f t="shared" si="89"/>
        <v>0</v>
      </c>
      <c r="D2590" s="8">
        <f t="shared" si="89"/>
        <v>0</v>
      </c>
      <c r="E2590" s="8">
        <f t="shared" si="89"/>
        <v>0</v>
      </c>
      <c r="F2590" s="8">
        <f t="shared" si="89"/>
        <v>0</v>
      </c>
      <c r="G2590" s="8">
        <f t="shared" si="89"/>
        <v>0</v>
      </c>
      <c r="H2590" s="8">
        <f t="shared" si="89"/>
        <v>0</v>
      </c>
      <c r="I2590" s="43">
        <f t="shared" si="89"/>
        <v>0</v>
      </c>
    </row>
    <row r="2591" spans="1:9" ht="12.75" thickBot="1">
      <c r="G2591" s="96" t="s">
        <v>9</v>
      </c>
      <c r="H2591" s="97"/>
      <c r="I2591" s="9">
        <f>I2590</f>
        <v>0</v>
      </c>
    </row>
    <row r="2592" spans="1:9">
      <c r="G2592" s="10"/>
      <c r="H2592" s="10"/>
      <c r="I2592" s="11"/>
    </row>
    <row r="2593" spans="1:9">
      <c r="G2593" s="10"/>
      <c r="H2593" s="10"/>
      <c r="I2593" s="11"/>
    </row>
    <row r="2597" spans="1:9">
      <c r="A2597" s="86" t="s">
        <v>10</v>
      </c>
      <c r="B2597" s="86"/>
      <c r="C2597" s="86"/>
      <c r="D2597" s="10"/>
      <c r="F2597" s="38" t="s">
        <v>15</v>
      </c>
      <c r="G2597" s="11"/>
      <c r="H2597" s="86" t="s">
        <v>11</v>
      </c>
      <c r="I2597" s="86"/>
    </row>
    <row r="2600" spans="1:9" ht="20.25">
      <c r="C2600" s="90" t="s">
        <v>19</v>
      </c>
      <c r="D2600" s="90"/>
      <c r="E2600" s="90"/>
      <c r="F2600" s="90"/>
      <c r="G2600" s="90"/>
      <c r="H2600" s="90"/>
    </row>
    <row r="2601" spans="1:9" ht="15.75">
      <c r="E2601" s="91" t="s">
        <v>118</v>
      </c>
      <c r="F2601" s="91"/>
      <c r="G2601" s="91"/>
    </row>
    <row r="2605" spans="1:9">
      <c r="A2605" s="1" t="s">
        <v>2</v>
      </c>
      <c r="B2605" s="1">
        <f>'SALARY MAIN'!C94</f>
        <v>0</v>
      </c>
      <c r="C2605" s="26"/>
      <c r="D2605" s="26"/>
      <c r="H2605" s="2" t="s">
        <v>1</v>
      </c>
      <c r="I2605" s="2">
        <f>'SALARY MAIN'!D94</f>
        <v>0</v>
      </c>
    </row>
    <row r="2606" spans="1:9">
      <c r="A2606" s="1"/>
      <c r="B2606" s="1"/>
      <c r="F2606" s="1" t="s">
        <v>12</v>
      </c>
      <c r="G2606" s="3">
        <f>'SALARY MAIN'!E94</f>
        <v>0</v>
      </c>
    </row>
    <row r="2607" spans="1:9" ht="16.5" thickBot="1">
      <c r="A2607" s="2" t="s">
        <v>16</v>
      </c>
      <c r="B2607" s="28">
        <f>'SALARY MAIN'!F94</f>
        <v>0</v>
      </c>
      <c r="C2607" s="25"/>
      <c r="D2607" s="25"/>
      <c r="H2607" s="92">
        <f>'SALARY MAIN'!C1</f>
        <v>43405</v>
      </c>
      <c r="I2607" s="92"/>
    </row>
    <row r="2608" spans="1:9" ht="16.5" thickBot="1">
      <c r="A2608" s="93" t="s">
        <v>117</v>
      </c>
      <c r="B2608" s="94"/>
      <c r="C2608" s="94"/>
      <c r="D2608" s="94"/>
      <c r="E2608" s="94"/>
      <c r="F2608" s="94"/>
      <c r="G2608" s="94"/>
      <c r="H2608" s="94"/>
      <c r="I2608" s="95"/>
    </row>
    <row r="2609" spans="1:9" ht="12.75" thickBot="1"/>
    <row r="2610" spans="1:9" ht="22.5">
      <c r="A2610" s="22" t="s">
        <v>17</v>
      </c>
      <c r="B2610" s="22" t="s">
        <v>23</v>
      </c>
      <c r="C2610" s="12" t="s">
        <v>4</v>
      </c>
      <c r="D2610" s="27" t="s">
        <v>120</v>
      </c>
      <c r="E2610" s="4" t="s">
        <v>5</v>
      </c>
      <c r="F2610" s="4" t="s">
        <v>6</v>
      </c>
      <c r="G2610" s="4" t="s">
        <v>7</v>
      </c>
      <c r="H2610" s="4" t="s">
        <v>8</v>
      </c>
      <c r="I2610" s="4" t="s">
        <v>9</v>
      </c>
    </row>
    <row r="2611" spans="1:9">
      <c r="A2611" s="5">
        <f>G2606/30*B2607</f>
        <v>0</v>
      </c>
      <c r="B2611" s="5">
        <f>'SALARY MAIN'!G94</f>
        <v>0</v>
      </c>
      <c r="C2611" s="5">
        <f>'SALARY MAIN'!H94</f>
        <v>0</v>
      </c>
      <c r="D2611" s="5">
        <f>'SALARY MAIN'!J94</f>
        <v>0</v>
      </c>
      <c r="E2611" s="5">
        <f>'SALARY MAIN'!K94</f>
        <v>0</v>
      </c>
      <c r="F2611" s="5">
        <f>'SALARY MAIN'!L94</f>
        <v>0</v>
      </c>
      <c r="G2611" s="5">
        <f>F2611+E2611</f>
        <v>0</v>
      </c>
      <c r="H2611" s="5">
        <f>A2611+B2611+C2611+D2611</f>
        <v>0</v>
      </c>
      <c r="I2611" s="45">
        <f>H2611-G2611</f>
        <v>0</v>
      </c>
    </row>
    <row r="2612" spans="1:9">
      <c r="A2612" s="6"/>
      <c r="B2612" s="6"/>
      <c r="C2612" s="6"/>
      <c r="D2612" s="6"/>
      <c r="E2612" s="6"/>
      <c r="F2612" s="6"/>
      <c r="G2612" s="6"/>
      <c r="H2612" s="6"/>
      <c r="I2612" s="6"/>
    </row>
    <row r="2613" spans="1:9">
      <c r="A2613" s="7"/>
      <c r="B2613" s="7"/>
      <c r="C2613" s="7"/>
      <c r="D2613" s="7"/>
      <c r="E2613" s="7"/>
      <c r="F2613" s="7"/>
      <c r="G2613" s="7"/>
      <c r="H2613" s="7"/>
      <c r="I2613" s="7"/>
    </row>
    <row r="2614" spans="1:9">
      <c r="A2614" s="7"/>
      <c r="B2614" s="7"/>
      <c r="C2614" s="7"/>
      <c r="D2614" s="7"/>
      <c r="E2614" s="7"/>
      <c r="F2614" s="7"/>
      <c r="G2614" s="7"/>
      <c r="H2614" s="7"/>
      <c r="I2614" s="7"/>
    </row>
    <row r="2615" spans="1:9">
      <c r="A2615" s="7"/>
      <c r="B2615" s="7"/>
      <c r="C2615" s="7"/>
      <c r="D2615" s="7"/>
      <c r="E2615" s="7"/>
      <c r="F2615" s="7"/>
      <c r="G2615" s="7"/>
      <c r="H2615" s="7"/>
      <c r="I2615" s="7"/>
    </row>
    <row r="2616" spans="1:9" ht="12.75" thickBot="1">
      <c r="A2616" s="8">
        <f t="shared" ref="A2616:I2616" si="90">SUM(A2611:A2615)</f>
        <v>0</v>
      </c>
      <c r="B2616" s="8">
        <f t="shared" si="90"/>
        <v>0</v>
      </c>
      <c r="C2616" s="8">
        <f t="shared" si="90"/>
        <v>0</v>
      </c>
      <c r="D2616" s="8">
        <f t="shared" si="90"/>
        <v>0</v>
      </c>
      <c r="E2616" s="8">
        <f t="shared" si="90"/>
        <v>0</v>
      </c>
      <c r="F2616" s="8">
        <f t="shared" si="90"/>
        <v>0</v>
      </c>
      <c r="G2616" s="8">
        <f t="shared" si="90"/>
        <v>0</v>
      </c>
      <c r="H2616" s="8">
        <f t="shared" si="90"/>
        <v>0</v>
      </c>
      <c r="I2616" s="43">
        <f t="shared" si="90"/>
        <v>0</v>
      </c>
    </row>
    <row r="2617" spans="1:9" ht="12.75" thickBot="1">
      <c r="G2617" s="96" t="s">
        <v>9</v>
      </c>
      <c r="H2617" s="97"/>
      <c r="I2617" s="9">
        <f>I2616</f>
        <v>0</v>
      </c>
    </row>
    <row r="2618" spans="1:9">
      <c r="G2618" s="10"/>
      <c r="H2618" s="10"/>
      <c r="I2618" s="11"/>
    </row>
    <row r="2619" spans="1:9">
      <c r="G2619" s="10"/>
      <c r="H2619" s="10"/>
      <c r="I2619" s="11"/>
    </row>
    <row r="2623" spans="1:9">
      <c r="A2623" s="86" t="s">
        <v>10</v>
      </c>
      <c r="B2623" s="86"/>
      <c r="C2623" s="86"/>
      <c r="D2623" s="10"/>
      <c r="F2623" s="38" t="s">
        <v>15</v>
      </c>
      <c r="G2623" s="11"/>
      <c r="H2623" s="86" t="s">
        <v>11</v>
      </c>
      <c r="I2623" s="86"/>
    </row>
    <row r="2628" spans="1:9" ht="20.25">
      <c r="C2628" s="90" t="s">
        <v>19</v>
      </c>
      <c r="D2628" s="90"/>
      <c r="E2628" s="90"/>
      <c r="F2628" s="90"/>
      <c r="G2628" s="90"/>
      <c r="H2628" s="90"/>
    </row>
    <row r="2629" spans="1:9" ht="15.75">
      <c r="E2629" s="91" t="s">
        <v>118</v>
      </c>
      <c r="F2629" s="91"/>
      <c r="G2629" s="91"/>
    </row>
    <row r="2633" spans="1:9">
      <c r="A2633" s="1" t="s">
        <v>2</v>
      </c>
      <c r="B2633" s="1">
        <f>'SALARY MAIN'!C95</f>
        <v>0</v>
      </c>
      <c r="C2633" s="26"/>
      <c r="D2633" s="26"/>
      <c r="H2633" s="2" t="s">
        <v>1</v>
      </c>
      <c r="I2633" s="2">
        <f>'SALARY MAIN'!D95</f>
        <v>0</v>
      </c>
    </row>
    <row r="2634" spans="1:9">
      <c r="A2634" s="1"/>
      <c r="B2634" s="1"/>
      <c r="F2634" s="1" t="s">
        <v>12</v>
      </c>
      <c r="G2634" s="3">
        <f>'SALARY MAIN'!E95</f>
        <v>0</v>
      </c>
    </row>
    <row r="2635" spans="1:9" ht="16.5" thickBot="1">
      <c r="A2635" s="2" t="s">
        <v>16</v>
      </c>
      <c r="B2635" s="28">
        <f>'SALARY MAIN'!F95</f>
        <v>0</v>
      </c>
      <c r="C2635" s="25"/>
      <c r="D2635" s="25"/>
      <c r="H2635" s="92">
        <f>'SALARY MAIN'!C1</f>
        <v>43405</v>
      </c>
      <c r="I2635" s="92"/>
    </row>
    <row r="2636" spans="1:9" ht="16.5" thickBot="1">
      <c r="A2636" s="93" t="s">
        <v>117</v>
      </c>
      <c r="B2636" s="94"/>
      <c r="C2636" s="94"/>
      <c r="D2636" s="94"/>
      <c r="E2636" s="94"/>
      <c r="F2636" s="94"/>
      <c r="G2636" s="94"/>
      <c r="H2636" s="94"/>
      <c r="I2636" s="95"/>
    </row>
    <row r="2637" spans="1:9" ht="12.75" thickBot="1"/>
    <row r="2638" spans="1:9" ht="22.5">
      <c r="A2638" s="22" t="s">
        <v>17</v>
      </c>
      <c r="B2638" s="22" t="s">
        <v>23</v>
      </c>
      <c r="C2638" s="12" t="s">
        <v>4</v>
      </c>
      <c r="D2638" s="27" t="s">
        <v>120</v>
      </c>
      <c r="E2638" s="4" t="s">
        <v>5</v>
      </c>
      <c r="F2638" s="4" t="s">
        <v>6</v>
      </c>
      <c r="G2638" s="4" t="s">
        <v>7</v>
      </c>
      <c r="H2638" s="4" t="s">
        <v>8</v>
      </c>
      <c r="I2638" s="4" t="s">
        <v>9</v>
      </c>
    </row>
    <row r="2639" spans="1:9">
      <c r="A2639" s="5">
        <f>G2634/30*B2635</f>
        <v>0</v>
      </c>
      <c r="B2639" s="5">
        <f>'SALARY MAIN'!G95</f>
        <v>0</v>
      </c>
      <c r="C2639" s="5">
        <f>'SALARY MAIN'!H95</f>
        <v>0</v>
      </c>
      <c r="D2639" s="5">
        <f>'SALARY MAIN'!J95</f>
        <v>0</v>
      </c>
      <c r="E2639" s="5">
        <f>'SALARY MAIN'!K95</f>
        <v>0</v>
      </c>
      <c r="F2639" s="5">
        <f>'SALARY MAIN'!L95</f>
        <v>0</v>
      </c>
      <c r="G2639" s="5">
        <f>F2639+E2639</f>
        <v>0</v>
      </c>
      <c r="H2639" s="5">
        <f>A2639+B2639+C2639+D2639</f>
        <v>0</v>
      </c>
      <c r="I2639" s="45">
        <f>H2639-G2639</f>
        <v>0</v>
      </c>
    </row>
    <row r="2640" spans="1:9">
      <c r="A2640" s="6"/>
      <c r="B2640" s="6"/>
      <c r="C2640" s="6"/>
      <c r="D2640" s="6"/>
      <c r="E2640" s="6"/>
      <c r="F2640" s="6"/>
      <c r="G2640" s="6"/>
      <c r="H2640" s="6"/>
      <c r="I2640" s="6"/>
    </row>
    <row r="2641" spans="1:9">
      <c r="A2641" s="7"/>
      <c r="B2641" s="7"/>
      <c r="C2641" s="7"/>
      <c r="D2641" s="7"/>
      <c r="E2641" s="7"/>
      <c r="F2641" s="7"/>
      <c r="G2641" s="7"/>
      <c r="H2641" s="7"/>
      <c r="I2641" s="7"/>
    </row>
    <row r="2642" spans="1:9">
      <c r="A2642" s="7"/>
      <c r="B2642" s="7"/>
      <c r="C2642" s="7"/>
      <c r="D2642" s="7"/>
      <c r="E2642" s="7"/>
      <c r="F2642" s="7"/>
      <c r="G2642" s="7"/>
      <c r="H2642" s="7"/>
      <c r="I2642" s="7"/>
    </row>
    <row r="2643" spans="1:9">
      <c r="A2643" s="7"/>
      <c r="B2643" s="7"/>
      <c r="C2643" s="7"/>
      <c r="D2643" s="7"/>
      <c r="E2643" s="7"/>
      <c r="F2643" s="7"/>
      <c r="G2643" s="7"/>
      <c r="H2643" s="7"/>
      <c r="I2643" s="7"/>
    </row>
    <row r="2644" spans="1:9" ht="12.75" thickBot="1">
      <c r="A2644" s="8">
        <f t="shared" ref="A2644:I2644" si="91">SUM(A2639:A2643)</f>
        <v>0</v>
      </c>
      <c r="B2644" s="8">
        <f t="shared" si="91"/>
        <v>0</v>
      </c>
      <c r="C2644" s="8">
        <f t="shared" si="91"/>
        <v>0</v>
      </c>
      <c r="D2644" s="8">
        <f t="shared" si="91"/>
        <v>0</v>
      </c>
      <c r="E2644" s="8">
        <f t="shared" si="91"/>
        <v>0</v>
      </c>
      <c r="F2644" s="8">
        <f t="shared" si="91"/>
        <v>0</v>
      </c>
      <c r="G2644" s="8">
        <f t="shared" si="91"/>
        <v>0</v>
      </c>
      <c r="H2644" s="8">
        <f t="shared" si="91"/>
        <v>0</v>
      </c>
      <c r="I2644" s="43">
        <f t="shared" si="91"/>
        <v>0</v>
      </c>
    </row>
    <row r="2645" spans="1:9" ht="12.75" thickBot="1">
      <c r="G2645" s="96" t="s">
        <v>9</v>
      </c>
      <c r="H2645" s="97"/>
      <c r="I2645" s="9">
        <f>I2644</f>
        <v>0</v>
      </c>
    </row>
    <row r="2646" spans="1:9">
      <c r="G2646" s="10"/>
      <c r="H2646" s="10"/>
      <c r="I2646" s="11"/>
    </row>
    <row r="2647" spans="1:9">
      <c r="G2647" s="10"/>
      <c r="H2647" s="10"/>
      <c r="I2647" s="11"/>
    </row>
    <row r="2651" spans="1:9">
      <c r="A2651" s="86" t="s">
        <v>10</v>
      </c>
      <c r="B2651" s="86"/>
      <c r="C2651" s="86"/>
      <c r="D2651" s="10"/>
      <c r="F2651" s="38" t="s">
        <v>15</v>
      </c>
      <c r="G2651" s="11"/>
      <c r="H2651" s="86" t="s">
        <v>11</v>
      </c>
      <c r="I2651" s="86"/>
    </row>
  </sheetData>
  <mergeCells count="661">
    <mergeCell ref="A2651:C2651"/>
    <mergeCell ref="H2651:I2651"/>
    <mergeCell ref="B2552:C2552"/>
    <mergeCell ref="G2617:H2617"/>
    <mergeCell ref="A2623:C2623"/>
    <mergeCell ref="H2623:I2623"/>
    <mergeCell ref="C2628:H2628"/>
    <mergeCell ref="E2629:G2629"/>
    <mergeCell ref="H2635:I2635"/>
    <mergeCell ref="A2636:I2636"/>
    <mergeCell ref="G2645:H2645"/>
    <mergeCell ref="H2581:I2581"/>
    <mergeCell ref="A2582:I2582"/>
    <mergeCell ref="G2591:H2591"/>
    <mergeCell ref="A2597:C2597"/>
    <mergeCell ref="H2597:I2597"/>
    <mergeCell ref="C2600:H2600"/>
    <mergeCell ref="E2601:G2601"/>
    <mergeCell ref="H2607:I2607"/>
    <mergeCell ref="A2608:I2608"/>
    <mergeCell ref="C2547:H2547"/>
    <mergeCell ref="E2548:G2548"/>
    <mergeCell ref="H2554:I2554"/>
    <mergeCell ref="A2555:I2555"/>
    <mergeCell ref="G2564:H2564"/>
    <mergeCell ref="A2570:C2570"/>
    <mergeCell ref="H2570:I2570"/>
    <mergeCell ref="C2574:H2574"/>
    <mergeCell ref="E2575:G2575"/>
    <mergeCell ref="G2508:H2508"/>
    <mergeCell ref="A2514:C2514"/>
    <mergeCell ref="H2514:I2514"/>
    <mergeCell ref="C2520:H2520"/>
    <mergeCell ref="E2521:G2521"/>
    <mergeCell ref="H2527:I2527"/>
    <mergeCell ref="A2528:I2528"/>
    <mergeCell ref="G2537:H2537"/>
    <mergeCell ref="A2543:C2543"/>
    <mergeCell ref="H2543:I2543"/>
    <mergeCell ref="H2470:I2470"/>
    <mergeCell ref="A2471:I2471"/>
    <mergeCell ref="G2480:H2480"/>
    <mergeCell ref="A2486:C2486"/>
    <mergeCell ref="H2486:I2486"/>
    <mergeCell ref="C2491:H2491"/>
    <mergeCell ref="E2492:G2492"/>
    <mergeCell ref="H2498:I2498"/>
    <mergeCell ref="A2499:I2499"/>
    <mergeCell ref="C2434:H2434"/>
    <mergeCell ref="E2435:G2435"/>
    <mergeCell ref="H2441:I2441"/>
    <mergeCell ref="A2442:I2442"/>
    <mergeCell ref="G2451:H2451"/>
    <mergeCell ref="A2457:C2457"/>
    <mergeCell ref="H2457:I2457"/>
    <mergeCell ref="C2463:H2463"/>
    <mergeCell ref="E2464:G2464"/>
    <mergeCell ref="G2395:H2395"/>
    <mergeCell ref="A2401:C2401"/>
    <mergeCell ref="H2401:I2401"/>
    <mergeCell ref="C2406:H2406"/>
    <mergeCell ref="E2407:G2407"/>
    <mergeCell ref="H2413:I2413"/>
    <mergeCell ref="A2414:I2414"/>
    <mergeCell ref="G2423:H2423"/>
    <mergeCell ref="A2429:C2429"/>
    <mergeCell ref="H2429:I2429"/>
    <mergeCell ref="H2357:I2357"/>
    <mergeCell ref="A2358:I2358"/>
    <mergeCell ref="G2367:H2367"/>
    <mergeCell ref="A2373:C2373"/>
    <mergeCell ref="H2373:I2373"/>
    <mergeCell ref="C2378:H2378"/>
    <mergeCell ref="E2379:G2379"/>
    <mergeCell ref="H2385:I2385"/>
    <mergeCell ref="A2386:I2386"/>
    <mergeCell ref="B2383:C2383"/>
    <mergeCell ref="C2322:H2322"/>
    <mergeCell ref="E2323:G2323"/>
    <mergeCell ref="H2329:I2329"/>
    <mergeCell ref="A2330:I2330"/>
    <mergeCell ref="G2339:H2339"/>
    <mergeCell ref="A2345:C2345"/>
    <mergeCell ref="H2345:I2345"/>
    <mergeCell ref="C2350:H2350"/>
    <mergeCell ref="E2351:G2351"/>
    <mergeCell ref="H650:I650"/>
    <mergeCell ref="H678:I678"/>
    <mergeCell ref="H706:I706"/>
    <mergeCell ref="H738:I738"/>
    <mergeCell ref="B736:C736"/>
    <mergeCell ref="C731:H731"/>
    <mergeCell ref="E732:G732"/>
    <mergeCell ref="C760:H760"/>
    <mergeCell ref="E761:G761"/>
    <mergeCell ref="E673:G673"/>
    <mergeCell ref="A679:I679"/>
    <mergeCell ref="G688:H688"/>
    <mergeCell ref="A694:C694"/>
    <mergeCell ref="H694:I694"/>
    <mergeCell ref="A651:I651"/>
    <mergeCell ref="G660:H660"/>
    <mergeCell ref="A666:C666"/>
    <mergeCell ref="H666:I666"/>
    <mergeCell ref="C672:H672"/>
    <mergeCell ref="A739:I739"/>
    <mergeCell ref="G748:H748"/>
    <mergeCell ref="A754:C754"/>
    <mergeCell ref="H754:I754"/>
    <mergeCell ref="H28:I28"/>
    <mergeCell ref="A43:I43"/>
    <mergeCell ref="G52:H52"/>
    <mergeCell ref="A58:C58"/>
    <mergeCell ref="H58:I58"/>
    <mergeCell ref="G135:H135"/>
    <mergeCell ref="A141:C141"/>
    <mergeCell ref="H141:I141"/>
    <mergeCell ref="A98:I98"/>
    <mergeCell ref="G107:H107"/>
    <mergeCell ref="A113:C113"/>
    <mergeCell ref="H113:I113"/>
    <mergeCell ref="A126:I126"/>
    <mergeCell ref="E119:G119"/>
    <mergeCell ref="B95:C95"/>
    <mergeCell ref="H69:I69"/>
    <mergeCell ref="H97:I97"/>
    <mergeCell ref="B123:C123"/>
    <mergeCell ref="H12:I12"/>
    <mergeCell ref="C5:H5"/>
    <mergeCell ref="E6:G6"/>
    <mergeCell ref="C35:H35"/>
    <mergeCell ref="E36:G36"/>
    <mergeCell ref="G230:H230"/>
    <mergeCell ref="A236:C236"/>
    <mergeCell ref="H236:I236"/>
    <mergeCell ref="A189:I189"/>
    <mergeCell ref="G198:H198"/>
    <mergeCell ref="A204:C204"/>
    <mergeCell ref="H204:I204"/>
    <mergeCell ref="A221:I221"/>
    <mergeCell ref="A158:I158"/>
    <mergeCell ref="G167:H167"/>
    <mergeCell ref="A173:C173"/>
    <mergeCell ref="H173:I173"/>
    <mergeCell ref="A13:I13"/>
    <mergeCell ref="G22:H22"/>
    <mergeCell ref="A70:I70"/>
    <mergeCell ref="G79:H79"/>
    <mergeCell ref="A85:C85"/>
    <mergeCell ref="H85:I85"/>
    <mergeCell ref="A28:C28"/>
    <mergeCell ref="C243:H243"/>
    <mergeCell ref="E244:G244"/>
    <mergeCell ref="H250:I250"/>
    <mergeCell ref="A251:I251"/>
    <mergeCell ref="G260:H260"/>
    <mergeCell ref="C63:H63"/>
    <mergeCell ref="E64:G64"/>
    <mergeCell ref="C91:H91"/>
    <mergeCell ref="E92:G92"/>
    <mergeCell ref="C118:H118"/>
    <mergeCell ref="B155:C155"/>
    <mergeCell ref="B186:C186"/>
    <mergeCell ref="C148:H148"/>
    <mergeCell ref="E149:G149"/>
    <mergeCell ref="C179:H179"/>
    <mergeCell ref="E180:G180"/>
    <mergeCell ref="C210:H210"/>
    <mergeCell ref="E211:G211"/>
    <mergeCell ref="B248:C248"/>
    <mergeCell ref="A279:I279"/>
    <mergeCell ref="G288:H288"/>
    <mergeCell ref="A294:C294"/>
    <mergeCell ref="H294:I294"/>
    <mergeCell ref="C300:H300"/>
    <mergeCell ref="A266:C266"/>
    <mergeCell ref="H266:I266"/>
    <mergeCell ref="C271:H271"/>
    <mergeCell ref="E272:G272"/>
    <mergeCell ref="H278:I278"/>
    <mergeCell ref="C328:H328"/>
    <mergeCell ref="E329:G329"/>
    <mergeCell ref="H335:I335"/>
    <mergeCell ref="A336:I336"/>
    <mergeCell ref="G345:H345"/>
    <mergeCell ref="E301:G301"/>
    <mergeCell ref="H307:I307"/>
    <mergeCell ref="A308:I308"/>
    <mergeCell ref="G317:H317"/>
    <mergeCell ref="A323:C323"/>
    <mergeCell ref="H323:I323"/>
    <mergeCell ref="A365:I365"/>
    <mergeCell ref="G374:H374"/>
    <mergeCell ref="A380:C380"/>
    <mergeCell ref="H380:I380"/>
    <mergeCell ref="C385:H385"/>
    <mergeCell ref="A351:C351"/>
    <mergeCell ref="H351:I351"/>
    <mergeCell ref="C357:H357"/>
    <mergeCell ref="E358:G358"/>
    <mergeCell ref="H364:I364"/>
    <mergeCell ref="B362:C362"/>
    <mergeCell ref="C413:H413"/>
    <mergeCell ref="E414:G414"/>
    <mergeCell ref="H420:I420"/>
    <mergeCell ref="A421:I421"/>
    <mergeCell ref="G430:H430"/>
    <mergeCell ref="E386:G386"/>
    <mergeCell ref="H392:I392"/>
    <mergeCell ref="A393:I393"/>
    <mergeCell ref="G402:H402"/>
    <mergeCell ref="A408:C408"/>
    <mergeCell ref="H408:I408"/>
    <mergeCell ref="A451:I451"/>
    <mergeCell ref="G460:H460"/>
    <mergeCell ref="A466:C466"/>
    <mergeCell ref="H466:I466"/>
    <mergeCell ref="C471:H471"/>
    <mergeCell ref="A436:C436"/>
    <mergeCell ref="H436:I436"/>
    <mergeCell ref="C443:H443"/>
    <mergeCell ref="E444:G444"/>
    <mergeCell ref="H450:I450"/>
    <mergeCell ref="B448:C448"/>
    <mergeCell ref="C499:H499"/>
    <mergeCell ref="E500:G500"/>
    <mergeCell ref="H506:I506"/>
    <mergeCell ref="A507:I507"/>
    <mergeCell ref="G516:H516"/>
    <mergeCell ref="E472:G472"/>
    <mergeCell ref="H478:I478"/>
    <mergeCell ref="A479:I479"/>
    <mergeCell ref="G488:H488"/>
    <mergeCell ref="A494:C494"/>
    <mergeCell ref="H494:I494"/>
    <mergeCell ref="A535:I535"/>
    <mergeCell ref="G544:H544"/>
    <mergeCell ref="A550:C550"/>
    <mergeCell ref="H550:I550"/>
    <mergeCell ref="C556:H556"/>
    <mergeCell ref="A522:C522"/>
    <mergeCell ref="H522:I522"/>
    <mergeCell ref="C527:H527"/>
    <mergeCell ref="E528:G528"/>
    <mergeCell ref="H534:I534"/>
    <mergeCell ref="C586:H586"/>
    <mergeCell ref="E587:G587"/>
    <mergeCell ref="H593:I593"/>
    <mergeCell ref="A594:I594"/>
    <mergeCell ref="G603:H603"/>
    <mergeCell ref="E557:G557"/>
    <mergeCell ref="H563:I563"/>
    <mergeCell ref="A564:I564"/>
    <mergeCell ref="G573:H573"/>
    <mergeCell ref="A579:C579"/>
    <mergeCell ref="H579:I579"/>
    <mergeCell ref="G633:H633"/>
    <mergeCell ref="A639:C639"/>
    <mergeCell ref="H639:I639"/>
    <mergeCell ref="C644:H644"/>
    <mergeCell ref="E645:G645"/>
    <mergeCell ref="A609:C609"/>
    <mergeCell ref="H609:I609"/>
    <mergeCell ref="C616:H616"/>
    <mergeCell ref="E617:G617"/>
    <mergeCell ref="A624:I624"/>
    <mergeCell ref="H623:I623"/>
    <mergeCell ref="A768:I768"/>
    <mergeCell ref="C699:H699"/>
    <mergeCell ref="E700:G700"/>
    <mergeCell ref="A707:I707"/>
    <mergeCell ref="G716:H716"/>
    <mergeCell ref="A722:C722"/>
    <mergeCell ref="H722:I722"/>
    <mergeCell ref="H767:I767"/>
    <mergeCell ref="A817:C817"/>
    <mergeCell ref="H817:I817"/>
    <mergeCell ref="C824:H824"/>
    <mergeCell ref="E825:G825"/>
    <mergeCell ref="H831:I831"/>
    <mergeCell ref="G777:H777"/>
    <mergeCell ref="A783:C783"/>
    <mergeCell ref="H783:I783"/>
    <mergeCell ref="A802:I802"/>
    <mergeCell ref="G811:H811"/>
    <mergeCell ref="C792:H792"/>
    <mergeCell ref="E793:G793"/>
    <mergeCell ref="H801:I801"/>
    <mergeCell ref="E853:G853"/>
    <mergeCell ref="H859:I859"/>
    <mergeCell ref="A860:I860"/>
    <mergeCell ref="G869:H869"/>
    <mergeCell ref="A875:C875"/>
    <mergeCell ref="H875:I875"/>
    <mergeCell ref="A832:I832"/>
    <mergeCell ref="G841:H841"/>
    <mergeCell ref="A847:C847"/>
    <mergeCell ref="H847:I847"/>
    <mergeCell ref="C852:H852"/>
    <mergeCell ref="A904:C904"/>
    <mergeCell ref="H904:I904"/>
    <mergeCell ref="C909:H909"/>
    <mergeCell ref="E910:G910"/>
    <mergeCell ref="H916:I916"/>
    <mergeCell ref="C881:H881"/>
    <mergeCell ref="E882:G882"/>
    <mergeCell ref="H888:I888"/>
    <mergeCell ref="A889:I889"/>
    <mergeCell ref="G898:H898"/>
    <mergeCell ref="B914:C914"/>
    <mergeCell ref="E939:G939"/>
    <mergeCell ref="H945:I945"/>
    <mergeCell ref="A946:I946"/>
    <mergeCell ref="G955:H955"/>
    <mergeCell ref="A961:C961"/>
    <mergeCell ref="H961:I961"/>
    <mergeCell ref="A917:I917"/>
    <mergeCell ref="G926:H926"/>
    <mergeCell ref="A932:C932"/>
    <mergeCell ref="H932:I932"/>
    <mergeCell ref="C938:H938"/>
    <mergeCell ref="B943:C943"/>
    <mergeCell ref="A989:C989"/>
    <mergeCell ref="H989:I989"/>
    <mergeCell ref="C994:H994"/>
    <mergeCell ref="E995:G995"/>
    <mergeCell ref="H1001:I1001"/>
    <mergeCell ref="C966:H966"/>
    <mergeCell ref="E967:G967"/>
    <mergeCell ref="H973:I973"/>
    <mergeCell ref="A974:I974"/>
    <mergeCell ref="G983:H983"/>
    <mergeCell ref="E1023:G1023"/>
    <mergeCell ref="H1029:I1029"/>
    <mergeCell ref="A1030:I1030"/>
    <mergeCell ref="G1039:H1039"/>
    <mergeCell ref="A1045:C1045"/>
    <mergeCell ref="H1045:I1045"/>
    <mergeCell ref="A1002:I1002"/>
    <mergeCell ref="G1011:H1011"/>
    <mergeCell ref="A1017:C1017"/>
    <mergeCell ref="H1017:I1017"/>
    <mergeCell ref="C1022:H1022"/>
    <mergeCell ref="A1073:C1073"/>
    <mergeCell ref="H1073:I1073"/>
    <mergeCell ref="C1078:H1078"/>
    <mergeCell ref="E1079:G1079"/>
    <mergeCell ref="H1085:I1085"/>
    <mergeCell ref="C1050:H1050"/>
    <mergeCell ref="E1051:G1051"/>
    <mergeCell ref="H1057:I1057"/>
    <mergeCell ref="A1058:I1058"/>
    <mergeCell ref="G1067:H1067"/>
    <mergeCell ref="E1107:G1107"/>
    <mergeCell ref="H1113:I1113"/>
    <mergeCell ref="A1114:I1114"/>
    <mergeCell ref="G1123:H1123"/>
    <mergeCell ref="A1129:C1129"/>
    <mergeCell ref="H1129:I1129"/>
    <mergeCell ref="A1086:I1086"/>
    <mergeCell ref="G1095:H1095"/>
    <mergeCell ref="A1101:C1101"/>
    <mergeCell ref="H1101:I1101"/>
    <mergeCell ref="C1106:H1106"/>
    <mergeCell ref="B1111:C1111"/>
    <mergeCell ref="A1158:C1158"/>
    <mergeCell ref="H1158:I1158"/>
    <mergeCell ref="C1166:H1166"/>
    <mergeCell ref="E1167:G1167"/>
    <mergeCell ref="H1173:I1173"/>
    <mergeCell ref="C1135:H1135"/>
    <mergeCell ref="E1136:G1136"/>
    <mergeCell ref="H1142:I1142"/>
    <mergeCell ref="A1143:I1143"/>
    <mergeCell ref="G1152:H1152"/>
    <mergeCell ref="E1197:G1197"/>
    <mergeCell ref="A1204:I1204"/>
    <mergeCell ref="G1213:H1213"/>
    <mergeCell ref="A1219:C1219"/>
    <mergeCell ref="H1219:I1219"/>
    <mergeCell ref="A1174:I1174"/>
    <mergeCell ref="G1183:H1183"/>
    <mergeCell ref="A1189:C1189"/>
    <mergeCell ref="H1189:I1189"/>
    <mergeCell ref="C1196:H1196"/>
    <mergeCell ref="H1203:I1203"/>
    <mergeCell ref="C1252:H1252"/>
    <mergeCell ref="E1253:G1253"/>
    <mergeCell ref="A1259:I1259"/>
    <mergeCell ref="G1268:H1268"/>
    <mergeCell ref="A1274:C1274"/>
    <mergeCell ref="H1274:I1274"/>
    <mergeCell ref="C1224:H1224"/>
    <mergeCell ref="E1225:G1225"/>
    <mergeCell ref="A1231:I1231"/>
    <mergeCell ref="G1240:H1240"/>
    <mergeCell ref="A1246:C1246"/>
    <mergeCell ref="H1246:I1246"/>
    <mergeCell ref="H1230:I1230"/>
    <mergeCell ref="H1258:I1258"/>
    <mergeCell ref="A1317:I1317"/>
    <mergeCell ref="G1326:H1326"/>
    <mergeCell ref="A1332:C1332"/>
    <mergeCell ref="H1332:I1332"/>
    <mergeCell ref="A1347:I1347"/>
    <mergeCell ref="C1279:H1279"/>
    <mergeCell ref="E1280:G1280"/>
    <mergeCell ref="A1287:I1287"/>
    <mergeCell ref="G1296:H1296"/>
    <mergeCell ref="A1302:C1302"/>
    <mergeCell ref="H1302:I1302"/>
    <mergeCell ref="H1286:I1286"/>
    <mergeCell ref="C1307:H1307"/>
    <mergeCell ref="E1308:G1308"/>
    <mergeCell ref="H1316:I1316"/>
    <mergeCell ref="C1338:H1338"/>
    <mergeCell ref="E1339:G1339"/>
    <mergeCell ref="H1346:I1346"/>
    <mergeCell ref="A1398:C1398"/>
    <mergeCell ref="H1398:I1398"/>
    <mergeCell ref="C1405:H1405"/>
    <mergeCell ref="E1406:G1406"/>
    <mergeCell ref="H1412:I1412"/>
    <mergeCell ref="G1356:H1356"/>
    <mergeCell ref="A1362:C1362"/>
    <mergeCell ref="H1362:I1362"/>
    <mergeCell ref="A1383:I1383"/>
    <mergeCell ref="G1392:H1392"/>
    <mergeCell ref="C1373:H1373"/>
    <mergeCell ref="E1374:G1374"/>
    <mergeCell ref="H1382:I1382"/>
    <mergeCell ref="E1434:G1434"/>
    <mergeCell ref="H1440:I1440"/>
    <mergeCell ref="A1441:I1441"/>
    <mergeCell ref="G1450:H1450"/>
    <mergeCell ref="A1456:C1456"/>
    <mergeCell ref="H1456:I1456"/>
    <mergeCell ref="A1413:I1413"/>
    <mergeCell ref="G1422:H1422"/>
    <mergeCell ref="A1428:C1428"/>
    <mergeCell ref="H1428:I1428"/>
    <mergeCell ref="C1433:H1433"/>
    <mergeCell ref="A1485:C1485"/>
    <mergeCell ref="H1485:I1485"/>
    <mergeCell ref="C1490:H1490"/>
    <mergeCell ref="E1491:G1491"/>
    <mergeCell ref="H1497:I1497"/>
    <mergeCell ref="C1462:H1462"/>
    <mergeCell ref="E1463:G1463"/>
    <mergeCell ref="H1469:I1469"/>
    <mergeCell ref="A1470:I1470"/>
    <mergeCell ref="G1479:H1479"/>
    <mergeCell ref="E1520:G1520"/>
    <mergeCell ref="H1526:I1526"/>
    <mergeCell ref="A1527:I1527"/>
    <mergeCell ref="G1536:H1536"/>
    <mergeCell ref="A1542:C1542"/>
    <mergeCell ref="H1542:I1542"/>
    <mergeCell ref="A1498:I1498"/>
    <mergeCell ref="G1507:H1507"/>
    <mergeCell ref="A1513:C1513"/>
    <mergeCell ref="H1513:I1513"/>
    <mergeCell ref="C1519:H1519"/>
    <mergeCell ref="B1524:C1524"/>
    <mergeCell ref="A1570:C1570"/>
    <mergeCell ref="H1570:I1570"/>
    <mergeCell ref="C1575:H1575"/>
    <mergeCell ref="E1576:G1576"/>
    <mergeCell ref="H1582:I1582"/>
    <mergeCell ref="C1547:H1547"/>
    <mergeCell ref="E1548:G1548"/>
    <mergeCell ref="H1554:I1554"/>
    <mergeCell ref="A1555:I1555"/>
    <mergeCell ref="G1564:H1564"/>
    <mergeCell ref="E1604:G1604"/>
    <mergeCell ref="H1610:I1610"/>
    <mergeCell ref="A1611:I1611"/>
    <mergeCell ref="G1620:H1620"/>
    <mergeCell ref="A1626:C1626"/>
    <mergeCell ref="H1626:I1626"/>
    <mergeCell ref="A1583:I1583"/>
    <mergeCell ref="G1592:H1592"/>
    <mergeCell ref="A1598:C1598"/>
    <mergeCell ref="H1598:I1598"/>
    <mergeCell ref="C1603:H1603"/>
    <mergeCell ref="A1654:C1654"/>
    <mergeCell ref="H1654:I1654"/>
    <mergeCell ref="C1659:H1659"/>
    <mergeCell ref="E1660:G1660"/>
    <mergeCell ref="H1666:I1666"/>
    <mergeCell ref="C1631:H1631"/>
    <mergeCell ref="E1632:G1632"/>
    <mergeCell ref="H1638:I1638"/>
    <mergeCell ref="A1639:I1639"/>
    <mergeCell ref="G1648:H1648"/>
    <mergeCell ref="E1688:G1688"/>
    <mergeCell ref="H1694:I1694"/>
    <mergeCell ref="A1695:I1695"/>
    <mergeCell ref="G1704:H1704"/>
    <mergeCell ref="A1710:C1710"/>
    <mergeCell ref="H1710:I1710"/>
    <mergeCell ref="A1667:I1667"/>
    <mergeCell ref="G1676:H1676"/>
    <mergeCell ref="A1682:C1682"/>
    <mergeCell ref="H1682:I1682"/>
    <mergeCell ref="C1687:H1687"/>
    <mergeCell ref="A1739:C1739"/>
    <mergeCell ref="H1739:I1739"/>
    <mergeCell ref="C1746:H1746"/>
    <mergeCell ref="E1747:G1747"/>
    <mergeCell ref="H1753:I1753"/>
    <mergeCell ref="C1716:H1716"/>
    <mergeCell ref="E1717:G1717"/>
    <mergeCell ref="H1723:I1723"/>
    <mergeCell ref="A1724:I1724"/>
    <mergeCell ref="G1733:H1733"/>
    <mergeCell ref="E1777:G1777"/>
    <mergeCell ref="A1784:I1784"/>
    <mergeCell ref="G1793:H1793"/>
    <mergeCell ref="A1799:C1799"/>
    <mergeCell ref="H1799:I1799"/>
    <mergeCell ref="A1754:I1754"/>
    <mergeCell ref="G1763:H1763"/>
    <mergeCell ref="A1769:C1769"/>
    <mergeCell ref="H1769:I1769"/>
    <mergeCell ref="C1776:H1776"/>
    <mergeCell ref="H1783:I1783"/>
    <mergeCell ref="C1832:H1832"/>
    <mergeCell ref="E1833:G1833"/>
    <mergeCell ref="A1839:I1839"/>
    <mergeCell ref="G1848:H1848"/>
    <mergeCell ref="A1854:C1854"/>
    <mergeCell ref="H1854:I1854"/>
    <mergeCell ref="C1804:H1804"/>
    <mergeCell ref="E1805:G1805"/>
    <mergeCell ref="A1811:I1811"/>
    <mergeCell ref="G1820:H1820"/>
    <mergeCell ref="A1826:C1826"/>
    <mergeCell ref="H1826:I1826"/>
    <mergeCell ref="B1808:C1808"/>
    <mergeCell ref="H1810:I1810"/>
    <mergeCell ref="H1838:I1838"/>
    <mergeCell ref="A1898:I1898"/>
    <mergeCell ref="G1907:H1907"/>
    <mergeCell ref="A1913:C1913"/>
    <mergeCell ref="H1913:I1913"/>
    <mergeCell ref="A1928:I1928"/>
    <mergeCell ref="C1859:H1859"/>
    <mergeCell ref="E1860:G1860"/>
    <mergeCell ref="A1867:I1867"/>
    <mergeCell ref="G1876:H1876"/>
    <mergeCell ref="A1882:C1882"/>
    <mergeCell ref="H1882:I1882"/>
    <mergeCell ref="H1866:I1866"/>
    <mergeCell ref="C1890:H1890"/>
    <mergeCell ref="E1891:G1891"/>
    <mergeCell ref="H1897:I1897"/>
    <mergeCell ref="C1920:H1920"/>
    <mergeCell ref="E1921:G1921"/>
    <mergeCell ref="H1927:I1927"/>
    <mergeCell ref="A1975:C1975"/>
    <mergeCell ref="H1975:I1975"/>
    <mergeCell ref="C1982:H1982"/>
    <mergeCell ref="E1983:G1983"/>
    <mergeCell ref="H1989:I1989"/>
    <mergeCell ref="G1937:H1937"/>
    <mergeCell ref="A1943:C1943"/>
    <mergeCell ref="H1943:I1943"/>
    <mergeCell ref="A1960:I1960"/>
    <mergeCell ref="G1969:H1969"/>
    <mergeCell ref="C1952:H1952"/>
    <mergeCell ref="E1953:G1953"/>
    <mergeCell ref="H1959:I1959"/>
    <mergeCell ref="E2011:G2011"/>
    <mergeCell ref="H2017:I2017"/>
    <mergeCell ref="A2018:I2018"/>
    <mergeCell ref="G2027:H2027"/>
    <mergeCell ref="A2033:C2033"/>
    <mergeCell ref="H2033:I2033"/>
    <mergeCell ref="A1990:I1990"/>
    <mergeCell ref="G1999:H1999"/>
    <mergeCell ref="A2005:C2005"/>
    <mergeCell ref="H2005:I2005"/>
    <mergeCell ref="C2010:H2010"/>
    <mergeCell ref="B2015:C2015"/>
    <mergeCell ref="A2062:C2062"/>
    <mergeCell ref="H2062:I2062"/>
    <mergeCell ref="C2067:H2067"/>
    <mergeCell ref="E2068:G2068"/>
    <mergeCell ref="H2074:I2074"/>
    <mergeCell ref="C2039:H2039"/>
    <mergeCell ref="E2040:G2040"/>
    <mergeCell ref="H2046:I2046"/>
    <mergeCell ref="A2047:I2047"/>
    <mergeCell ref="G2056:H2056"/>
    <mergeCell ref="E2097:G2097"/>
    <mergeCell ref="H2103:I2103"/>
    <mergeCell ref="A2104:I2104"/>
    <mergeCell ref="G2113:H2113"/>
    <mergeCell ref="A2119:C2119"/>
    <mergeCell ref="H2119:I2119"/>
    <mergeCell ref="A2075:I2075"/>
    <mergeCell ref="G2084:H2084"/>
    <mergeCell ref="A2090:C2090"/>
    <mergeCell ref="H2090:I2090"/>
    <mergeCell ref="C2096:H2096"/>
    <mergeCell ref="A2147:C2147"/>
    <mergeCell ref="H2147:I2147"/>
    <mergeCell ref="C2152:H2152"/>
    <mergeCell ref="E2153:G2153"/>
    <mergeCell ref="H2159:I2159"/>
    <mergeCell ref="C2124:H2124"/>
    <mergeCell ref="E2125:G2125"/>
    <mergeCell ref="H2131:I2131"/>
    <mergeCell ref="A2132:I2132"/>
    <mergeCell ref="G2141:H2141"/>
    <mergeCell ref="B2129:C2129"/>
    <mergeCell ref="E2181:G2181"/>
    <mergeCell ref="H2187:I2187"/>
    <mergeCell ref="A2188:I2188"/>
    <mergeCell ref="G2197:H2197"/>
    <mergeCell ref="A2203:C2203"/>
    <mergeCell ref="H2203:I2203"/>
    <mergeCell ref="A2160:I2160"/>
    <mergeCell ref="G2169:H2169"/>
    <mergeCell ref="A2175:C2175"/>
    <mergeCell ref="H2175:I2175"/>
    <mergeCell ref="C2180:H2180"/>
    <mergeCell ref="H2231:I2231"/>
    <mergeCell ref="C2236:H2236"/>
    <mergeCell ref="E2237:G2237"/>
    <mergeCell ref="H2243:I2243"/>
    <mergeCell ref="C2208:H2208"/>
    <mergeCell ref="E2209:G2209"/>
    <mergeCell ref="H2215:I2215"/>
    <mergeCell ref="A2216:I2216"/>
    <mergeCell ref="G2225:H2225"/>
    <mergeCell ref="A2316:C2316"/>
    <mergeCell ref="H2316:I2316"/>
    <mergeCell ref="B12:C12"/>
    <mergeCell ref="B10:C10"/>
    <mergeCell ref="B40:C40"/>
    <mergeCell ref="H42:I42"/>
    <mergeCell ref="B67:C67"/>
    <mergeCell ref="C2293:H2293"/>
    <mergeCell ref="E2294:G2294"/>
    <mergeCell ref="H2300:I2300"/>
    <mergeCell ref="A2301:I2301"/>
    <mergeCell ref="G2310:H2310"/>
    <mergeCell ref="E2265:G2265"/>
    <mergeCell ref="H2271:I2271"/>
    <mergeCell ref="A2272:I2272"/>
    <mergeCell ref="G2281:H2281"/>
    <mergeCell ref="A2287:C2287"/>
    <mergeCell ref="H2287:I2287"/>
    <mergeCell ref="A2244:I2244"/>
    <mergeCell ref="G2253:H2253"/>
    <mergeCell ref="A2259:C2259"/>
    <mergeCell ref="H2259:I2259"/>
    <mergeCell ref="C2264:H2264"/>
    <mergeCell ref="A2231:C2231"/>
  </mergeCells>
  <pageMargins left="0" right="0" top="0" bottom="0" header="0" footer="0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SALARY MAIN</vt:lpstr>
      <vt:lpstr>SALARY SLIP</vt:lpstr>
      <vt:lpstr>'SALARY SLIP'!Print_Area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krishna</dc:creator>
  <cp:lastModifiedBy>Windows User</cp:lastModifiedBy>
  <cp:lastPrinted>2019-06-16T05:55:41Z</cp:lastPrinted>
  <dcterms:created xsi:type="dcterms:W3CDTF">2018-02-22T10:43:51Z</dcterms:created>
  <dcterms:modified xsi:type="dcterms:W3CDTF">2019-06-16T06:01:15Z</dcterms:modified>
</cp:coreProperties>
</file>