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R4" sheetId="6" r:id="rId1"/>
  </sheets>
  <definedNames>
    <definedName name="_xlnm.Print_Titles" localSheetId="0">'R4'!$A:$C,'R4'!$1:$5</definedName>
  </definedNames>
  <calcPr calcId="124519"/>
</workbook>
</file>

<file path=xl/calcChain.xml><?xml version="1.0" encoding="utf-8"?>
<calcChain xmlns="http://schemas.openxmlformats.org/spreadsheetml/2006/main">
  <c r="R39" i="6"/>
  <c r="Q39"/>
  <c r="P39"/>
  <c r="O39"/>
  <c r="M39"/>
  <c r="L39"/>
  <c r="K39"/>
  <c r="J39"/>
  <c r="I39"/>
  <c r="H39"/>
  <c r="G39"/>
  <c r="F39"/>
  <c r="E39"/>
  <c r="D39"/>
  <c r="R23"/>
  <c r="R24" s="1"/>
  <c r="Q23"/>
  <c r="Q24" s="1"/>
  <c r="P23"/>
  <c r="P24" s="1"/>
  <c r="O23"/>
  <c r="O24" s="1"/>
  <c r="M23"/>
  <c r="M24" s="1"/>
  <c r="L23"/>
  <c r="L24" s="1"/>
  <c r="K23"/>
  <c r="K24" s="1"/>
  <c r="J23"/>
  <c r="J24" s="1"/>
  <c r="I23"/>
  <c r="I24" s="1"/>
  <c r="H23"/>
  <c r="H24" s="1"/>
  <c r="G23"/>
  <c r="G24" s="1"/>
  <c r="F23"/>
  <c r="F24" s="1"/>
  <c r="E23"/>
  <c r="E24" s="1"/>
  <c r="D23"/>
  <c r="D24" s="1"/>
  <c r="R20"/>
  <c r="Q20"/>
  <c r="P20"/>
  <c r="O20"/>
  <c r="N20"/>
  <c r="M20"/>
  <c r="L20"/>
  <c r="K20"/>
  <c r="J20"/>
  <c r="I20"/>
  <c r="H20"/>
  <c r="G20"/>
  <c r="F20"/>
  <c r="E20"/>
  <c r="D20"/>
  <c r="R19"/>
  <c r="Q19"/>
  <c r="P19"/>
  <c r="O19"/>
  <c r="N19"/>
  <c r="M19"/>
  <c r="L19"/>
  <c r="K19"/>
  <c r="J19"/>
  <c r="I19"/>
  <c r="H19"/>
  <c r="G19"/>
  <c r="F19"/>
  <c r="E19"/>
  <c r="D19"/>
</calcChain>
</file>

<file path=xl/sharedStrings.xml><?xml version="1.0" encoding="utf-8"?>
<sst xmlns="http://schemas.openxmlformats.org/spreadsheetml/2006/main" count="524" uniqueCount="155">
  <si>
    <t xml:space="preserve"> </t>
  </si>
  <si>
    <t>Item No.</t>
  </si>
  <si>
    <t>Application</t>
  </si>
  <si>
    <t>Reitz Fan Model No.</t>
  </si>
  <si>
    <t>Quantity</t>
  </si>
  <si>
    <t>Arrangement</t>
  </si>
  <si>
    <t>Impeller Type</t>
  </si>
  <si>
    <t>DUTY PARAMETERS</t>
  </si>
  <si>
    <t xml:space="preserve">Capacity </t>
  </si>
  <si>
    <t>Static Pressure</t>
  </si>
  <si>
    <t>Total  Pressure</t>
  </si>
  <si>
    <t xml:space="preserve">Temperature </t>
  </si>
  <si>
    <t>Deg.C</t>
  </si>
  <si>
    <t xml:space="preserve">Density </t>
  </si>
  <si>
    <t xml:space="preserve">Fan speed </t>
  </si>
  <si>
    <t>RPM</t>
  </si>
  <si>
    <t xml:space="preserve">Fan shaft power </t>
  </si>
  <si>
    <t>KW</t>
  </si>
  <si>
    <t xml:space="preserve">Static efficiency </t>
  </si>
  <si>
    <t>%</t>
  </si>
  <si>
    <t xml:space="preserve">Total efficiency  </t>
  </si>
  <si>
    <t>Minimum recommended capacity of motor</t>
  </si>
  <si>
    <t xml:space="preserve">Full load torque </t>
  </si>
  <si>
    <t>Kg-m</t>
  </si>
  <si>
    <t>Starting torque</t>
  </si>
  <si>
    <t>CONSTRUCTIONAL FEATURES:</t>
  </si>
  <si>
    <t>IMPELLER</t>
  </si>
  <si>
    <t>Diameter</t>
  </si>
  <si>
    <t>mm</t>
  </si>
  <si>
    <t>Material</t>
  </si>
  <si>
    <t>Thickness</t>
  </si>
  <si>
    <t>Liners, if any,</t>
  </si>
  <si>
    <t>Shroud</t>
  </si>
  <si>
    <t>Blade</t>
  </si>
  <si>
    <t xml:space="preserve">Tip speed </t>
  </si>
  <si>
    <t>m/sec</t>
  </si>
  <si>
    <t>kgs</t>
  </si>
  <si>
    <t>SHAFT</t>
  </si>
  <si>
    <t>Kgs.</t>
  </si>
  <si>
    <t>Type</t>
  </si>
  <si>
    <t>INLET CONE</t>
  </si>
  <si>
    <t>CASING  / INLET BOX</t>
  </si>
  <si>
    <t>Liner, if any</t>
  </si>
  <si>
    <t>INLET DAMPER</t>
  </si>
  <si>
    <t>Size</t>
  </si>
  <si>
    <t>PEDESTAL</t>
  </si>
  <si>
    <t>BEARING</t>
  </si>
  <si>
    <t>BEARING HOUSING</t>
  </si>
  <si>
    <t>COUPLING</t>
  </si>
  <si>
    <t xml:space="preserve">Approx. weight of fan </t>
  </si>
  <si>
    <r>
      <t>Kg/M</t>
    </r>
    <r>
      <rPr>
        <vertAlign val="superscript"/>
        <sz val="11"/>
        <rFont val="Book Antiqua"/>
        <family val="1"/>
      </rPr>
      <t>3</t>
    </r>
  </si>
  <si>
    <r>
      <t>GD</t>
    </r>
    <r>
      <rPr>
        <vertAlign val="superscript"/>
        <sz val="11"/>
        <rFont val="Book Antiqua"/>
        <family val="1"/>
      </rPr>
      <t>2</t>
    </r>
    <r>
      <rPr>
        <sz val="11"/>
        <rFont val="Book Antiqua"/>
        <family val="1"/>
      </rPr>
      <t xml:space="preserve"> of fan rotating parts </t>
    </r>
  </si>
  <si>
    <r>
      <t>Kg.M</t>
    </r>
    <r>
      <rPr>
        <vertAlign val="superscript"/>
        <sz val="11"/>
        <rFont val="Book Antiqua"/>
        <family val="1"/>
      </rPr>
      <t>2</t>
    </r>
  </si>
  <si>
    <t>Centre / Back plate</t>
  </si>
  <si>
    <t>mm WG</t>
  </si>
  <si>
    <t>1 No.</t>
  </si>
  <si>
    <t>Backward curved bladed</t>
  </si>
  <si>
    <t xml:space="preserve">Not provided </t>
  </si>
  <si>
    <t>IS:2062 / S235J2</t>
  </si>
  <si>
    <t>Diameter at hub</t>
  </si>
  <si>
    <t>Diameter at bearing</t>
  </si>
  <si>
    <t>Critical speed</t>
  </si>
  <si>
    <t>Shaft seal</t>
  </si>
  <si>
    <t>Gland type with packings</t>
  </si>
  <si>
    <t>Make</t>
  </si>
  <si>
    <t>Lubrication</t>
  </si>
  <si>
    <t>Grease</t>
  </si>
  <si>
    <t>Impeller overhung coupled to motor through flexible coupling</t>
  </si>
  <si>
    <t>Weight  of impeller (approx.)</t>
  </si>
  <si>
    <t>Weight of shaft (approx.)</t>
  </si>
  <si>
    <t>Weight (approx.)</t>
  </si>
  <si>
    <r>
      <t>M</t>
    </r>
    <r>
      <rPr>
        <vertAlign val="superscript"/>
        <sz val="11"/>
        <rFont val="Book Antiqua"/>
        <family val="1"/>
      </rPr>
      <t>3</t>
    </r>
    <r>
      <rPr>
        <sz val="11"/>
        <rFont val="Book Antiqua"/>
        <family val="1"/>
      </rPr>
      <t>/Hr</t>
    </r>
  </si>
  <si>
    <t>Flexocon / Wellman / GBM / Fenner / Elecon</t>
  </si>
  <si>
    <t>080 M40 (EN8)</t>
  </si>
  <si>
    <t xml:space="preserve">SKF / FAG /NBC / Timken / NTN </t>
  </si>
  <si>
    <t>IS:1079 / S235J2</t>
  </si>
  <si>
    <t>Full height pedestals</t>
  </si>
  <si>
    <t>22213 EK</t>
  </si>
  <si>
    <t>SN 513</t>
  </si>
  <si>
    <t>22215 EK</t>
  </si>
  <si>
    <t>SN 515</t>
  </si>
  <si>
    <t>KXE 050-040015-221 (SISW)</t>
  </si>
  <si>
    <t>KXE 040-028015-221 (SISW)</t>
  </si>
  <si>
    <t>KXE 040-020015-251 (SISW)</t>
  </si>
  <si>
    <t>KXE 040-009215-281 (SISW)</t>
  </si>
  <si>
    <t>Later</t>
  </si>
  <si>
    <t>22210 EK</t>
  </si>
  <si>
    <t>SN 510</t>
  </si>
  <si>
    <t>KXE 040-016015-261 (SISW)</t>
  </si>
  <si>
    <t>KXE 050-016015-281 (SISW)</t>
  </si>
  <si>
    <t>KXE 050-050015-221 (SISW)</t>
  </si>
  <si>
    <t>Inlet butterfly damper with actuator (On-Off type only)</t>
  </si>
  <si>
    <t>22217 EK</t>
  </si>
  <si>
    <t>SN 517</t>
  </si>
  <si>
    <t xml:space="preserve">SKF/Masta/Arun/Winco/Sibco </t>
  </si>
  <si>
    <t>Resilient type with minimum SF 2</t>
  </si>
  <si>
    <t>Fan BF-1 (3520 cmh, 350 mmwg, 120 deg C)</t>
  </si>
  <si>
    <t>(1)</t>
  </si>
  <si>
    <t>(2), (26)</t>
  </si>
  <si>
    <t>Fan BF-2, 26 (22000 cmh, 350 mmwg, 120 deg C)</t>
  </si>
  <si>
    <t>KXE 050-028015-251 (SISW)</t>
  </si>
  <si>
    <t>2 Nos.</t>
  </si>
  <si>
    <t>(5), (6)</t>
  </si>
  <si>
    <t>4 Nos.</t>
  </si>
  <si>
    <t>Fan BF-5,6 (11000 cmh, 350 mmwg, 120 deg C)</t>
  </si>
  <si>
    <t>KXE 050-020015-261 (SISW)</t>
  </si>
  <si>
    <t>Fan BF-18,19,20,21,27 (5500 cmh, 350 mmwg, 50 deg C)</t>
  </si>
  <si>
    <t>(7),(8),(10)</t>
  </si>
  <si>
    <t>5 Nos.</t>
  </si>
  <si>
    <t>KXE 050-009215-291 (SISW)</t>
  </si>
  <si>
    <t>3 Nos.</t>
  </si>
  <si>
    <t>(11), (12)</t>
  </si>
  <si>
    <t>Fan BF-11,12 (2310 cmh, 350 mmwg, 80 deg C)</t>
  </si>
  <si>
    <t>KXE 045-004230-00 (SISW)</t>
  </si>
  <si>
    <t>(15),(16),(17)</t>
  </si>
  <si>
    <t>Fan BF-15,16,17 (8800 cmh, 350 mmwg, 50 deg C)</t>
  </si>
  <si>
    <t>(24), (25)</t>
  </si>
  <si>
    <t>Fan BF-24,25 (8800 cmh, 350 mmwg, 120 deg C)</t>
  </si>
  <si>
    <t>Fan BF-23 (27500 cmh, 350 mmwg, 120 deg C)</t>
  </si>
  <si>
    <t>(23)</t>
  </si>
  <si>
    <t>(9)</t>
  </si>
  <si>
    <t>Fan BF-9 (13750 cmh, 350 mmwg, 120 deg C)</t>
  </si>
  <si>
    <t>KXE 050-025015-261 (SISW)</t>
  </si>
  <si>
    <t>Fan BF-7,8,10 (5500 cmh, 350 mmwg, 120 deg C)</t>
  </si>
  <si>
    <t>Thickness (4 thk. min)</t>
  </si>
  <si>
    <t>Thickness (6 thk. min- Cust.Req)</t>
  </si>
  <si>
    <t>Thickness (4 thk. min- Cust.Req)</t>
  </si>
  <si>
    <t>3 ( 6thk. Not required)</t>
  </si>
  <si>
    <t>3 ( 4thk. Not required)</t>
  </si>
  <si>
    <t>Inlet Butterfly Damper(manual) operated</t>
  </si>
  <si>
    <t>3 thk criss cross (CrC) liners provided</t>
  </si>
  <si>
    <t>(32), (33)</t>
  </si>
  <si>
    <t>18.5 kW / 4 pole -Customer Scope</t>
  </si>
  <si>
    <t>30 kW / 4 pole -Customer Scope</t>
  </si>
  <si>
    <t>15 kW / 4 pole -Customer Scope</t>
  </si>
  <si>
    <t>22 kW / 4 pole -Customer Scope</t>
  </si>
  <si>
    <t>45 kW / 4 pole -Customer Scope</t>
  </si>
  <si>
    <t>Fan BF-3,4,29,30 (16500 cmh, 350 mmwg)</t>
  </si>
  <si>
    <t>Fan BF-34,35(16500 cmh, 350 mmwg, 120 deg C)</t>
  </si>
  <si>
    <t>Fan BF-13,14,22,28,31 (11000 cmh, 350 mmwg, 50 deg C)</t>
  </si>
  <si>
    <t>5.5 kW / 2 pole / 132S-Customer Scope</t>
  </si>
  <si>
    <t>3, 4, 34,35</t>
  </si>
  <si>
    <t xml:space="preserve">29,30
</t>
  </si>
  <si>
    <t>Fan BF-36 (13750 cmh, 350 mmwg, 90 deg C)</t>
  </si>
  <si>
    <t>KXE 045-025015-231 (SISW)</t>
  </si>
  <si>
    <t>Fan BF-32,33 (22000 cmh, 350 mmwg, 90 deg C)</t>
  </si>
  <si>
    <t>KXE 045-040015-221 (SISW)</t>
  </si>
  <si>
    <t>Proposal #: DF/021375/2018/R4</t>
  </si>
  <si>
    <t>KXE 050-005930-221 (SISW)</t>
  </si>
  <si>
    <t>7.5 kW / 2 pole -Customer Scope</t>
  </si>
  <si>
    <t>05.01.2019</t>
  </si>
  <si>
    <t>(18),(19),    (20),(21),      (27)</t>
  </si>
  <si>
    <t>(13),(14),              (22),(28)                    (31)</t>
  </si>
  <si>
    <t>Inlet Butterfly Damper                (manual) operated</t>
  </si>
  <si>
    <t>Inlet Butterfly Damper (manual) operated</t>
  </si>
</sst>
</file>

<file path=xl/styles.xml><?xml version="1.0" encoding="utf-8"?>
<styleSheet xmlns="http://schemas.openxmlformats.org/spreadsheetml/2006/main">
  <numFmts count="2">
    <numFmt numFmtId="164" formatCode="0.00_)"/>
    <numFmt numFmtId="165" formatCode="0.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Book Antiqua"/>
      <family val="1"/>
    </font>
    <font>
      <b/>
      <i/>
      <sz val="16"/>
      <name val="Helv"/>
    </font>
    <font>
      <vertAlign val="superscript"/>
      <sz val="11"/>
      <name val="Book Antiqua"/>
      <family val="1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4"/>
      <color rgb="FFFF0000"/>
      <name val="Book Antiqua"/>
      <family val="1"/>
    </font>
    <font>
      <b/>
      <sz val="14"/>
      <name val="Book Antiqua"/>
      <family val="1"/>
    </font>
    <font>
      <b/>
      <sz val="14"/>
      <color theme="1"/>
      <name val="Book Antiqua"/>
      <family val="1"/>
    </font>
    <font>
      <sz val="11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2"/>
      <color rgb="FFFF0000"/>
      <name val="Book Antiqua"/>
      <family val="1"/>
    </font>
    <font>
      <b/>
      <sz val="16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128">
    <xf numFmtId="0" fontId="0" fillId="0" borderId="0" xfId="0"/>
    <xf numFmtId="0" fontId="2" fillId="2" borderId="0" xfId="1" applyFont="1" applyFill="1"/>
    <xf numFmtId="0" fontId="2" fillId="0" borderId="0" xfId="1" applyFont="1" applyFill="1"/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left" vertical="center"/>
    </xf>
    <xf numFmtId="0" fontId="6" fillId="0" borderId="0" xfId="0" applyFont="1" applyFill="1"/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4" fontId="2" fillId="0" borderId="3" xfId="1" applyNumberFormat="1" applyFont="1" applyFill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/>
    </xf>
    <xf numFmtId="0" fontId="2" fillId="4" borderId="3" xfId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9" fillId="0" borderId="0" xfId="0" applyFont="1" applyFill="1"/>
    <xf numFmtId="0" fontId="2" fillId="4" borderId="3" xfId="1" applyFont="1" applyFill="1" applyBorder="1" applyAlignment="1">
      <alignment vertical="center"/>
    </xf>
    <xf numFmtId="0" fontId="2" fillId="4" borderId="3" xfId="1" applyFont="1" applyFill="1" applyBorder="1" applyAlignment="1">
      <alignment horizontal="right" vertical="center"/>
    </xf>
    <xf numFmtId="0" fontId="10" fillId="4" borderId="3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8" fillId="2" borderId="0" xfId="1" applyFont="1" applyFill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/>
    </xf>
    <xf numFmtId="1" fontId="5" fillId="2" borderId="4" xfId="1" applyNumberFormat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3" fontId="2" fillId="2" borderId="3" xfId="1" applyNumberFormat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6" fillId="2" borderId="0" xfId="0" applyFont="1" applyFill="1"/>
    <xf numFmtId="0" fontId="11" fillId="2" borderId="4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left"/>
    </xf>
    <xf numFmtId="0" fontId="8" fillId="0" borderId="0" xfId="1" applyFont="1" applyFill="1" applyAlignment="1">
      <alignment horizontal="left"/>
    </xf>
    <xf numFmtId="0" fontId="2" fillId="5" borderId="4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1" fontId="5" fillId="5" borderId="4" xfId="1" applyNumberFormat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/>
    </xf>
    <xf numFmtId="165" fontId="2" fillId="5" borderId="4" xfId="0" applyNumberFormat="1" applyFont="1" applyFill="1" applyBorder="1" applyAlignment="1">
      <alignment horizontal="center"/>
    </xf>
    <xf numFmtId="3" fontId="2" fillId="5" borderId="4" xfId="1" applyNumberFormat="1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 vertical="center" wrapText="1"/>
    </xf>
    <xf numFmtId="1" fontId="2" fillId="5" borderId="4" xfId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1" fontId="2" fillId="5" borderId="3" xfId="1" applyNumberFormat="1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>
      <alignment horizontal="center"/>
    </xf>
    <xf numFmtId="3" fontId="2" fillId="5" borderId="3" xfId="1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" fontId="2" fillId="5" borderId="3" xfId="1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2" fillId="0" borderId="2" xfId="1" applyFont="1" applyFill="1" applyBorder="1" applyAlignment="1">
      <alignment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right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vertical="top" wrapText="1"/>
    </xf>
    <xf numFmtId="0" fontId="7" fillId="4" borderId="1" xfId="1" quotePrefix="1" applyFont="1" applyFill="1" applyBorder="1" applyAlignment="1">
      <alignment horizontal="center" vertical="top" wrapText="1"/>
    </xf>
    <xf numFmtId="0" fontId="7" fillId="5" borderId="1" xfId="1" applyFont="1" applyFill="1" applyBorder="1" applyAlignment="1">
      <alignment horizontal="center" vertical="top" wrapText="1"/>
    </xf>
    <xf numFmtId="0" fontId="7" fillId="4" borderId="1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5" xfId="1" quotePrefix="1" applyFont="1" applyFill="1" applyBorder="1" applyAlignment="1">
      <alignment horizontal="center" vertical="top" wrapText="1"/>
    </xf>
    <xf numFmtId="0" fontId="7" fillId="5" borderId="10" xfId="1" quotePrefix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7" fillId="4" borderId="11" xfId="1" applyFont="1" applyFill="1" applyBorder="1" applyAlignment="1">
      <alignment horizontal="left" vertical="top" wrapText="1"/>
    </xf>
    <xf numFmtId="0" fontId="7" fillId="4" borderId="12" xfId="1" applyFont="1" applyFill="1" applyBorder="1" applyAlignment="1">
      <alignment horizontal="left" vertical="top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</cellXfs>
  <cellStyles count="3">
    <cellStyle name="Normal" xfId="0" builtinId="0"/>
    <cellStyle name="Normal - Style1" xfId="2"/>
    <cellStyle name="Normal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28875" y="615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28875" y="6153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238125</xdr:colOff>
      <xdr:row>0</xdr:row>
      <xdr:rowOff>0</xdr:rowOff>
    </xdr:from>
    <xdr:to>
      <xdr:col>17</xdr:col>
      <xdr:colOff>1175658</xdr:colOff>
      <xdr:row>2</xdr:row>
      <xdr:rowOff>57150</xdr:rowOff>
    </xdr:to>
    <xdr:pic>
      <xdr:nvPicPr>
        <xdr:cNvPr id="8" name="Picture 13" descr="Reitz India _100216_JPM_New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9773900" y="0"/>
          <a:ext cx="2137683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J73"/>
  <sheetViews>
    <sheetView tabSelected="1" zoomScaleSheetLayoutView="70" workbookViewId="0">
      <selection activeCell="F5" sqref="A5:XFD5"/>
    </sheetView>
  </sheetViews>
  <sheetFormatPr defaultColWidth="10.7109375" defaultRowHeight="16.5"/>
  <cols>
    <col min="1" max="1" width="7.85546875" style="13" customWidth="1"/>
    <col min="2" max="2" width="25.5703125" style="13" customWidth="1"/>
    <col min="3" max="3" width="13.7109375" style="13" customWidth="1"/>
    <col min="4" max="4" width="21" style="13" customWidth="1"/>
    <col min="5" max="5" width="14.5703125" style="13" customWidth="1"/>
    <col min="6" max="6" width="15.28515625" style="13" customWidth="1"/>
    <col min="7" max="7" width="19.85546875" style="13" customWidth="1"/>
    <col min="8" max="8" width="14.42578125" style="13" customWidth="1"/>
    <col min="9" max="9" width="18.28515625" style="13" customWidth="1"/>
    <col min="10" max="10" width="17.7109375" style="13" customWidth="1"/>
    <col min="11" max="11" width="24.42578125" style="13" customWidth="1"/>
    <col min="12" max="12" width="18.5703125" style="70" customWidth="1"/>
    <col min="13" max="13" width="17.85546875" style="70" customWidth="1"/>
    <col min="14" max="14" width="17.7109375" style="13" customWidth="1"/>
    <col min="15" max="15" width="21.7109375" style="13" customWidth="1"/>
    <col min="16" max="16" width="24.42578125" style="13" customWidth="1"/>
    <col min="17" max="17" width="18" style="13" customWidth="1"/>
    <col min="18" max="18" width="21.28515625" style="13" customWidth="1"/>
    <col min="19" max="16384" width="10.7109375" style="13"/>
  </cols>
  <sheetData>
    <row r="1" spans="1:120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2"/>
      <c r="O1" s="2"/>
      <c r="P1" s="2"/>
      <c r="Q1" s="2"/>
      <c r="R1" s="2"/>
    </row>
    <row r="2" spans="1:120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2"/>
      <c r="O2" s="2"/>
      <c r="P2" s="2"/>
      <c r="Q2" s="2"/>
      <c r="R2" s="2"/>
    </row>
    <row r="3" spans="1:120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2"/>
      <c r="O3" s="2"/>
      <c r="P3" s="2"/>
      <c r="Q3" s="2"/>
      <c r="R3" s="2"/>
    </row>
    <row r="4" spans="1:1206" s="35" customFormat="1" ht="21" thickBot="1">
      <c r="A4" s="72" t="s">
        <v>147</v>
      </c>
      <c r="B4" s="72"/>
      <c r="C4" s="72"/>
      <c r="D4" s="73"/>
      <c r="E4" s="33"/>
      <c r="F4" s="33"/>
      <c r="G4" s="34"/>
      <c r="H4" s="33"/>
      <c r="J4" s="34"/>
      <c r="K4" s="34"/>
      <c r="L4" s="42"/>
      <c r="N4" s="34"/>
      <c r="O4" s="34"/>
      <c r="P4" s="33"/>
      <c r="Q4" s="34"/>
      <c r="R4" s="34" t="s">
        <v>150</v>
      </c>
    </row>
    <row r="5" spans="1:1206" s="123" customFormat="1" ht="58.5" customHeight="1">
      <c r="A5" s="124" t="s">
        <v>1</v>
      </c>
      <c r="B5" s="125"/>
      <c r="C5" s="115"/>
      <c r="D5" s="116" t="s">
        <v>97</v>
      </c>
      <c r="E5" s="117" t="s">
        <v>131</v>
      </c>
      <c r="F5" s="118" t="s">
        <v>98</v>
      </c>
      <c r="G5" s="118" t="s">
        <v>142</v>
      </c>
      <c r="H5" s="118" t="s">
        <v>141</v>
      </c>
      <c r="I5" s="116" t="s">
        <v>152</v>
      </c>
      <c r="J5" s="116" t="s">
        <v>102</v>
      </c>
      <c r="K5" s="118" t="s">
        <v>151</v>
      </c>
      <c r="L5" s="119" t="s">
        <v>107</v>
      </c>
      <c r="M5" s="120" t="s">
        <v>120</v>
      </c>
      <c r="N5" s="121">
        <v>36</v>
      </c>
      <c r="O5" s="118" t="s">
        <v>111</v>
      </c>
      <c r="P5" s="116" t="s">
        <v>114</v>
      </c>
      <c r="Q5" s="116" t="s">
        <v>116</v>
      </c>
      <c r="R5" s="116" t="s">
        <v>119</v>
      </c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2"/>
      <c r="IU5" s="122"/>
      <c r="IV5" s="122"/>
      <c r="IW5" s="122"/>
      <c r="IX5" s="122"/>
      <c r="IY5" s="122"/>
      <c r="IZ5" s="122"/>
      <c r="JA5" s="122"/>
      <c r="JB5" s="122"/>
      <c r="JC5" s="122"/>
      <c r="JD5" s="122"/>
      <c r="JE5" s="122"/>
      <c r="JF5" s="122"/>
      <c r="JG5" s="122"/>
      <c r="JH5" s="122"/>
      <c r="JI5" s="122"/>
      <c r="JJ5" s="122"/>
      <c r="JK5" s="122"/>
      <c r="JL5" s="122"/>
      <c r="JM5" s="122"/>
      <c r="JN5" s="122"/>
      <c r="JO5" s="122"/>
      <c r="JP5" s="122"/>
      <c r="JQ5" s="122"/>
      <c r="JR5" s="122"/>
      <c r="JS5" s="122"/>
      <c r="JT5" s="122"/>
      <c r="JU5" s="122"/>
      <c r="JV5" s="122"/>
      <c r="JW5" s="122"/>
      <c r="JX5" s="122"/>
      <c r="JY5" s="122"/>
      <c r="JZ5" s="122"/>
      <c r="KA5" s="122"/>
      <c r="KB5" s="122"/>
      <c r="KC5" s="122"/>
      <c r="KD5" s="122"/>
      <c r="KE5" s="122"/>
      <c r="KF5" s="122"/>
      <c r="KG5" s="122"/>
      <c r="KH5" s="122"/>
      <c r="KI5" s="122"/>
      <c r="KJ5" s="122"/>
      <c r="KK5" s="122"/>
      <c r="KL5" s="122"/>
      <c r="KM5" s="122"/>
      <c r="KN5" s="122"/>
      <c r="KO5" s="122"/>
      <c r="KP5" s="122"/>
      <c r="KQ5" s="122"/>
      <c r="KR5" s="122"/>
      <c r="KS5" s="122"/>
      <c r="KT5" s="122"/>
      <c r="KU5" s="122"/>
      <c r="KV5" s="122"/>
      <c r="KW5" s="122"/>
      <c r="KX5" s="122"/>
      <c r="KY5" s="122"/>
      <c r="KZ5" s="122"/>
      <c r="LA5" s="122"/>
      <c r="LB5" s="122"/>
      <c r="LC5" s="122"/>
      <c r="LD5" s="122"/>
      <c r="LE5" s="122"/>
      <c r="LF5" s="122"/>
      <c r="LG5" s="122"/>
      <c r="LH5" s="122"/>
      <c r="LI5" s="122"/>
      <c r="LJ5" s="122"/>
      <c r="LK5" s="122"/>
      <c r="LL5" s="122"/>
      <c r="LM5" s="122"/>
      <c r="LN5" s="122"/>
      <c r="LO5" s="122"/>
      <c r="LP5" s="122"/>
      <c r="LQ5" s="122"/>
      <c r="LR5" s="122"/>
      <c r="LS5" s="122"/>
      <c r="LT5" s="122"/>
      <c r="LU5" s="122"/>
      <c r="LV5" s="122"/>
      <c r="LW5" s="122"/>
      <c r="LX5" s="122"/>
      <c r="LY5" s="122"/>
      <c r="LZ5" s="122"/>
      <c r="MA5" s="122"/>
      <c r="MB5" s="122"/>
      <c r="MC5" s="122"/>
      <c r="MD5" s="122"/>
      <c r="ME5" s="122"/>
      <c r="MF5" s="122"/>
      <c r="MG5" s="122"/>
      <c r="MH5" s="122"/>
      <c r="MI5" s="122"/>
      <c r="MJ5" s="122"/>
      <c r="MK5" s="122"/>
      <c r="ML5" s="122"/>
      <c r="MM5" s="122"/>
      <c r="MN5" s="122"/>
      <c r="MO5" s="122"/>
      <c r="MP5" s="122"/>
      <c r="MQ5" s="122"/>
      <c r="MR5" s="122"/>
      <c r="MS5" s="122"/>
      <c r="MT5" s="122"/>
      <c r="MU5" s="122"/>
      <c r="MV5" s="122"/>
      <c r="MW5" s="122"/>
      <c r="MX5" s="122"/>
      <c r="MY5" s="122"/>
      <c r="MZ5" s="122"/>
      <c r="NA5" s="122"/>
      <c r="NB5" s="122"/>
      <c r="NC5" s="122"/>
      <c r="ND5" s="122"/>
      <c r="NE5" s="122"/>
      <c r="NF5" s="122"/>
      <c r="NG5" s="122"/>
      <c r="NH5" s="122"/>
      <c r="NI5" s="122"/>
      <c r="NJ5" s="122"/>
      <c r="NK5" s="122"/>
      <c r="NL5" s="122"/>
      <c r="NM5" s="122"/>
      <c r="NN5" s="122"/>
      <c r="NO5" s="122"/>
      <c r="NP5" s="122"/>
      <c r="NQ5" s="122"/>
      <c r="NR5" s="122"/>
      <c r="NS5" s="122"/>
      <c r="NT5" s="122"/>
      <c r="NU5" s="122"/>
      <c r="NV5" s="122"/>
      <c r="NW5" s="122"/>
      <c r="NX5" s="122"/>
      <c r="NY5" s="122"/>
      <c r="NZ5" s="122"/>
      <c r="OA5" s="122"/>
      <c r="OB5" s="122"/>
      <c r="OC5" s="122"/>
      <c r="OD5" s="122"/>
      <c r="OE5" s="122"/>
      <c r="OF5" s="122"/>
      <c r="OG5" s="122"/>
      <c r="OH5" s="122"/>
      <c r="OI5" s="122"/>
      <c r="OJ5" s="122"/>
      <c r="OK5" s="122"/>
      <c r="OL5" s="122"/>
      <c r="OM5" s="122"/>
      <c r="ON5" s="122"/>
      <c r="OO5" s="122"/>
      <c r="OP5" s="122"/>
      <c r="OQ5" s="122"/>
      <c r="OR5" s="122"/>
      <c r="OS5" s="122"/>
      <c r="OT5" s="122"/>
      <c r="OU5" s="122"/>
      <c r="OV5" s="122"/>
      <c r="OW5" s="122"/>
      <c r="OX5" s="122"/>
      <c r="OY5" s="122"/>
      <c r="OZ5" s="122"/>
      <c r="PA5" s="122"/>
      <c r="PB5" s="122"/>
      <c r="PC5" s="122"/>
      <c r="PD5" s="122"/>
      <c r="PE5" s="122"/>
      <c r="PF5" s="122"/>
      <c r="PG5" s="122"/>
      <c r="PH5" s="122"/>
      <c r="PI5" s="122"/>
      <c r="PJ5" s="122"/>
      <c r="PK5" s="122"/>
      <c r="PL5" s="122"/>
      <c r="PM5" s="122"/>
      <c r="PN5" s="122"/>
      <c r="PO5" s="122"/>
      <c r="PP5" s="122"/>
      <c r="PQ5" s="122"/>
      <c r="PR5" s="122"/>
      <c r="PS5" s="122"/>
      <c r="PT5" s="122"/>
      <c r="PU5" s="122"/>
      <c r="PV5" s="122"/>
      <c r="PW5" s="122"/>
      <c r="PX5" s="122"/>
      <c r="PY5" s="122"/>
      <c r="PZ5" s="122"/>
      <c r="QA5" s="122"/>
      <c r="QB5" s="122"/>
      <c r="QC5" s="122"/>
      <c r="QD5" s="122"/>
      <c r="QE5" s="122"/>
      <c r="QF5" s="122"/>
      <c r="QG5" s="122"/>
      <c r="QH5" s="122"/>
      <c r="QI5" s="122"/>
      <c r="QJ5" s="122"/>
      <c r="QK5" s="122"/>
      <c r="QL5" s="122"/>
      <c r="QM5" s="122"/>
      <c r="QN5" s="122"/>
      <c r="QO5" s="122"/>
      <c r="QP5" s="122"/>
      <c r="QQ5" s="122"/>
      <c r="QR5" s="122"/>
      <c r="QS5" s="122"/>
      <c r="QT5" s="122"/>
      <c r="QU5" s="122"/>
      <c r="QV5" s="122"/>
      <c r="QW5" s="122"/>
      <c r="QX5" s="122"/>
      <c r="QY5" s="122"/>
      <c r="QZ5" s="122"/>
      <c r="RA5" s="122"/>
      <c r="RB5" s="122"/>
      <c r="RC5" s="122"/>
      <c r="RD5" s="122"/>
      <c r="RE5" s="122"/>
      <c r="RF5" s="122"/>
      <c r="RG5" s="122"/>
      <c r="RH5" s="122"/>
      <c r="RI5" s="122"/>
      <c r="RJ5" s="122"/>
      <c r="RK5" s="122"/>
      <c r="RL5" s="122"/>
      <c r="RM5" s="122"/>
      <c r="RN5" s="122"/>
      <c r="RO5" s="122"/>
      <c r="RP5" s="122"/>
      <c r="RQ5" s="122"/>
      <c r="RR5" s="122"/>
      <c r="RS5" s="122"/>
      <c r="RT5" s="122"/>
      <c r="RU5" s="122"/>
      <c r="RV5" s="122"/>
      <c r="RW5" s="122"/>
      <c r="RX5" s="122"/>
      <c r="RY5" s="122"/>
      <c r="RZ5" s="122"/>
      <c r="SA5" s="122"/>
      <c r="SB5" s="122"/>
      <c r="SC5" s="122"/>
      <c r="SD5" s="122"/>
      <c r="SE5" s="122"/>
      <c r="SF5" s="122"/>
      <c r="SG5" s="122"/>
      <c r="SH5" s="122"/>
      <c r="SI5" s="122"/>
      <c r="SJ5" s="122"/>
      <c r="SK5" s="122"/>
      <c r="SL5" s="122"/>
      <c r="SM5" s="122"/>
      <c r="SN5" s="122"/>
      <c r="SO5" s="122"/>
      <c r="SP5" s="122"/>
      <c r="SQ5" s="122"/>
      <c r="SR5" s="122"/>
      <c r="SS5" s="122"/>
      <c r="ST5" s="122"/>
      <c r="SU5" s="122"/>
      <c r="SV5" s="122"/>
      <c r="SW5" s="122"/>
      <c r="SX5" s="122"/>
      <c r="SY5" s="122"/>
      <c r="SZ5" s="122"/>
      <c r="TA5" s="122"/>
      <c r="TB5" s="122"/>
      <c r="TC5" s="122"/>
      <c r="TD5" s="122"/>
      <c r="TE5" s="122"/>
      <c r="TF5" s="122"/>
      <c r="TG5" s="122"/>
      <c r="TH5" s="122"/>
      <c r="TI5" s="122"/>
      <c r="TJ5" s="122"/>
      <c r="TK5" s="122"/>
      <c r="TL5" s="122"/>
      <c r="TM5" s="122"/>
      <c r="TN5" s="122"/>
      <c r="TO5" s="122"/>
      <c r="TP5" s="122"/>
      <c r="TQ5" s="122"/>
      <c r="TR5" s="122"/>
      <c r="TS5" s="122"/>
      <c r="TT5" s="122"/>
      <c r="TU5" s="122"/>
      <c r="TV5" s="122"/>
      <c r="TW5" s="122"/>
      <c r="TX5" s="122"/>
      <c r="TY5" s="122"/>
      <c r="TZ5" s="122"/>
      <c r="UA5" s="122"/>
      <c r="UB5" s="122"/>
      <c r="UC5" s="122"/>
      <c r="UD5" s="122"/>
      <c r="UE5" s="122"/>
      <c r="UF5" s="122"/>
      <c r="UG5" s="122"/>
      <c r="UH5" s="122"/>
      <c r="UI5" s="122"/>
      <c r="UJ5" s="122"/>
      <c r="UK5" s="122"/>
      <c r="UL5" s="122"/>
      <c r="UM5" s="122"/>
      <c r="UN5" s="122"/>
      <c r="UO5" s="122"/>
      <c r="UP5" s="122"/>
      <c r="UQ5" s="122"/>
      <c r="UR5" s="122"/>
      <c r="US5" s="122"/>
      <c r="UT5" s="122"/>
      <c r="UU5" s="122"/>
      <c r="UV5" s="122"/>
      <c r="UW5" s="122"/>
      <c r="UX5" s="122"/>
      <c r="UY5" s="122"/>
      <c r="UZ5" s="122"/>
      <c r="VA5" s="122"/>
      <c r="VB5" s="122"/>
      <c r="VC5" s="122"/>
      <c r="VD5" s="122"/>
      <c r="VE5" s="122"/>
      <c r="VF5" s="122"/>
      <c r="VG5" s="122"/>
      <c r="VH5" s="122"/>
      <c r="VI5" s="122"/>
      <c r="VJ5" s="122"/>
      <c r="VK5" s="122"/>
      <c r="VL5" s="122"/>
      <c r="VM5" s="122"/>
      <c r="VN5" s="122"/>
      <c r="VO5" s="122"/>
      <c r="VP5" s="122"/>
      <c r="VQ5" s="122"/>
      <c r="VR5" s="122"/>
      <c r="VS5" s="122"/>
      <c r="VT5" s="122"/>
      <c r="VU5" s="122"/>
      <c r="VV5" s="122"/>
      <c r="VW5" s="122"/>
      <c r="VX5" s="122"/>
      <c r="VY5" s="122"/>
      <c r="VZ5" s="122"/>
      <c r="WA5" s="122"/>
      <c r="WB5" s="122"/>
      <c r="WC5" s="122"/>
      <c r="WD5" s="122"/>
      <c r="WE5" s="122"/>
      <c r="WF5" s="122"/>
      <c r="WG5" s="122"/>
      <c r="WH5" s="122"/>
      <c r="WI5" s="122"/>
      <c r="WJ5" s="122"/>
      <c r="WK5" s="122"/>
      <c r="WL5" s="122"/>
      <c r="WM5" s="122"/>
      <c r="WN5" s="122"/>
      <c r="WO5" s="122"/>
      <c r="WP5" s="122"/>
      <c r="WQ5" s="122"/>
      <c r="WR5" s="122"/>
      <c r="WS5" s="122"/>
      <c r="WT5" s="122"/>
      <c r="WU5" s="122"/>
      <c r="WV5" s="122"/>
      <c r="WW5" s="122"/>
      <c r="WX5" s="122"/>
      <c r="WY5" s="122"/>
      <c r="WZ5" s="122"/>
      <c r="XA5" s="122"/>
      <c r="XB5" s="122"/>
      <c r="XC5" s="122"/>
      <c r="XD5" s="122"/>
      <c r="XE5" s="122"/>
      <c r="XF5" s="122"/>
      <c r="XG5" s="122"/>
      <c r="XH5" s="122"/>
      <c r="XI5" s="122"/>
      <c r="XJ5" s="122"/>
      <c r="XK5" s="122"/>
      <c r="XL5" s="122"/>
      <c r="XM5" s="122"/>
      <c r="XN5" s="122"/>
      <c r="XO5" s="122"/>
      <c r="XP5" s="122"/>
      <c r="XQ5" s="122"/>
      <c r="XR5" s="122"/>
      <c r="XS5" s="122"/>
      <c r="XT5" s="122"/>
      <c r="XU5" s="122"/>
      <c r="XV5" s="122"/>
      <c r="XW5" s="122"/>
      <c r="XX5" s="122"/>
      <c r="XY5" s="122"/>
      <c r="XZ5" s="122"/>
      <c r="YA5" s="122"/>
      <c r="YB5" s="122"/>
      <c r="YC5" s="122"/>
      <c r="YD5" s="122"/>
      <c r="YE5" s="122"/>
      <c r="YF5" s="122"/>
      <c r="YG5" s="122"/>
      <c r="YH5" s="122"/>
      <c r="YI5" s="122"/>
      <c r="YJ5" s="122"/>
      <c r="YK5" s="122"/>
      <c r="YL5" s="122"/>
      <c r="YM5" s="122"/>
      <c r="YN5" s="122"/>
      <c r="YO5" s="122"/>
      <c r="YP5" s="122"/>
      <c r="YQ5" s="122"/>
      <c r="YR5" s="122"/>
      <c r="YS5" s="122"/>
      <c r="YT5" s="122"/>
      <c r="YU5" s="122"/>
      <c r="YV5" s="122"/>
      <c r="YW5" s="122"/>
      <c r="YX5" s="122"/>
      <c r="YY5" s="122"/>
      <c r="YZ5" s="122"/>
      <c r="ZA5" s="122"/>
      <c r="ZB5" s="122"/>
      <c r="ZC5" s="122"/>
      <c r="ZD5" s="122"/>
      <c r="ZE5" s="122"/>
      <c r="ZF5" s="122"/>
      <c r="ZG5" s="122"/>
      <c r="ZH5" s="122"/>
      <c r="ZI5" s="122"/>
      <c r="ZJ5" s="122"/>
      <c r="ZK5" s="122"/>
      <c r="ZL5" s="122"/>
      <c r="ZM5" s="122"/>
      <c r="ZN5" s="122"/>
      <c r="ZO5" s="122"/>
      <c r="ZP5" s="122"/>
      <c r="ZQ5" s="122"/>
      <c r="ZR5" s="122"/>
      <c r="ZS5" s="122"/>
      <c r="ZT5" s="122"/>
      <c r="ZU5" s="122"/>
      <c r="ZV5" s="122"/>
      <c r="ZW5" s="122"/>
      <c r="ZX5" s="122"/>
      <c r="ZY5" s="122"/>
      <c r="ZZ5" s="122"/>
      <c r="AAA5" s="122"/>
      <c r="AAB5" s="122"/>
      <c r="AAC5" s="122"/>
      <c r="AAD5" s="122"/>
      <c r="AAE5" s="122"/>
      <c r="AAF5" s="122"/>
      <c r="AAG5" s="122"/>
      <c r="AAH5" s="122"/>
      <c r="AAI5" s="122"/>
      <c r="AAJ5" s="122"/>
      <c r="AAK5" s="122"/>
      <c r="AAL5" s="122"/>
      <c r="AAM5" s="122"/>
      <c r="AAN5" s="122"/>
      <c r="AAO5" s="122"/>
      <c r="AAP5" s="122"/>
      <c r="AAQ5" s="122"/>
      <c r="AAR5" s="122"/>
      <c r="AAS5" s="122"/>
      <c r="AAT5" s="122"/>
      <c r="AAU5" s="122"/>
      <c r="AAV5" s="122"/>
      <c r="AAW5" s="122"/>
      <c r="AAX5" s="122"/>
      <c r="AAY5" s="122"/>
      <c r="AAZ5" s="122"/>
      <c r="ABA5" s="122"/>
      <c r="ABB5" s="122"/>
      <c r="ABC5" s="122"/>
      <c r="ABD5" s="122"/>
      <c r="ABE5" s="122"/>
      <c r="ABF5" s="122"/>
      <c r="ABG5" s="122"/>
      <c r="ABH5" s="122"/>
      <c r="ABI5" s="122"/>
      <c r="ABJ5" s="122"/>
      <c r="ABK5" s="122"/>
      <c r="ABL5" s="122"/>
      <c r="ABM5" s="122"/>
      <c r="ABN5" s="122"/>
      <c r="ABO5" s="122"/>
      <c r="ABP5" s="122"/>
      <c r="ABQ5" s="122"/>
      <c r="ABR5" s="122"/>
      <c r="ABS5" s="122"/>
      <c r="ABT5" s="122"/>
      <c r="ABU5" s="122"/>
      <c r="ABV5" s="122"/>
      <c r="ABW5" s="122"/>
      <c r="ABX5" s="122"/>
      <c r="ABY5" s="122"/>
      <c r="ABZ5" s="122"/>
      <c r="ACA5" s="122"/>
      <c r="ACB5" s="122"/>
      <c r="ACC5" s="122"/>
      <c r="ACD5" s="122"/>
      <c r="ACE5" s="122"/>
      <c r="ACF5" s="122"/>
      <c r="ACG5" s="122"/>
      <c r="ACH5" s="122"/>
      <c r="ACI5" s="122"/>
      <c r="ACJ5" s="122"/>
      <c r="ACK5" s="122"/>
      <c r="ACL5" s="122"/>
      <c r="ACM5" s="122"/>
      <c r="ACN5" s="122"/>
      <c r="ACO5" s="122"/>
      <c r="ACP5" s="122"/>
      <c r="ACQ5" s="122"/>
      <c r="ACR5" s="122"/>
      <c r="ACS5" s="122"/>
      <c r="ACT5" s="122"/>
      <c r="ACU5" s="122"/>
      <c r="ACV5" s="122"/>
      <c r="ACW5" s="122"/>
      <c r="ACX5" s="122"/>
      <c r="ACY5" s="122"/>
      <c r="ACZ5" s="122"/>
      <c r="ADA5" s="122"/>
      <c r="ADB5" s="122"/>
      <c r="ADC5" s="122"/>
      <c r="ADD5" s="122"/>
      <c r="ADE5" s="122"/>
      <c r="ADF5" s="122"/>
      <c r="ADG5" s="122"/>
      <c r="ADH5" s="122"/>
      <c r="ADI5" s="122"/>
      <c r="ADJ5" s="122"/>
      <c r="ADK5" s="122"/>
      <c r="ADL5" s="122"/>
      <c r="ADM5" s="122"/>
      <c r="ADN5" s="122"/>
      <c r="ADO5" s="122"/>
      <c r="ADP5" s="122"/>
      <c r="ADQ5" s="122"/>
      <c r="ADR5" s="122"/>
      <c r="ADS5" s="122"/>
      <c r="ADT5" s="122"/>
      <c r="ADU5" s="122"/>
      <c r="ADV5" s="122"/>
      <c r="ADW5" s="122"/>
      <c r="ADX5" s="122"/>
      <c r="ADY5" s="122"/>
      <c r="ADZ5" s="122"/>
      <c r="AEA5" s="122"/>
      <c r="AEB5" s="122"/>
      <c r="AEC5" s="122"/>
      <c r="AED5" s="122"/>
      <c r="AEE5" s="122"/>
      <c r="AEF5" s="122"/>
      <c r="AEG5" s="122"/>
      <c r="AEH5" s="122"/>
      <c r="AEI5" s="122"/>
      <c r="AEJ5" s="122"/>
      <c r="AEK5" s="122"/>
      <c r="AEL5" s="122"/>
      <c r="AEM5" s="122"/>
      <c r="AEN5" s="122"/>
      <c r="AEO5" s="122"/>
      <c r="AEP5" s="122"/>
      <c r="AEQ5" s="122"/>
      <c r="AER5" s="122"/>
      <c r="AES5" s="122"/>
      <c r="AET5" s="122"/>
      <c r="AEU5" s="122"/>
      <c r="AEV5" s="122"/>
      <c r="AEW5" s="122"/>
      <c r="AEX5" s="122"/>
      <c r="AEY5" s="122"/>
      <c r="AEZ5" s="122"/>
      <c r="AFA5" s="122"/>
      <c r="AFB5" s="122"/>
      <c r="AFC5" s="122"/>
      <c r="AFD5" s="122"/>
      <c r="AFE5" s="122"/>
      <c r="AFF5" s="122"/>
      <c r="AFG5" s="122"/>
      <c r="AFH5" s="122"/>
      <c r="AFI5" s="122"/>
      <c r="AFJ5" s="122"/>
      <c r="AFK5" s="122"/>
      <c r="AFL5" s="122"/>
      <c r="AFM5" s="122"/>
      <c r="AFN5" s="122"/>
      <c r="AFO5" s="122"/>
      <c r="AFP5" s="122"/>
      <c r="AFQ5" s="122"/>
      <c r="AFR5" s="122"/>
      <c r="AFS5" s="122"/>
      <c r="AFT5" s="122"/>
      <c r="AFU5" s="122"/>
      <c r="AFV5" s="122"/>
      <c r="AFW5" s="122"/>
      <c r="AFX5" s="122"/>
      <c r="AFY5" s="122"/>
      <c r="AFZ5" s="122"/>
      <c r="AGA5" s="122"/>
      <c r="AGB5" s="122"/>
      <c r="AGC5" s="122"/>
      <c r="AGD5" s="122"/>
      <c r="AGE5" s="122"/>
      <c r="AGF5" s="122"/>
      <c r="AGG5" s="122"/>
      <c r="AGH5" s="122"/>
      <c r="AGI5" s="122"/>
      <c r="AGJ5" s="122"/>
      <c r="AGK5" s="122"/>
      <c r="AGL5" s="122"/>
      <c r="AGM5" s="122"/>
      <c r="AGN5" s="122"/>
      <c r="AGO5" s="122"/>
      <c r="AGP5" s="122"/>
      <c r="AGQ5" s="122"/>
      <c r="AGR5" s="122"/>
      <c r="AGS5" s="122"/>
      <c r="AGT5" s="122"/>
      <c r="AGU5" s="122"/>
      <c r="AGV5" s="122"/>
      <c r="AGW5" s="122"/>
      <c r="AGX5" s="122"/>
      <c r="AGY5" s="122"/>
      <c r="AGZ5" s="122"/>
      <c r="AHA5" s="122"/>
      <c r="AHB5" s="122"/>
      <c r="AHC5" s="122"/>
      <c r="AHD5" s="122"/>
      <c r="AHE5" s="122"/>
      <c r="AHF5" s="122"/>
      <c r="AHG5" s="122"/>
      <c r="AHH5" s="122"/>
      <c r="AHI5" s="122"/>
      <c r="AHJ5" s="122"/>
      <c r="AHK5" s="122"/>
      <c r="AHL5" s="122"/>
      <c r="AHM5" s="122"/>
      <c r="AHN5" s="122"/>
      <c r="AHO5" s="122"/>
      <c r="AHP5" s="122"/>
      <c r="AHQ5" s="122"/>
      <c r="AHR5" s="122"/>
      <c r="AHS5" s="122"/>
      <c r="AHT5" s="122"/>
      <c r="AHU5" s="122"/>
      <c r="AHV5" s="122"/>
      <c r="AHW5" s="122"/>
      <c r="AHX5" s="122"/>
      <c r="AHY5" s="122"/>
      <c r="AHZ5" s="122"/>
      <c r="AIA5" s="122"/>
      <c r="AIB5" s="122"/>
      <c r="AIC5" s="122"/>
      <c r="AID5" s="122"/>
      <c r="AIE5" s="122"/>
      <c r="AIF5" s="122"/>
      <c r="AIG5" s="122"/>
      <c r="AIH5" s="122"/>
      <c r="AII5" s="122"/>
      <c r="AIJ5" s="122"/>
      <c r="AIK5" s="122"/>
      <c r="AIL5" s="122"/>
      <c r="AIM5" s="122"/>
      <c r="AIN5" s="122"/>
      <c r="AIO5" s="122"/>
      <c r="AIP5" s="122"/>
      <c r="AIQ5" s="122"/>
      <c r="AIR5" s="122"/>
      <c r="AIS5" s="122"/>
      <c r="AIT5" s="122"/>
      <c r="AIU5" s="122"/>
      <c r="AIV5" s="122"/>
      <c r="AIW5" s="122"/>
      <c r="AIX5" s="122"/>
      <c r="AIY5" s="122"/>
      <c r="AIZ5" s="122"/>
      <c r="AJA5" s="122"/>
      <c r="AJB5" s="122"/>
      <c r="AJC5" s="122"/>
      <c r="AJD5" s="122"/>
      <c r="AJE5" s="122"/>
      <c r="AJF5" s="122"/>
      <c r="AJG5" s="122"/>
      <c r="AJH5" s="122"/>
      <c r="AJI5" s="122"/>
      <c r="AJJ5" s="122"/>
      <c r="AJK5" s="122"/>
      <c r="AJL5" s="122"/>
      <c r="AJM5" s="122"/>
      <c r="AJN5" s="122"/>
      <c r="AJO5" s="122"/>
      <c r="AJP5" s="122"/>
      <c r="AJQ5" s="122"/>
      <c r="AJR5" s="122"/>
      <c r="AJS5" s="122"/>
      <c r="AJT5" s="122"/>
      <c r="AJU5" s="122"/>
      <c r="AJV5" s="122"/>
      <c r="AJW5" s="122"/>
      <c r="AJX5" s="122"/>
      <c r="AJY5" s="122"/>
      <c r="AJZ5" s="122"/>
      <c r="AKA5" s="122"/>
      <c r="AKB5" s="122"/>
      <c r="AKC5" s="122"/>
      <c r="AKD5" s="122"/>
      <c r="AKE5" s="122"/>
      <c r="AKF5" s="122"/>
      <c r="AKG5" s="122"/>
      <c r="AKH5" s="122"/>
      <c r="AKI5" s="122"/>
      <c r="AKJ5" s="122"/>
      <c r="AKK5" s="122"/>
      <c r="AKL5" s="122"/>
      <c r="AKM5" s="122"/>
      <c r="AKN5" s="122"/>
      <c r="AKO5" s="122"/>
      <c r="AKP5" s="122"/>
      <c r="AKQ5" s="122"/>
      <c r="AKR5" s="122"/>
      <c r="AKS5" s="122"/>
      <c r="AKT5" s="122"/>
      <c r="AKU5" s="122"/>
      <c r="AKV5" s="122"/>
      <c r="AKW5" s="122"/>
      <c r="AKX5" s="122"/>
      <c r="AKY5" s="122"/>
      <c r="AKZ5" s="122"/>
      <c r="ALA5" s="122"/>
      <c r="ALB5" s="122"/>
      <c r="ALC5" s="122"/>
      <c r="ALD5" s="122"/>
      <c r="ALE5" s="122"/>
      <c r="ALF5" s="122"/>
      <c r="ALG5" s="122"/>
      <c r="ALH5" s="122"/>
      <c r="ALI5" s="122"/>
      <c r="ALJ5" s="122"/>
      <c r="ALK5" s="122"/>
      <c r="ALL5" s="122"/>
      <c r="ALM5" s="122"/>
      <c r="ALN5" s="122"/>
      <c r="ALO5" s="122"/>
      <c r="ALP5" s="122"/>
      <c r="ALQ5" s="122"/>
      <c r="ALR5" s="122"/>
      <c r="ALS5" s="122"/>
      <c r="ALT5" s="122"/>
      <c r="ALU5" s="122"/>
      <c r="ALV5" s="122"/>
      <c r="ALW5" s="122"/>
      <c r="ALX5" s="122"/>
      <c r="ALY5" s="122"/>
      <c r="ALZ5" s="122"/>
      <c r="AMA5" s="122"/>
      <c r="AMB5" s="122"/>
      <c r="AMC5" s="122"/>
      <c r="AMD5" s="122"/>
      <c r="AME5" s="122"/>
      <c r="AMF5" s="122"/>
      <c r="AMG5" s="122"/>
      <c r="AMH5" s="122"/>
      <c r="AMI5" s="122"/>
      <c r="AMJ5" s="122"/>
      <c r="AMK5" s="122"/>
      <c r="AML5" s="122"/>
      <c r="AMM5" s="122"/>
      <c r="AMN5" s="122"/>
      <c r="AMO5" s="122"/>
      <c r="AMP5" s="122"/>
      <c r="AMQ5" s="122"/>
      <c r="AMR5" s="122"/>
      <c r="AMS5" s="122"/>
      <c r="AMT5" s="122"/>
      <c r="AMU5" s="122"/>
      <c r="AMV5" s="122"/>
      <c r="AMW5" s="122"/>
      <c r="AMX5" s="122"/>
      <c r="AMY5" s="122"/>
      <c r="AMZ5" s="122"/>
      <c r="ANA5" s="122"/>
      <c r="ANB5" s="122"/>
      <c r="ANC5" s="122"/>
      <c r="AND5" s="122"/>
      <c r="ANE5" s="122"/>
      <c r="ANF5" s="122"/>
      <c r="ANG5" s="122"/>
      <c r="ANH5" s="122"/>
      <c r="ANI5" s="122"/>
      <c r="ANJ5" s="122"/>
      <c r="ANK5" s="122"/>
      <c r="ANL5" s="122"/>
      <c r="ANM5" s="122"/>
      <c r="ANN5" s="122"/>
      <c r="ANO5" s="122"/>
      <c r="ANP5" s="122"/>
      <c r="ANQ5" s="122"/>
      <c r="ANR5" s="122"/>
      <c r="ANS5" s="122"/>
      <c r="ANT5" s="122"/>
      <c r="ANU5" s="122"/>
      <c r="ANV5" s="122"/>
      <c r="ANW5" s="122"/>
      <c r="ANX5" s="122"/>
      <c r="ANY5" s="122"/>
      <c r="ANZ5" s="122"/>
      <c r="AOA5" s="122"/>
      <c r="AOB5" s="122"/>
      <c r="AOC5" s="122"/>
      <c r="AOD5" s="122"/>
      <c r="AOE5" s="122"/>
      <c r="AOF5" s="122"/>
      <c r="AOG5" s="122"/>
      <c r="AOH5" s="122"/>
      <c r="AOI5" s="122"/>
      <c r="AOJ5" s="122"/>
      <c r="AOK5" s="122"/>
      <c r="AOL5" s="122"/>
      <c r="AOM5" s="122"/>
      <c r="AON5" s="122"/>
      <c r="AOO5" s="122"/>
      <c r="AOP5" s="122"/>
      <c r="AOQ5" s="122"/>
      <c r="AOR5" s="122"/>
      <c r="AOS5" s="122"/>
      <c r="AOT5" s="122"/>
      <c r="AOU5" s="122"/>
      <c r="AOV5" s="122"/>
      <c r="AOW5" s="122"/>
      <c r="AOX5" s="122"/>
      <c r="AOY5" s="122"/>
      <c r="AOZ5" s="122"/>
      <c r="APA5" s="122"/>
      <c r="APB5" s="122"/>
      <c r="APC5" s="122"/>
      <c r="APD5" s="122"/>
      <c r="APE5" s="122"/>
      <c r="APF5" s="122"/>
      <c r="APG5" s="122"/>
      <c r="APH5" s="122"/>
      <c r="API5" s="122"/>
      <c r="APJ5" s="122"/>
      <c r="APK5" s="122"/>
      <c r="APL5" s="122"/>
      <c r="APM5" s="122"/>
      <c r="APN5" s="122"/>
      <c r="APO5" s="122"/>
      <c r="APP5" s="122"/>
      <c r="APQ5" s="122"/>
      <c r="APR5" s="122"/>
      <c r="APS5" s="122"/>
      <c r="APT5" s="122"/>
      <c r="APU5" s="122"/>
      <c r="APV5" s="122"/>
      <c r="APW5" s="122"/>
      <c r="APX5" s="122"/>
      <c r="APY5" s="122"/>
      <c r="APZ5" s="122"/>
      <c r="AQA5" s="122"/>
      <c r="AQB5" s="122"/>
      <c r="AQC5" s="122"/>
      <c r="AQD5" s="122"/>
      <c r="AQE5" s="122"/>
      <c r="AQF5" s="122"/>
      <c r="AQG5" s="122"/>
      <c r="AQH5" s="122"/>
      <c r="AQI5" s="122"/>
      <c r="AQJ5" s="122"/>
      <c r="AQK5" s="122"/>
      <c r="AQL5" s="122"/>
      <c r="AQM5" s="122"/>
      <c r="AQN5" s="122"/>
      <c r="AQO5" s="122"/>
      <c r="AQP5" s="122"/>
      <c r="AQQ5" s="122"/>
      <c r="AQR5" s="122"/>
      <c r="AQS5" s="122"/>
      <c r="AQT5" s="122"/>
      <c r="AQU5" s="122"/>
      <c r="AQV5" s="122"/>
      <c r="AQW5" s="122"/>
      <c r="AQX5" s="122"/>
      <c r="AQY5" s="122"/>
      <c r="AQZ5" s="122"/>
      <c r="ARA5" s="122"/>
      <c r="ARB5" s="122"/>
      <c r="ARC5" s="122"/>
      <c r="ARD5" s="122"/>
      <c r="ARE5" s="122"/>
      <c r="ARF5" s="122"/>
      <c r="ARG5" s="122"/>
      <c r="ARH5" s="122"/>
      <c r="ARI5" s="122"/>
      <c r="ARJ5" s="122"/>
      <c r="ARK5" s="122"/>
      <c r="ARL5" s="122"/>
      <c r="ARM5" s="122"/>
      <c r="ARN5" s="122"/>
      <c r="ARO5" s="122"/>
      <c r="ARP5" s="122"/>
      <c r="ARQ5" s="122"/>
      <c r="ARR5" s="122"/>
      <c r="ARS5" s="122"/>
      <c r="ART5" s="122"/>
      <c r="ARU5" s="122"/>
      <c r="ARV5" s="122"/>
      <c r="ARW5" s="122"/>
      <c r="ARX5" s="122"/>
      <c r="ARY5" s="122"/>
      <c r="ARZ5" s="122"/>
      <c r="ASA5" s="122"/>
      <c r="ASB5" s="122"/>
      <c r="ASC5" s="122"/>
      <c r="ASD5" s="122"/>
      <c r="ASE5" s="122"/>
      <c r="ASF5" s="122"/>
      <c r="ASG5" s="122"/>
      <c r="ASH5" s="122"/>
      <c r="ASI5" s="122"/>
      <c r="ASJ5" s="122"/>
      <c r="ASK5" s="122"/>
      <c r="ASL5" s="122"/>
      <c r="ASM5" s="122"/>
      <c r="ASN5" s="122"/>
      <c r="ASO5" s="122"/>
      <c r="ASP5" s="122"/>
      <c r="ASQ5" s="122"/>
      <c r="ASR5" s="122"/>
      <c r="ASS5" s="122"/>
      <c r="AST5" s="122"/>
      <c r="ASU5" s="122"/>
      <c r="ASV5" s="122"/>
      <c r="ASW5" s="122"/>
      <c r="ASX5" s="122"/>
      <c r="ASY5" s="122"/>
      <c r="ASZ5" s="122"/>
      <c r="ATA5" s="122"/>
      <c r="ATB5" s="122"/>
      <c r="ATC5" s="122"/>
      <c r="ATD5" s="122"/>
      <c r="ATE5" s="122"/>
      <c r="ATF5" s="122"/>
      <c r="ATG5" s="122"/>
      <c r="ATH5" s="122"/>
      <c r="ATI5" s="122"/>
      <c r="ATJ5" s="122"/>
    </row>
    <row r="6" spans="1:1206" ht="67.5" customHeight="1">
      <c r="A6" s="3" t="s">
        <v>2</v>
      </c>
      <c r="B6" s="4"/>
      <c r="C6" s="4"/>
      <c r="D6" s="29" t="s">
        <v>96</v>
      </c>
      <c r="E6" s="85" t="s">
        <v>145</v>
      </c>
      <c r="F6" s="16" t="s">
        <v>99</v>
      </c>
      <c r="G6" s="16" t="s">
        <v>137</v>
      </c>
      <c r="H6" s="29" t="s">
        <v>138</v>
      </c>
      <c r="I6" s="16" t="s">
        <v>139</v>
      </c>
      <c r="J6" s="29" t="s">
        <v>104</v>
      </c>
      <c r="K6" s="16" t="s">
        <v>106</v>
      </c>
      <c r="L6" s="43" t="s">
        <v>123</v>
      </c>
      <c r="M6" s="44" t="s">
        <v>121</v>
      </c>
      <c r="N6" s="74" t="s">
        <v>143</v>
      </c>
      <c r="O6" s="29" t="s">
        <v>112</v>
      </c>
      <c r="P6" s="16" t="s">
        <v>115</v>
      </c>
      <c r="Q6" s="16" t="s">
        <v>117</v>
      </c>
      <c r="R6" s="16" t="s">
        <v>118</v>
      </c>
    </row>
    <row r="7" spans="1:1206" s="102" customFormat="1" ht="53.25" customHeight="1">
      <c r="A7" s="126" t="s">
        <v>3</v>
      </c>
      <c r="B7" s="127"/>
      <c r="C7" s="101"/>
      <c r="D7" s="16" t="s">
        <v>148</v>
      </c>
      <c r="E7" s="85" t="s">
        <v>146</v>
      </c>
      <c r="F7" s="16" t="s">
        <v>81</v>
      </c>
      <c r="G7" s="16" t="s">
        <v>82</v>
      </c>
      <c r="H7" s="16" t="s">
        <v>100</v>
      </c>
      <c r="I7" s="16" t="s">
        <v>83</v>
      </c>
      <c r="J7" s="16" t="s">
        <v>105</v>
      </c>
      <c r="K7" s="16" t="s">
        <v>84</v>
      </c>
      <c r="L7" s="43" t="s">
        <v>109</v>
      </c>
      <c r="M7" s="44" t="s">
        <v>122</v>
      </c>
      <c r="N7" s="74" t="s">
        <v>144</v>
      </c>
      <c r="O7" s="16" t="s">
        <v>113</v>
      </c>
      <c r="P7" s="16" t="s">
        <v>88</v>
      </c>
      <c r="Q7" s="16" t="s">
        <v>89</v>
      </c>
      <c r="R7" s="16" t="s">
        <v>90</v>
      </c>
    </row>
    <row r="8" spans="1:1206" ht="18" customHeight="1">
      <c r="A8" s="3" t="s">
        <v>4</v>
      </c>
      <c r="B8" s="4"/>
      <c r="C8" s="4"/>
      <c r="D8" s="6" t="s">
        <v>55</v>
      </c>
      <c r="E8" s="90" t="s">
        <v>101</v>
      </c>
      <c r="F8" s="6" t="s">
        <v>101</v>
      </c>
      <c r="G8" s="6" t="s">
        <v>101</v>
      </c>
      <c r="H8" s="6" t="s">
        <v>103</v>
      </c>
      <c r="I8" s="6" t="s">
        <v>108</v>
      </c>
      <c r="J8" s="6" t="s">
        <v>101</v>
      </c>
      <c r="K8" s="6" t="s">
        <v>108</v>
      </c>
      <c r="L8" s="45" t="s">
        <v>110</v>
      </c>
      <c r="M8" s="46" t="s">
        <v>55</v>
      </c>
      <c r="N8" s="75" t="s">
        <v>55</v>
      </c>
      <c r="O8" s="6" t="s">
        <v>101</v>
      </c>
      <c r="P8" s="6" t="s">
        <v>110</v>
      </c>
      <c r="Q8" s="6" t="s">
        <v>101</v>
      </c>
      <c r="R8" s="6" t="s">
        <v>55</v>
      </c>
    </row>
    <row r="9" spans="1:1206" ht="100.5" customHeight="1">
      <c r="A9" s="5" t="s">
        <v>5</v>
      </c>
      <c r="B9" s="4"/>
      <c r="C9" s="4"/>
      <c r="D9" s="16" t="s">
        <v>67</v>
      </c>
      <c r="E9" s="85" t="s">
        <v>67</v>
      </c>
      <c r="F9" s="16" t="s">
        <v>67</v>
      </c>
      <c r="G9" s="16" t="s">
        <v>67</v>
      </c>
      <c r="H9" s="16" t="s">
        <v>67</v>
      </c>
      <c r="I9" s="16" t="s">
        <v>67</v>
      </c>
      <c r="J9" s="16" t="s">
        <v>67</v>
      </c>
      <c r="K9" s="16" t="s">
        <v>67</v>
      </c>
      <c r="L9" s="43" t="s">
        <v>67</v>
      </c>
      <c r="M9" s="44" t="s">
        <v>67</v>
      </c>
      <c r="N9" s="74" t="s">
        <v>67</v>
      </c>
      <c r="O9" s="16" t="s">
        <v>67</v>
      </c>
      <c r="P9" s="16" t="s">
        <v>67</v>
      </c>
      <c r="Q9" s="16" t="s">
        <v>67</v>
      </c>
      <c r="R9" s="16" t="s">
        <v>67</v>
      </c>
    </row>
    <row r="10" spans="1:1206" s="102" customFormat="1" ht="33" customHeight="1">
      <c r="A10" s="103" t="s">
        <v>6</v>
      </c>
      <c r="B10" s="101"/>
      <c r="C10" s="101"/>
      <c r="D10" s="16" t="s">
        <v>56</v>
      </c>
      <c r="E10" s="85" t="s">
        <v>56</v>
      </c>
      <c r="F10" s="16" t="s">
        <v>56</v>
      </c>
      <c r="G10" s="16" t="s">
        <v>56</v>
      </c>
      <c r="H10" s="16" t="s">
        <v>56</v>
      </c>
      <c r="I10" s="16" t="s">
        <v>56</v>
      </c>
      <c r="J10" s="16" t="s">
        <v>56</v>
      </c>
      <c r="K10" s="16" t="s">
        <v>56</v>
      </c>
      <c r="L10" s="43" t="s">
        <v>56</v>
      </c>
      <c r="M10" s="44" t="s">
        <v>56</v>
      </c>
      <c r="N10" s="74" t="s">
        <v>56</v>
      </c>
      <c r="O10" s="16" t="s">
        <v>56</v>
      </c>
      <c r="P10" s="16" t="s">
        <v>56</v>
      </c>
      <c r="Q10" s="16" t="s">
        <v>56</v>
      </c>
      <c r="R10" s="16" t="s">
        <v>56</v>
      </c>
    </row>
    <row r="11" spans="1:1206" ht="20.100000000000001" customHeight="1">
      <c r="A11" s="5" t="s">
        <v>7</v>
      </c>
      <c r="B11" s="4"/>
      <c r="C11" s="4"/>
      <c r="D11" s="6"/>
      <c r="E11" s="90"/>
      <c r="F11" s="6"/>
      <c r="G11" s="6"/>
      <c r="H11" s="6"/>
      <c r="I11" s="6"/>
      <c r="J11" s="6"/>
      <c r="K11" s="6"/>
      <c r="L11" s="45"/>
      <c r="M11" s="46"/>
      <c r="N11" s="75"/>
      <c r="O11" s="6"/>
      <c r="P11" s="6"/>
      <c r="Q11" s="6"/>
      <c r="R11" s="6"/>
    </row>
    <row r="12" spans="1:1206" ht="18" customHeight="1">
      <c r="A12" s="3" t="s">
        <v>8</v>
      </c>
      <c r="B12" s="4"/>
      <c r="C12" s="6" t="s">
        <v>71</v>
      </c>
      <c r="D12" s="6">
        <v>3520</v>
      </c>
      <c r="E12" s="90">
        <v>22000</v>
      </c>
      <c r="F12" s="6">
        <v>22000</v>
      </c>
      <c r="G12" s="6">
        <v>16500</v>
      </c>
      <c r="H12" s="6">
        <v>16500</v>
      </c>
      <c r="I12" s="6">
        <v>11000</v>
      </c>
      <c r="J12" s="6">
        <v>11000</v>
      </c>
      <c r="K12" s="6">
        <v>5500</v>
      </c>
      <c r="L12" s="47">
        <v>5500</v>
      </c>
      <c r="M12" s="48">
        <v>13750</v>
      </c>
      <c r="N12" s="76">
        <v>13750</v>
      </c>
      <c r="O12" s="6">
        <v>2310</v>
      </c>
      <c r="P12" s="6">
        <v>8800</v>
      </c>
      <c r="Q12" s="6">
        <v>8800</v>
      </c>
      <c r="R12" s="6">
        <v>27500</v>
      </c>
    </row>
    <row r="13" spans="1:1206" ht="18" customHeight="1">
      <c r="A13" s="3" t="s">
        <v>9</v>
      </c>
      <c r="B13" s="4"/>
      <c r="C13" s="6" t="s">
        <v>54</v>
      </c>
      <c r="D13" s="17">
        <v>350</v>
      </c>
      <c r="E13" s="91">
        <v>350</v>
      </c>
      <c r="F13" s="17">
        <v>350</v>
      </c>
      <c r="G13" s="17">
        <v>350</v>
      </c>
      <c r="H13" s="17">
        <v>350</v>
      </c>
      <c r="I13" s="17">
        <v>350</v>
      </c>
      <c r="J13" s="17">
        <v>350</v>
      </c>
      <c r="K13" s="17">
        <v>350</v>
      </c>
      <c r="L13" s="49">
        <v>350</v>
      </c>
      <c r="M13" s="50">
        <v>350</v>
      </c>
      <c r="N13" s="77">
        <v>350</v>
      </c>
      <c r="O13" s="17">
        <v>350</v>
      </c>
      <c r="P13" s="17">
        <v>350</v>
      </c>
      <c r="Q13" s="17">
        <v>350</v>
      </c>
      <c r="R13" s="17">
        <v>350</v>
      </c>
    </row>
    <row r="14" spans="1:1206" ht="18" customHeight="1">
      <c r="A14" s="3" t="s">
        <v>10</v>
      </c>
      <c r="B14" s="4"/>
      <c r="C14" s="6" t="s">
        <v>54</v>
      </c>
      <c r="D14" s="6">
        <v>352</v>
      </c>
      <c r="E14" s="90">
        <v>354</v>
      </c>
      <c r="F14" s="6">
        <v>353</v>
      </c>
      <c r="G14" s="6">
        <v>354</v>
      </c>
      <c r="H14" s="6">
        <v>353</v>
      </c>
      <c r="I14" s="6">
        <v>353</v>
      </c>
      <c r="J14" s="6">
        <v>352</v>
      </c>
      <c r="K14" s="6">
        <v>352</v>
      </c>
      <c r="L14" s="47">
        <v>352</v>
      </c>
      <c r="M14" s="48">
        <v>352</v>
      </c>
      <c r="N14" s="76">
        <v>354</v>
      </c>
      <c r="O14" s="6">
        <v>375</v>
      </c>
      <c r="P14" s="6">
        <v>352</v>
      </c>
      <c r="Q14" s="6">
        <v>352</v>
      </c>
      <c r="R14" s="6">
        <v>353</v>
      </c>
    </row>
    <row r="15" spans="1:1206" ht="18" customHeight="1">
      <c r="A15" s="3" t="s">
        <v>11</v>
      </c>
      <c r="B15" s="4"/>
      <c r="C15" s="6" t="s">
        <v>12</v>
      </c>
      <c r="D15" s="40">
        <v>120</v>
      </c>
      <c r="E15" s="83">
        <v>90</v>
      </c>
      <c r="F15" s="40">
        <v>120</v>
      </c>
      <c r="G15" s="23">
        <v>50</v>
      </c>
      <c r="H15" s="40">
        <v>120</v>
      </c>
      <c r="I15" s="6">
        <v>50</v>
      </c>
      <c r="J15" s="40">
        <v>120</v>
      </c>
      <c r="K15" s="6">
        <v>50</v>
      </c>
      <c r="L15" s="51">
        <v>120</v>
      </c>
      <c r="M15" s="71">
        <v>120</v>
      </c>
      <c r="N15" s="78">
        <v>90</v>
      </c>
      <c r="O15" s="31">
        <v>80</v>
      </c>
      <c r="P15" s="6">
        <v>50</v>
      </c>
      <c r="Q15" s="41">
        <v>120</v>
      </c>
      <c r="R15" s="41">
        <v>120</v>
      </c>
    </row>
    <row r="16" spans="1:1206" ht="18" customHeight="1">
      <c r="A16" s="3" t="s">
        <v>13</v>
      </c>
      <c r="B16" s="4"/>
      <c r="C16" s="6" t="s">
        <v>50</v>
      </c>
      <c r="D16" s="6">
        <v>0.86399999999999999</v>
      </c>
      <c r="E16" s="90">
        <v>1.0556000000000001</v>
      </c>
      <c r="F16" s="6">
        <v>0.86319999999999997</v>
      </c>
      <c r="G16" s="6">
        <v>1.0503</v>
      </c>
      <c r="H16" s="6">
        <v>0.86319999999999997</v>
      </c>
      <c r="I16" s="6">
        <v>1.0503</v>
      </c>
      <c r="J16" s="6">
        <v>0.86319999999999997</v>
      </c>
      <c r="K16" s="6">
        <v>1.0503</v>
      </c>
      <c r="L16" s="45">
        <v>0.86319999999999997</v>
      </c>
      <c r="M16" s="46">
        <v>0.86319999999999997</v>
      </c>
      <c r="N16" s="75">
        <v>0.93400000000000005</v>
      </c>
      <c r="O16" s="6">
        <v>0.96199999999999997</v>
      </c>
      <c r="P16" s="6">
        <v>1.0503</v>
      </c>
      <c r="Q16" s="6">
        <v>0.86319999999999997</v>
      </c>
      <c r="R16" s="6">
        <v>0.86319999999999997</v>
      </c>
    </row>
    <row r="17" spans="1:18" ht="18" customHeight="1">
      <c r="A17" s="3" t="s">
        <v>14</v>
      </c>
      <c r="B17" s="4"/>
      <c r="C17" s="6" t="s">
        <v>15</v>
      </c>
      <c r="D17" s="6">
        <v>2900</v>
      </c>
      <c r="E17" s="90">
        <v>1470</v>
      </c>
      <c r="F17" s="6">
        <v>1461</v>
      </c>
      <c r="G17" s="6">
        <v>1463</v>
      </c>
      <c r="H17" s="6">
        <v>1459</v>
      </c>
      <c r="I17" s="6">
        <v>1460</v>
      </c>
      <c r="J17" s="6">
        <v>1466</v>
      </c>
      <c r="K17" s="6">
        <v>1439</v>
      </c>
      <c r="L17" s="45">
        <v>1452</v>
      </c>
      <c r="M17" s="46">
        <v>1445</v>
      </c>
      <c r="N17" s="75">
        <v>1460</v>
      </c>
      <c r="O17" s="6">
        <v>2900</v>
      </c>
      <c r="P17" s="6">
        <v>1435</v>
      </c>
      <c r="Q17" s="6">
        <v>1454</v>
      </c>
      <c r="R17" s="6">
        <v>1456</v>
      </c>
    </row>
    <row r="18" spans="1:18" ht="18" customHeight="1">
      <c r="A18" s="3" t="s">
        <v>16</v>
      </c>
      <c r="B18" s="4"/>
      <c r="C18" s="6" t="s">
        <v>17</v>
      </c>
      <c r="D18" s="6">
        <v>4.66</v>
      </c>
      <c r="E18" s="90">
        <v>25.18</v>
      </c>
      <c r="F18" s="6">
        <v>25.5</v>
      </c>
      <c r="G18" s="6">
        <v>18.86</v>
      </c>
      <c r="H18" s="6">
        <v>18.47</v>
      </c>
      <c r="I18" s="6">
        <v>12.2</v>
      </c>
      <c r="J18" s="6">
        <v>12.36</v>
      </c>
      <c r="K18" s="6">
        <v>6.7</v>
      </c>
      <c r="L18" s="45">
        <v>7.25</v>
      </c>
      <c r="M18" s="46">
        <v>15.39</v>
      </c>
      <c r="N18" s="75">
        <v>16.8</v>
      </c>
      <c r="O18" s="6">
        <v>3.5</v>
      </c>
      <c r="P18" s="6">
        <v>10.11</v>
      </c>
      <c r="Q18" s="6">
        <v>10.35</v>
      </c>
      <c r="R18" s="6">
        <v>32.200000000000003</v>
      </c>
    </row>
    <row r="19" spans="1:18" ht="18" customHeight="1">
      <c r="A19" s="3" t="s">
        <v>18</v>
      </c>
      <c r="B19" s="4"/>
      <c r="C19" s="6" t="s">
        <v>19</v>
      </c>
      <c r="D19" s="18">
        <f t="shared" ref="D19:R19" si="0">((D12/3600*(D13))/(102*D18)*100)</f>
        <v>71.998279521632213</v>
      </c>
      <c r="E19" s="92">
        <f t="shared" si="0"/>
        <v>83.278391225875211</v>
      </c>
      <c r="F19" s="18">
        <f t="shared" si="0"/>
        <v>82.233329061472077</v>
      </c>
      <c r="G19" s="18">
        <f t="shared" si="0"/>
        <v>83.388781458147051</v>
      </c>
      <c r="H19" s="18">
        <f t="shared" si="0"/>
        <v>85.149562441832899</v>
      </c>
      <c r="I19" s="18">
        <f t="shared" si="0"/>
        <v>85.94056930604664</v>
      </c>
      <c r="J19" s="18">
        <f t="shared" si="0"/>
        <v>84.82807002700396</v>
      </c>
      <c r="K19" s="18">
        <f t="shared" si="0"/>
        <v>78.244398920430527</v>
      </c>
      <c r="L19" s="52">
        <f t="shared" si="0"/>
        <v>72.308616933363382</v>
      </c>
      <c r="M19" s="53">
        <f t="shared" si="0"/>
        <v>85.158783750306128</v>
      </c>
      <c r="N19" s="79">
        <f t="shared" si="0"/>
        <v>78.011528685548299</v>
      </c>
      <c r="O19" s="18">
        <f t="shared" si="0"/>
        <v>62.908496732026144</v>
      </c>
      <c r="P19" s="18">
        <f t="shared" si="0"/>
        <v>82.965376501188459</v>
      </c>
      <c r="Q19" s="18">
        <f t="shared" si="0"/>
        <v>81.041541683769594</v>
      </c>
      <c r="R19" s="18">
        <f t="shared" si="0"/>
        <v>81.403334280572139</v>
      </c>
    </row>
    <row r="20" spans="1:18" ht="18" customHeight="1">
      <c r="A20" s="3" t="s">
        <v>20</v>
      </c>
      <c r="B20" s="4"/>
      <c r="C20" s="6" t="s">
        <v>19</v>
      </c>
      <c r="D20" s="19">
        <f t="shared" ref="D20:R20" si="1">((D12/3600*(D14))/(102*D18)*100)</f>
        <v>72.409698261755821</v>
      </c>
      <c r="E20" s="93">
        <f t="shared" si="1"/>
        <v>84.230144268456641</v>
      </c>
      <c r="F20" s="19">
        <f t="shared" si="1"/>
        <v>82.938186167713269</v>
      </c>
      <c r="G20" s="19">
        <f t="shared" si="1"/>
        <v>84.341796103383032</v>
      </c>
      <c r="H20" s="19">
        <f t="shared" si="1"/>
        <v>85.879415834191462</v>
      </c>
      <c r="I20" s="19">
        <f t="shared" si="1"/>
        <v>86.677202757241332</v>
      </c>
      <c r="J20" s="19">
        <f t="shared" si="1"/>
        <v>85.312801855729688</v>
      </c>
      <c r="K20" s="19">
        <f t="shared" si="1"/>
        <v>78.691509771404412</v>
      </c>
      <c r="L20" s="54">
        <f t="shared" si="1"/>
        <v>72.721809030125456</v>
      </c>
      <c r="M20" s="55">
        <f t="shared" si="1"/>
        <v>85.645405371736459</v>
      </c>
      <c r="N20" s="80">
        <f t="shared" si="1"/>
        <v>78.903089013383138</v>
      </c>
      <c r="O20" s="19">
        <f t="shared" si="1"/>
        <v>67.401960784313729</v>
      </c>
      <c r="P20" s="19">
        <f t="shared" si="1"/>
        <v>83.439464366909547</v>
      </c>
      <c r="Q20" s="19">
        <f t="shared" si="1"/>
        <v>81.504636207676853</v>
      </c>
      <c r="R20" s="19">
        <f t="shared" si="1"/>
        <v>82.101077145834182</v>
      </c>
    </row>
    <row r="21" spans="1:18" s="102" customFormat="1" ht="37.5" customHeight="1">
      <c r="A21" s="126" t="s">
        <v>21</v>
      </c>
      <c r="B21" s="127"/>
      <c r="C21" s="16"/>
      <c r="D21" s="16" t="s">
        <v>149</v>
      </c>
      <c r="E21" s="85" t="s">
        <v>133</v>
      </c>
      <c r="F21" s="16" t="s">
        <v>133</v>
      </c>
      <c r="G21" s="16" t="s">
        <v>133</v>
      </c>
      <c r="H21" s="16" t="s">
        <v>133</v>
      </c>
      <c r="I21" s="16" t="s">
        <v>132</v>
      </c>
      <c r="J21" s="16" t="s">
        <v>132</v>
      </c>
      <c r="K21" s="16" t="s">
        <v>134</v>
      </c>
      <c r="L21" s="43" t="s">
        <v>132</v>
      </c>
      <c r="M21" s="44" t="s">
        <v>132</v>
      </c>
      <c r="N21" s="74" t="s">
        <v>135</v>
      </c>
      <c r="O21" s="104" t="s">
        <v>140</v>
      </c>
      <c r="P21" s="16" t="s">
        <v>134</v>
      </c>
      <c r="Q21" s="16" t="s">
        <v>135</v>
      </c>
      <c r="R21" s="16" t="s">
        <v>136</v>
      </c>
    </row>
    <row r="22" spans="1:18" ht="18" customHeight="1">
      <c r="A22" s="3" t="s">
        <v>51</v>
      </c>
      <c r="B22" s="4"/>
      <c r="C22" s="6" t="s">
        <v>52</v>
      </c>
      <c r="D22" s="20">
        <v>3</v>
      </c>
      <c r="E22" s="94">
        <v>93</v>
      </c>
      <c r="F22" s="21">
        <v>95</v>
      </c>
      <c r="G22" s="21">
        <v>65</v>
      </c>
      <c r="H22" s="21">
        <v>75</v>
      </c>
      <c r="I22" s="21">
        <v>47</v>
      </c>
      <c r="J22" s="21">
        <v>57</v>
      </c>
      <c r="K22" s="21">
        <v>47</v>
      </c>
      <c r="L22" s="56">
        <v>55</v>
      </c>
      <c r="M22" s="57">
        <v>61</v>
      </c>
      <c r="N22" s="81">
        <v>58</v>
      </c>
      <c r="O22" s="20">
        <v>2.25</v>
      </c>
      <c r="P22" s="21">
        <v>40</v>
      </c>
      <c r="Q22" s="21">
        <v>71</v>
      </c>
      <c r="R22" s="21">
        <v>102</v>
      </c>
    </row>
    <row r="23" spans="1:18" ht="18" customHeight="1">
      <c r="A23" s="3" t="s">
        <v>22</v>
      </c>
      <c r="B23" s="4"/>
      <c r="C23" s="6" t="s">
        <v>23</v>
      </c>
      <c r="D23" s="30">
        <f>((D18*1.34*4500)/(3.14*2*D17))</f>
        <v>1.5429277399516803</v>
      </c>
      <c r="E23" s="95">
        <f>((E18*1.34*4500)/(3.14*2*E17))</f>
        <v>16.447354738073571</v>
      </c>
      <c r="F23" s="30">
        <f>((F18*1.34*4500)/(3.14*2*F17))</f>
        <v>16.758981938032147</v>
      </c>
      <c r="G23" s="22">
        <f>((G18*1.34*4500)/(3.14*2*G17))</f>
        <v>12.378129748226964</v>
      </c>
      <c r="H23" s="30">
        <f>((H18*1.34*4500)/(3.14*2*H17))</f>
        <v>12.155400479344111</v>
      </c>
      <c r="I23" s="30">
        <f t="shared" ref="I23:J23" si="2">((I18*1.34*4500)/(3.14*2*I17))</f>
        <v>8.0235145275281372</v>
      </c>
      <c r="J23" s="19">
        <f t="shared" si="2"/>
        <v>8.0954718850201175</v>
      </c>
      <c r="K23" s="30">
        <f>((K18*1.34*4500)/(3.14*2*K17))</f>
        <v>4.4706603577325028</v>
      </c>
      <c r="L23" s="58">
        <f>((L18*1.34*4500)/(3.14*2*L17))</f>
        <v>4.7943425277675429</v>
      </c>
      <c r="M23" s="59">
        <f t="shared" ref="M23:R23" si="3">((M18*1.34*4500)/(3.14*2*M17))</f>
        <v>10.226533400921253</v>
      </c>
      <c r="N23" s="82">
        <v>10.5</v>
      </c>
      <c r="O23" s="30">
        <f t="shared" si="3"/>
        <v>1.1588513068306612</v>
      </c>
      <c r="P23" s="30">
        <f t="shared" si="3"/>
        <v>6.7648305554939068</v>
      </c>
      <c r="Q23" s="30">
        <f t="shared" si="3"/>
        <v>6.8349227696054804</v>
      </c>
      <c r="R23" s="30">
        <f t="shared" si="3"/>
        <v>21.234995100440962</v>
      </c>
    </row>
    <row r="24" spans="1:18" ht="18" customHeight="1">
      <c r="A24" s="3" t="s">
        <v>24</v>
      </c>
      <c r="B24" s="4"/>
      <c r="C24" s="6" t="s">
        <v>23</v>
      </c>
      <c r="D24" s="30">
        <f>D23*0.145</f>
        <v>0.22372452229299364</v>
      </c>
      <c r="E24" s="95">
        <f>E23*0.145</f>
        <v>2.3848664370206678</v>
      </c>
      <c r="F24" s="30">
        <f>F23*0.145</f>
        <v>2.430052381014661</v>
      </c>
      <c r="G24" s="22">
        <f>G23*0.145</f>
        <v>1.7948288134929098</v>
      </c>
      <c r="H24" s="30">
        <f>H23*0.145</f>
        <v>1.762533069504896</v>
      </c>
      <c r="I24" s="30">
        <f t="shared" ref="I24:J24" si="4">I23*0.145</f>
        <v>1.1634096064915798</v>
      </c>
      <c r="J24" s="30">
        <f t="shared" si="4"/>
        <v>1.1738434233279169</v>
      </c>
      <c r="K24" s="30">
        <f>K23*0.145</f>
        <v>0.64824575187121292</v>
      </c>
      <c r="L24" s="54">
        <f>L23*0.145</f>
        <v>0.6951796665262937</v>
      </c>
      <c r="M24" s="59">
        <f t="shared" ref="M24:R24" si="5">M23*0.145</f>
        <v>1.4828473431335816</v>
      </c>
      <c r="N24" s="82">
        <v>1.52</v>
      </c>
      <c r="O24" s="30">
        <f t="shared" si="5"/>
        <v>0.16803343949044586</v>
      </c>
      <c r="P24" s="30">
        <f t="shared" si="5"/>
        <v>0.98090043054661646</v>
      </c>
      <c r="Q24" s="30">
        <f t="shared" si="5"/>
        <v>0.99106380159279461</v>
      </c>
      <c r="R24" s="30">
        <f t="shared" si="5"/>
        <v>3.0790742895639394</v>
      </c>
    </row>
    <row r="25" spans="1:18" ht="18" customHeight="1">
      <c r="A25" s="7" t="s">
        <v>25</v>
      </c>
      <c r="B25" s="8"/>
      <c r="C25" s="6"/>
      <c r="D25" s="6"/>
      <c r="E25" s="90"/>
      <c r="F25" s="6"/>
      <c r="G25" s="6"/>
      <c r="H25" s="6"/>
      <c r="I25" s="6"/>
      <c r="J25" s="6"/>
      <c r="K25" s="6"/>
      <c r="L25" s="45"/>
      <c r="M25" s="46"/>
      <c r="N25" s="75"/>
      <c r="O25" s="6"/>
      <c r="P25" s="6"/>
      <c r="Q25" s="6"/>
      <c r="R25" s="6"/>
    </row>
    <row r="26" spans="1:18" ht="18" customHeight="1">
      <c r="A26" s="9">
        <v>1</v>
      </c>
      <c r="B26" s="8" t="s">
        <v>26</v>
      </c>
      <c r="C26" s="6"/>
      <c r="D26" s="6"/>
      <c r="E26" s="90"/>
      <c r="F26" s="6"/>
      <c r="G26" s="6"/>
      <c r="H26" s="6"/>
      <c r="I26" s="6"/>
      <c r="J26" s="6"/>
      <c r="K26" s="6"/>
      <c r="L26" s="45"/>
      <c r="M26" s="46"/>
      <c r="N26" s="75"/>
      <c r="O26" s="6"/>
      <c r="P26" s="6"/>
      <c r="Q26" s="6"/>
      <c r="R26" s="6"/>
    </row>
    <row r="27" spans="1:18" ht="18" customHeight="1">
      <c r="A27" s="10"/>
      <c r="B27" s="4" t="s">
        <v>27</v>
      </c>
      <c r="C27" s="6" t="s">
        <v>28</v>
      </c>
      <c r="D27" s="6">
        <v>562</v>
      </c>
      <c r="E27" s="90">
        <v>1105</v>
      </c>
      <c r="F27" s="6">
        <v>1148</v>
      </c>
      <c r="G27" s="6">
        <v>1047</v>
      </c>
      <c r="H27" s="6">
        <v>1122</v>
      </c>
      <c r="I27" s="6">
        <v>1000</v>
      </c>
      <c r="J27" s="6">
        <v>1047</v>
      </c>
      <c r="K27" s="6">
        <v>1012</v>
      </c>
      <c r="L27" s="45">
        <v>1047</v>
      </c>
      <c r="M27" s="46">
        <v>1059</v>
      </c>
      <c r="N27" s="75">
        <v>1008</v>
      </c>
      <c r="O27" s="6">
        <v>512</v>
      </c>
      <c r="P27" s="6">
        <v>955</v>
      </c>
      <c r="Q27" s="6">
        <v>1122</v>
      </c>
      <c r="R27" s="6">
        <v>1162</v>
      </c>
    </row>
    <row r="28" spans="1:18" ht="18" customHeight="1">
      <c r="A28" s="10"/>
      <c r="B28" s="4" t="s">
        <v>53</v>
      </c>
      <c r="C28" s="6" t="s">
        <v>0</v>
      </c>
      <c r="D28" s="6"/>
      <c r="E28" s="90"/>
      <c r="F28" s="6"/>
      <c r="G28" s="6"/>
      <c r="H28" s="6"/>
      <c r="I28" s="6"/>
      <c r="J28" s="6"/>
      <c r="K28" s="6"/>
      <c r="L28" s="45"/>
      <c r="M28" s="46"/>
      <c r="N28" s="75"/>
      <c r="O28" s="6"/>
      <c r="P28" s="6"/>
      <c r="Q28" s="6"/>
      <c r="R28" s="6"/>
    </row>
    <row r="29" spans="1:18" s="102" customFormat="1" ht="27" customHeight="1">
      <c r="A29" s="105"/>
      <c r="B29" s="106" t="s">
        <v>29</v>
      </c>
      <c r="C29" s="16"/>
      <c r="D29" s="16" t="s">
        <v>75</v>
      </c>
      <c r="E29" s="85" t="s">
        <v>58</v>
      </c>
      <c r="F29" s="16" t="s">
        <v>58</v>
      </c>
      <c r="G29" s="16" t="s">
        <v>58</v>
      </c>
      <c r="H29" s="16" t="s">
        <v>58</v>
      </c>
      <c r="I29" s="16" t="s">
        <v>58</v>
      </c>
      <c r="J29" s="16" t="s">
        <v>58</v>
      </c>
      <c r="K29" s="16" t="s">
        <v>58</v>
      </c>
      <c r="L29" s="43" t="s">
        <v>58</v>
      </c>
      <c r="M29" s="44" t="s">
        <v>58</v>
      </c>
      <c r="N29" s="74" t="s">
        <v>58</v>
      </c>
      <c r="O29" s="16" t="s">
        <v>75</v>
      </c>
      <c r="P29" s="16" t="s">
        <v>58</v>
      </c>
      <c r="Q29" s="16" t="s">
        <v>58</v>
      </c>
      <c r="R29" s="16" t="s">
        <v>58</v>
      </c>
    </row>
    <row r="30" spans="1:18" ht="20.100000000000001" customHeight="1">
      <c r="A30" s="10"/>
      <c r="B30" s="37" t="s">
        <v>125</v>
      </c>
      <c r="C30" s="6" t="s">
        <v>28</v>
      </c>
      <c r="D30" s="6">
        <v>4</v>
      </c>
      <c r="E30" s="90">
        <v>6</v>
      </c>
      <c r="F30" s="6">
        <v>6</v>
      </c>
      <c r="G30" s="6">
        <v>6</v>
      </c>
      <c r="H30" s="6">
        <v>6</v>
      </c>
      <c r="I30" s="6">
        <v>6</v>
      </c>
      <c r="J30" s="6">
        <v>6</v>
      </c>
      <c r="K30" s="6">
        <v>6</v>
      </c>
      <c r="L30" s="45">
        <v>6</v>
      </c>
      <c r="M30" s="46">
        <v>6</v>
      </c>
      <c r="N30" s="75">
        <v>6</v>
      </c>
      <c r="O30" s="38" t="s">
        <v>127</v>
      </c>
      <c r="P30" s="6">
        <v>6</v>
      </c>
      <c r="Q30" s="6">
        <v>6</v>
      </c>
      <c r="R30" s="6">
        <v>6</v>
      </c>
    </row>
    <row r="31" spans="1:18" ht="18" customHeight="1">
      <c r="A31" s="10"/>
      <c r="B31" s="11" t="s">
        <v>31</v>
      </c>
      <c r="C31" s="6"/>
      <c r="D31" s="16" t="s">
        <v>57</v>
      </c>
      <c r="E31" s="85" t="s">
        <v>57</v>
      </c>
      <c r="F31" s="16" t="s">
        <v>57</v>
      </c>
      <c r="G31" s="16" t="s">
        <v>57</v>
      </c>
      <c r="H31" s="16" t="s">
        <v>57</v>
      </c>
      <c r="I31" s="16" t="s">
        <v>57</v>
      </c>
      <c r="J31" s="16" t="s">
        <v>57</v>
      </c>
      <c r="K31" s="16" t="s">
        <v>57</v>
      </c>
      <c r="L31" s="43" t="s">
        <v>57</v>
      </c>
      <c r="M31" s="44" t="s">
        <v>57</v>
      </c>
      <c r="N31" s="74" t="s">
        <v>57</v>
      </c>
      <c r="O31" s="16" t="s">
        <v>57</v>
      </c>
      <c r="P31" s="16" t="s">
        <v>57</v>
      </c>
      <c r="Q31" s="16" t="s">
        <v>57</v>
      </c>
      <c r="R31" s="16" t="s">
        <v>57</v>
      </c>
    </row>
    <row r="32" spans="1:18" ht="18" customHeight="1">
      <c r="A32" s="10"/>
      <c r="B32" s="4" t="s">
        <v>32</v>
      </c>
      <c r="C32" s="6" t="s">
        <v>0</v>
      </c>
      <c r="D32" s="6"/>
      <c r="E32" s="90"/>
      <c r="F32" s="6"/>
      <c r="G32" s="6"/>
      <c r="H32" s="6"/>
      <c r="I32" s="6"/>
      <c r="J32" s="6"/>
      <c r="K32" s="6"/>
      <c r="L32" s="45"/>
      <c r="M32" s="46"/>
      <c r="N32" s="75"/>
      <c r="O32" s="6"/>
      <c r="P32" s="6"/>
      <c r="Q32" s="6"/>
      <c r="R32" s="6"/>
    </row>
    <row r="33" spans="1:18" s="102" customFormat="1" ht="33">
      <c r="A33" s="105"/>
      <c r="B33" s="106" t="s">
        <v>29</v>
      </c>
      <c r="C33" s="16"/>
      <c r="D33" s="16" t="s">
        <v>75</v>
      </c>
      <c r="E33" s="85" t="s">
        <v>58</v>
      </c>
      <c r="F33" s="16" t="s">
        <v>58</v>
      </c>
      <c r="G33" s="16" t="s">
        <v>58</v>
      </c>
      <c r="H33" s="16" t="s">
        <v>58</v>
      </c>
      <c r="I33" s="16" t="s">
        <v>58</v>
      </c>
      <c r="J33" s="16" t="s">
        <v>58</v>
      </c>
      <c r="K33" s="16" t="s">
        <v>58</v>
      </c>
      <c r="L33" s="43" t="s">
        <v>58</v>
      </c>
      <c r="M33" s="44" t="s">
        <v>58</v>
      </c>
      <c r="N33" s="74" t="s">
        <v>58</v>
      </c>
      <c r="O33" s="16" t="s">
        <v>75</v>
      </c>
      <c r="P33" s="16" t="s">
        <v>58</v>
      </c>
      <c r="Q33" s="16" t="s">
        <v>58</v>
      </c>
      <c r="R33" s="16" t="s">
        <v>58</v>
      </c>
    </row>
    <row r="34" spans="1:18" s="102" customFormat="1" ht="33" customHeight="1">
      <c r="A34" s="105"/>
      <c r="B34" s="110" t="s">
        <v>126</v>
      </c>
      <c r="C34" s="16" t="s">
        <v>28</v>
      </c>
      <c r="D34" s="16">
        <v>2</v>
      </c>
      <c r="E34" s="85">
        <v>5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43">
        <v>5</v>
      </c>
      <c r="M34" s="44">
        <v>5</v>
      </c>
      <c r="N34" s="74">
        <v>5</v>
      </c>
      <c r="O34" s="111" t="s">
        <v>128</v>
      </c>
      <c r="P34" s="16">
        <v>5</v>
      </c>
      <c r="Q34" s="16">
        <v>5</v>
      </c>
      <c r="R34" s="16">
        <v>5</v>
      </c>
    </row>
    <row r="35" spans="1:18" ht="18" customHeight="1">
      <c r="A35" s="10"/>
      <c r="B35" s="4" t="s">
        <v>33</v>
      </c>
      <c r="C35" s="6" t="s">
        <v>0</v>
      </c>
      <c r="D35" s="6"/>
      <c r="E35" s="90"/>
      <c r="F35" s="6"/>
      <c r="G35" s="6"/>
      <c r="H35" s="6"/>
      <c r="I35" s="6"/>
      <c r="J35" s="6"/>
      <c r="K35" s="6"/>
      <c r="L35" s="45"/>
      <c r="M35" s="46"/>
      <c r="N35" s="75"/>
      <c r="O35" s="6"/>
      <c r="P35" s="6"/>
      <c r="Q35" s="6"/>
      <c r="R35" s="6"/>
    </row>
    <row r="36" spans="1:18" ht="18" customHeight="1">
      <c r="A36" s="10"/>
      <c r="B36" s="11" t="s">
        <v>29</v>
      </c>
      <c r="C36" s="6"/>
      <c r="D36" s="6" t="s">
        <v>75</v>
      </c>
      <c r="E36" s="90" t="s">
        <v>58</v>
      </c>
      <c r="F36" s="6" t="s">
        <v>58</v>
      </c>
      <c r="G36" s="6" t="s">
        <v>58</v>
      </c>
      <c r="H36" s="6" t="s">
        <v>58</v>
      </c>
      <c r="I36" s="6" t="s">
        <v>58</v>
      </c>
      <c r="J36" s="6" t="s">
        <v>58</v>
      </c>
      <c r="K36" s="6" t="s">
        <v>58</v>
      </c>
      <c r="L36" s="45" t="s">
        <v>58</v>
      </c>
      <c r="M36" s="46" t="s">
        <v>58</v>
      </c>
      <c r="N36" s="75" t="s">
        <v>58</v>
      </c>
      <c r="O36" s="6" t="s">
        <v>75</v>
      </c>
      <c r="P36" s="6" t="s">
        <v>58</v>
      </c>
      <c r="Q36" s="6" t="s">
        <v>58</v>
      </c>
      <c r="R36" s="6" t="s">
        <v>58</v>
      </c>
    </row>
    <row r="37" spans="1:18" s="102" customFormat="1" ht="32.25" customHeight="1">
      <c r="A37" s="105"/>
      <c r="B37" s="110" t="s">
        <v>126</v>
      </c>
      <c r="C37" s="16" t="s">
        <v>28</v>
      </c>
      <c r="D37" s="16">
        <v>2</v>
      </c>
      <c r="E37" s="85">
        <v>5</v>
      </c>
      <c r="F37" s="16">
        <v>5</v>
      </c>
      <c r="G37" s="16">
        <v>5</v>
      </c>
      <c r="H37" s="16">
        <v>5</v>
      </c>
      <c r="I37" s="16">
        <v>5</v>
      </c>
      <c r="J37" s="16">
        <v>5</v>
      </c>
      <c r="K37" s="16">
        <v>5</v>
      </c>
      <c r="L37" s="43">
        <v>5</v>
      </c>
      <c r="M37" s="44">
        <v>5</v>
      </c>
      <c r="N37" s="74">
        <v>5</v>
      </c>
      <c r="O37" s="111" t="s">
        <v>128</v>
      </c>
      <c r="P37" s="16">
        <v>5</v>
      </c>
      <c r="Q37" s="16">
        <v>5</v>
      </c>
      <c r="R37" s="16">
        <v>5</v>
      </c>
    </row>
    <row r="38" spans="1:18" s="102" customFormat="1" ht="77.25" customHeight="1">
      <c r="A38" s="105"/>
      <c r="B38" s="106" t="s">
        <v>31</v>
      </c>
      <c r="C38" s="16"/>
      <c r="D38" s="107" t="s">
        <v>130</v>
      </c>
      <c r="E38" s="108" t="s">
        <v>130</v>
      </c>
      <c r="F38" s="107" t="s">
        <v>130</v>
      </c>
      <c r="G38" s="107" t="s">
        <v>130</v>
      </c>
      <c r="H38" s="107" t="s">
        <v>130</v>
      </c>
      <c r="I38" s="107" t="s">
        <v>130</v>
      </c>
      <c r="J38" s="107" t="s">
        <v>130</v>
      </c>
      <c r="K38" s="107" t="s">
        <v>130</v>
      </c>
      <c r="L38" s="109" t="s">
        <v>130</v>
      </c>
      <c r="M38" s="109" t="s">
        <v>130</v>
      </c>
      <c r="N38" s="108" t="s">
        <v>130</v>
      </c>
      <c r="O38" s="107" t="s">
        <v>130</v>
      </c>
      <c r="P38" s="107" t="s">
        <v>130</v>
      </c>
      <c r="Q38" s="107" t="s">
        <v>130</v>
      </c>
      <c r="R38" s="107" t="s">
        <v>130</v>
      </c>
    </row>
    <row r="39" spans="1:18" ht="18" customHeight="1">
      <c r="A39" s="10"/>
      <c r="B39" s="4" t="s">
        <v>34</v>
      </c>
      <c r="C39" s="6" t="s">
        <v>35</v>
      </c>
      <c r="D39" s="19">
        <f>(3.14*(D27/1000)*D17)/60</f>
        <v>85.292866666666683</v>
      </c>
      <c r="E39" s="93">
        <f t="shared" ref="E39:R39" si="6">(3.14*(E27/1000)*E17)/60</f>
        <v>85.007649999999998</v>
      </c>
      <c r="F39" s="19">
        <f t="shared" si="6"/>
        <v>87.774932000000007</v>
      </c>
      <c r="G39" s="19">
        <f t="shared" si="6"/>
        <v>80.162158999999988</v>
      </c>
      <c r="H39" s="19">
        <f t="shared" si="6"/>
        <v>85.669562000000013</v>
      </c>
      <c r="I39" s="19">
        <f t="shared" si="6"/>
        <v>76.40666666666668</v>
      </c>
      <c r="J39" s="19">
        <f t="shared" si="6"/>
        <v>80.326537999999999</v>
      </c>
      <c r="K39" s="19">
        <f t="shared" si="6"/>
        <v>76.211358666666669</v>
      </c>
      <c r="L39" s="54">
        <f t="shared" si="6"/>
        <v>79.559435999999991</v>
      </c>
      <c r="M39" s="55">
        <f t="shared" si="6"/>
        <v>80.083345000000008</v>
      </c>
      <c r="N39" s="79">
        <v>80</v>
      </c>
      <c r="O39" s="19">
        <f t="shared" si="6"/>
        <v>77.70453333333333</v>
      </c>
      <c r="P39" s="19">
        <f t="shared" si="6"/>
        <v>71.718908333333331</v>
      </c>
      <c r="Q39" s="19">
        <f t="shared" si="6"/>
        <v>85.375972000000019</v>
      </c>
      <c r="R39" s="19">
        <f t="shared" si="6"/>
        <v>88.541301333333337</v>
      </c>
    </row>
    <row r="40" spans="1:18" ht="18" customHeight="1">
      <c r="A40" s="10"/>
      <c r="B40" s="101" t="s">
        <v>68</v>
      </c>
      <c r="C40" s="6" t="s">
        <v>36</v>
      </c>
      <c r="D40" s="6">
        <v>20</v>
      </c>
      <c r="E40" s="90">
        <v>140</v>
      </c>
      <c r="F40" s="6">
        <v>137</v>
      </c>
      <c r="G40" s="6">
        <v>113</v>
      </c>
      <c r="H40" s="6">
        <v>118</v>
      </c>
      <c r="I40" s="6">
        <v>94</v>
      </c>
      <c r="J40" s="6">
        <v>104</v>
      </c>
      <c r="K40" s="6">
        <v>94</v>
      </c>
      <c r="L40" s="45">
        <v>104</v>
      </c>
      <c r="M40" s="46">
        <v>107</v>
      </c>
      <c r="N40" s="75">
        <v>102</v>
      </c>
      <c r="O40" s="6">
        <v>20</v>
      </c>
      <c r="P40" s="6">
        <v>87</v>
      </c>
      <c r="Q40" s="6">
        <v>117</v>
      </c>
      <c r="R40" s="6">
        <v>139</v>
      </c>
    </row>
    <row r="41" spans="1:18" ht="18" customHeight="1">
      <c r="A41" s="9">
        <v>2</v>
      </c>
      <c r="B41" s="8" t="s">
        <v>37</v>
      </c>
      <c r="C41" s="6"/>
      <c r="D41" s="6"/>
      <c r="E41" s="90"/>
      <c r="F41" s="6"/>
      <c r="G41" s="6"/>
      <c r="H41" s="6"/>
      <c r="I41" s="6"/>
      <c r="J41" s="6"/>
      <c r="K41" s="6"/>
      <c r="L41" s="45"/>
      <c r="M41" s="46"/>
      <c r="N41" s="75"/>
      <c r="O41" s="6"/>
      <c r="P41" s="6"/>
      <c r="Q41" s="6"/>
      <c r="R41" s="6"/>
    </row>
    <row r="42" spans="1:18" s="113" customFormat="1" ht="34.5" customHeight="1">
      <c r="A42" s="112"/>
      <c r="B42" s="101" t="s">
        <v>29</v>
      </c>
      <c r="C42" s="16"/>
      <c r="D42" s="26" t="s">
        <v>73</v>
      </c>
      <c r="E42" s="98" t="s">
        <v>73</v>
      </c>
      <c r="F42" s="26" t="s">
        <v>73</v>
      </c>
      <c r="G42" s="26" t="s">
        <v>73</v>
      </c>
      <c r="H42" s="26" t="s">
        <v>73</v>
      </c>
      <c r="I42" s="26" t="s">
        <v>73</v>
      </c>
      <c r="J42" s="26" t="s">
        <v>73</v>
      </c>
      <c r="K42" s="26" t="s">
        <v>73</v>
      </c>
      <c r="L42" s="64" t="s">
        <v>73</v>
      </c>
      <c r="M42" s="65" t="s">
        <v>73</v>
      </c>
      <c r="N42" s="87" t="s">
        <v>73</v>
      </c>
      <c r="O42" s="26" t="s">
        <v>73</v>
      </c>
      <c r="P42" s="26" t="s">
        <v>73</v>
      </c>
      <c r="Q42" s="26" t="s">
        <v>73</v>
      </c>
      <c r="R42" s="26" t="s">
        <v>73</v>
      </c>
    </row>
    <row r="43" spans="1:18" ht="18" customHeight="1">
      <c r="A43" s="10"/>
      <c r="B43" s="4" t="s">
        <v>59</v>
      </c>
      <c r="C43" s="6" t="s">
        <v>28</v>
      </c>
      <c r="D43" s="24">
        <v>35</v>
      </c>
      <c r="E43" s="96">
        <v>55</v>
      </c>
      <c r="F43" s="24">
        <v>55</v>
      </c>
      <c r="G43" s="24">
        <v>55</v>
      </c>
      <c r="H43" s="24">
        <v>55</v>
      </c>
      <c r="I43" s="24">
        <v>50</v>
      </c>
      <c r="J43" s="24">
        <v>50</v>
      </c>
      <c r="K43" s="24">
        <v>50</v>
      </c>
      <c r="L43" s="60">
        <v>50</v>
      </c>
      <c r="M43" s="61">
        <v>50</v>
      </c>
      <c r="N43" s="84">
        <v>50</v>
      </c>
      <c r="O43" s="24">
        <v>35</v>
      </c>
      <c r="P43" s="24">
        <v>50</v>
      </c>
      <c r="Q43" s="24">
        <v>50</v>
      </c>
      <c r="R43" s="24">
        <v>65</v>
      </c>
    </row>
    <row r="44" spans="1:18" ht="18" customHeight="1">
      <c r="A44" s="10"/>
      <c r="B44" s="4" t="s">
        <v>60</v>
      </c>
      <c r="C44" s="6" t="s">
        <v>28</v>
      </c>
      <c r="D44" s="6">
        <v>45</v>
      </c>
      <c r="E44" s="90">
        <v>65</v>
      </c>
      <c r="F44" s="6">
        <v>65</v>
      </c>
      <c r="G44" s="6">
        <v>65</v>
      </c>
      <c r="H44" s="6">
        <v>65</v>
      </c>
      <c r="I44" s="6">
        <v>60</v>
      </c>
      <c r="J44" s="6">
        <v>60</v>
      </c>
      <c r="K44" s="6">
        <v>60</v>
      </c>
      <c r="L44" s="45">
        <v>60</v>
      </c>
      <c r="M44" s="46">
        <v>60</v>
      </c>
      <c r="N44" s="75">
        <v>60</v>
      </c>
      <c r="O44" s="6">
        <v>45</v>
      </c>
      <c r="P44" s="6">
        <v>60</v>
      </c>
      <c r="Q44" s="6">
        <v>60</v>
      </c>
      <c r="R44" s="6">
        <v>75</v>
      </c>
    </row>
    <row r="45" spans="1:18" ht="18" customHeight="1">
      <c r="A45" s="10"/>
      <c r="B45" s="4" t="s">
        <v>61</v>
      </c>
      <c r="C45" s="6" t="s">
        <v>15</v>
      </c>
      <c r="D45" s="6">
        <v>4500</v>
      </c>
      <c r="E45" s="90">
        <v>2250</v>
      </c>
      <c r="F45" s="6">
        <v>2250</v>
      </c>
      <c r="G45" s="6">
        <v>2250</v>
      </c>
      <c r="H45" s="6">
        <v>2250</v>
      </c>
      <c r="I45" s="6">
        <v>2250</v>
      </c>
      <c r="J45" s="6">
        <v>2250</v>
      </c>
      <c r="K45" s="6">
        <v>2250</v>
      </c>
      <c r="L45" s="45">
        <v>2250</v>
      </c>
      <c r="M45" s="46">
        <v>2250</v>
      </c>
      <c r="N45" s="75">
        <v>2250</v>
      </c>
      <c r="O45" s="6">
        <v>4500</v>
      </c>
      <c r="P45" s="6">
        <v>2250</v>
      </c>
      <c r="Q45" s="6">
        <v>2250</v>
      </c>
      <c r="R45" s="6">
        <v>2250</v>
      </c>
    </row>
    <row r="46" spans="1:18" ht="18" customHeight="1">
      <c r="A46" s="10"/>
      <c r="B46" s="4" t="s">
        <v>69</v>
      </c>
      <c r="C46" s="6" t="s">
        <v>36</v>
      </c>
      <c r="D46" s="6">
        <v>15</v>
      </c>
      <c r="E46" s="90">
        <v>36</v>
      </c>
      <c r="F46" s="6">
        <v>36</v>
      </c>
      <c r="G46" s="6">
        <v>36</v>
      </c>
      <c r="H46" s="6">
        <v>36</v>
      </c>
      <c r="I46" s="6">
        <v>30</v>
      </c>
      <c r="J46" s="6">
        <v>30</v>
      </c>
      <c r="K46" s="6">
        <v>29</v>
      </c>
      <c r="L46" s="45">
        <v>29</v>
      </c>
      <c r="M46" s="46">
        <v>29</v>
      </c>
      <c r="N46" s="75">
        <v>29</v>
      </c>
      <c r="O46" s="6">
        <v>15</v>
      </c>
      <c r="P46" s="6">
        <v>29</v>
      </c>
      <c r="Q46" s="6">
        <v>29</v>
      </c>
      <c r="R46" s="6">
        <v>52</v>
      </c>
    </row>
    <row r="47" spans="1:18" ht="18" customHeight="1">
      <c r="A47" s="10"/>
      <c r="B47" s="4" t="s">
        <v>62</v>
      </c>
      <c r="C47" s="6"/>
      <c r="D47" s="6"/>
      <c r="E47" s="90"/>
      <c r="F47" s="6"/>
      <c r="G47" s="6"/>
      <c r="H47" s="6"/>
      <c r="I47" s="6"/>
      <c r="J47" s="6"/>
      <c r="K47" s="6"/>
      <c r="L47" s="45"/>
      <c r="M47" s="46"/>
      <c r="N47" s="75"/>
      <c r="O47" s="6"/>
      <c r="P47" s="6"/>
      <c r="Q47" s="6"/>
      <c r="R47" s="6"/>
    </row>
    <row r="48" spans="1:18" s="102" customFormat="1" ht="33" customHeight="1">
      <c r="A48" s="105"/>
      <c r="B48" s="106" t="s">
        <v>39</v>
      </c>
      <c r="C48" s="16"/>
      <c r="D48" s="16" t="s">
        <v>63</v>
      </c>
      <c r="E48" s="85" t="s">
        <v>63</v>
      </c>
      <c r="F48" s="16" t="s">
        <v>63</v>
      </c>
      <c r="G48" s="16" t="s">
        <v>63</v>
      </c>
      <c r="H48" s="16" t="s">
        <v>63</v>
      </c>
      <c r="I48" s="16" t="s">
        <v>63</v>
      </c>
      <c r="J48" s="16" t="s">
        <v>63</v>
      </c>
      <c r="K48" s="16" t="s">
        <v>63</v>
      </c>
      <c r="L48" s="43" t="s">
        <v>63</v>
      </c>
      <c r="M48" s="44" t="s">
        <v>63</v>
      </c>
      <c r="N48" s="74" t="s">
        <v>63</v>
      </c>
      <c r="O48" s="16" t="s">
        <v>63</v>
      </c>
      <c r="P48" s="16" t="s">
        <v>63</v>
      </c>
      <c r="Q48" s="16" t="s">
        <v>63</v>
      </c>
      <c r="R48" s="16" t="s">
        <v>63</v>
      </c>
    </row>
    <row r="49" spans="1:18" s="102" customFormat="1" ht="35.25" customHeight="1">
      <c r="A49" s="105"/>
      <c r="B49" s="106" t="s">
        <v>29</v>
      </c>
      <c r="C49" s="16"/>
      <c r="D49" s="16" t="s">
        <v>58</v>
      </c>
      <c r="E49" s="85" t="s">
        <v>58</v>
      </c>
      <c r="F49" s="16" t="s">
        <v>58</v>
      </c>
      <c r="G49" s="16" t="s">
        <v>58</v>
      </c>
      <c r="H49" s="16" t="s">
        <v>58</v>
      </c>
      <c r="I49" s="16" t="s">
        <v>58</v>
      </c>
      <c r="J49" s="16" t="s">
        <v>58</v>
      </c>
      <c r="K49" s="16" t="s">
        <v>58</v>
      </c>
      <c r="L49" s="43" t="s">
        <v>58</v>
      </c>
      <c r="M49" s="44" t="s">
        <v>58</v>
      </c>
      <c r="N49" s="74" t="s">
        <v>58</v>
      </c>
      <c r="O49" s="16" t="s">
        <v>58</v>
      </c>
      <c r="P49" s="16" t="s">
        <v>58</v>
      </c>
      <c r="Q49" s="16" t="s">
        <v>58</v>
      </c>
      <c r="R49" s="16" t="s">
        <v>58</v>
      </c>
    </row>
    <row r="50" spans="1:18" ht="18" customHeight="1">
      <c r="A50" s="9">
        <v>3</v>
      </c>
      <c r="B50" s="8" t="s">
        <v>40</v>
      </c>
      <c r="C50" s="6"/>
      <c r="D50" s="6"/>
      <c r="E50" s="90"/>
      <c r="F50" s="6"/>
      <c r="G50" s="6"/>
      <c r="H50" s="6"/>
      <c r="I50" s="6"/>
      <c r="J50" s="6"/>
      <c r="K50" s="6"/>
      <c r="L50" s="45"/>
      <c r="M50" s="46"/>
      <c r="N50" s="75"/>
      <c r="O50" s="6"/>
      <c r="P50" s="6"/>
      <c r="Q50" s="6"/>
      <c r="R50" s="6"/>
    </row>
    <row r="51" spans="1:18" s="102" customFormat="1" ht="33" customHeight="1">
      <c r="A51" s="105"/>
      <c r="B51" s="106" t="s">
        <v>29</v>
      </c>
      <c r="C51" s="16"/>
      <c r="D51" s="16" t="s">
        <v>75</v>
      </c>
      <c r="E51" s="85" t="s">
        <v>58</v>
      </c>
      <c r="F51" s="16" t="s">
        <v>58</v>
      </c>
      <c r="G51" s="16" t="s">
        <v>75</v>
      </c>
      <c r="H51" s="16" t="s">
        <v>75</v>
      </c>
      <c r="I51" s="16" t="s">
        <v>75</v>
      </c>
      <c r="J51" s="16" t="s">
        <v>75</v>
      </c>
      <c r="K51" s="16" t="s">
        <v>75</v>
      </c>
      <c r="L51" s="43" t="s">
        <v>75</v>
      </c>
      <c r="M51" s="44" t="s">
        <v>75</v>
      </c>
      <c r="N51" s="74" t="s">
        <v>75</v>
      </c>
      <c r="O51" s="16" t="s">
        <v>75</v>
      </c>
      <c r="P51" s="16" t="s">
        <v>75</v>
      </c>
      <c r="Q51" s="16" t="s">
        <v>75</v>
      </c>
      <c r="R51" s="16" t="s">
        <v>58</v>
      </c>
    </row>
    <row r="52" spans="1:18" ht="18" customHeight="1">
      <c r="A52" s="10"/>
      <c r="B52" s="11" t="s">
        <v>30</v>
      </c>
      <c r="C52" s="6" t="s">
        <v>28</v>
      </c>
      <c r="D52" s="6">
        <v>4</v>
      </c>
      <c r="E52" s="90">
        <v>5</v>
      </c>
      <c r="F52" s="6">
        <v>5</v>
      </c>
      <c r="G52" s="6">
        <v>4</v>
      </c>
      <c r="H52" s="6">
        <v>4</v>
      </c>
      <c r="I52" s="6">
        <v>4</v>
      </c>
      <c r="J52" s="6">
        <v>4</v>
      </c>
      <c r="K52" s="6">
        <v>4</v>
      </c>
      <c r="L52" s="45">
        <v>4</v>
      </c>
      <c r="M52" s="46">
        <v>4</v>
      </c>
      <c r="N52" s="75">
        <v>4</v>
      </c>
      <c r="O52" s="6">
        <v>3</v>
      </c>
      <c r="P52" s="6">
        <v>4</v>
      </c>
      <c r="Q52" s="6">
        <v>4</v>
      </c>
      <c r="R52" s="6">
        <v>5</v>
      </c>
    </row>
    <row r="53" spans="1:18" ht="18" customHeight="1">
      <c r="A53" s="9">
        <v>4</v>
      </c>
      <c r="B53" s="8" t="s">
        <v>41</v>
      </c>
      <c r="C53" s="6"/>
      <c r="D53" s="6"/>
      <c r="E53" s="90"/>
      <c r="F53" s="6"/>
      <c r="G53" s="6"/>
      <c r="H53" s="6"/>
      <c r="I53" s="6"/>
      <c r="J53" s="6"/>
      <c r="K53" s="6"/>
      <c r="L53" s="45"/>
      <c r="M53" s="46"/>
      <c r="N53" s="75"/>
      <c r="O53" s="6"/>
      <c r="P53" s="6"/>
      <c r="Q53" s="6"/>
      <c r="R53" s="6"/>
    </row>
    <row r="54" spans="1:18" s="102" customFormat="1" ht="33.75" customHeight="1">
      <c r="A54" s="105"/>
      <c r="B54" s="101" t="s">
        <v>29</v>
      </c>
      <c r="C54" s="16"/>
      <c r="D54" s="16" t="s">
        <v>75</v>
      </c>
      <c r="E54" s="85" t="s">
        <v>58</v>
      </c>
      <c r="F54" s="16" t="s">
        <v>58</v>
      </c>
      <c r="G54" s="16" t="s">
        <v>75</v>
      </c>
      <c r="H54" s="16" t="s">
        <v>75</v>
      </c>
      <c r="I54" s="16" t="s">
        <v>75</v>
      </c>
      <c r="J54" s="16" t="s">
        <v>75</v>
      </c>
      <c r="K54" s="16" t="s">
        <v>75</v>
      </c>
      <c r="L54" s="43" t="s">
        <v>75</v>
      </c>
      <c r="M54" s="44" t="s">
        <v>75</v>
      </c>
      <c r="N54" s="74" t="s">
        <v>75</v>
      </c>
      <c r="O54" s="16" t="s">
        <v>75</v>
      </c>
      <c r="P54" s="16" t="s">
        <v>75</v>
      </c>
      <c r="Q54" s="16" t="s">
        <v>75</v>
      </c>
      <c r="R54" s="16" t="s">
        <v>58</v>
      </c>
    </row>
    <row r="55" spans="1:18" ht="18" customHeight="1">
      <c r="A55" s="10"/>
      <c r="B55" s="36" t="s">
        <v>124</v>
      </c>
      <c r="C55" s="6" t="s">
        <v>28</v>
      </c>
      <c r="D55" s="6">
        <v>4</v>
      </c>
      <c r="E55" s="90">
        <v>5</v>
      </c>
      <c r="F55" s="6">
        <v>5</v>
      </c>
      <c r="G55" s="6">
        <v>4</v>
      </c>
      <c r="H55" s="6">
        <v>4</v>
      </c>
      <c r="I55" s="6">
        <v>4</v>
      </c>
      <c r="J55" s="6">
        <v>4</v>
      </c>
      <c r="K55" s="6">
        <v>4</v>
      </c>
      <c r="L55" s="45">
        <v>4</v>
      </c>
      <c r="M55" s="46">
        <v>4</v>
      </c>
      <c r="N55" s="75">
        <v>4</v>
      </c>
      <c r="O55" s="32">
        <v>4</v>
      </c>
      <c r="P55" s="6">
        <v>4</v>
      </c>
      <c r="Q55" s="6">
        <v>4</v>
      </c>
      <c r="R55" s="6">
        <v>5</v>
      </c>
    </row>
    <row r="56" spans="1:18">
      <c r="A56" s="10"/>
      <c r="B56" s="4" t="s">
        <v>42</v>
      </c>
      <c r="C56" s="6"/>
      <c r="D56" s="6" t="s">
        <v>57</v>
      </c>
      <c r="E56" s="90" t="s">
        <v>57</v>
      </c>
      <c r="F56" s="6" t="s">
        <v>57</v>
      </c>
      <c r="G56" s="6" t="s">
        <v>57</v>
      </c>
      <c r="H56" s="6" t="s">
        <v>57</v>
      </c>
      <c r="I56" s="6" t="s">
        <v>57</v>
      </c>
      <c r="J56" s="6" t="s">
        <v>57</v>
      </c>
      <c r="K56" s="6" t="s">
        <v>57</v>
      </c>
      <c r="L56" s="45" t="s">
        <v>57</v>
      </c>
      <c r="M56" s="46" t="s">
        <v>57</v>
      </c>
      <c r="N56" s="75" t="s">
        <v>57</v>
      </c>
      <c r="O56" s="6" t="s">
        <v>57</v>
      </c>
      <c r="P56" s="6" t="s">
        <v>57</v>
      </c>
      <c r="Q56" s="6" t="s">
        <v>57</v>
      </c>
      <c r="R56" s="6" t="s">
        <v>57</v>
      </c>
    </row>
    <row r="57" spans="1:18">
      <c r="A57" s="9">
        <v>5</v>
      </c>
      <c r="B57" s="8" t="s">
        <v>43</v>
      </c>
      <c r="C57" s="6"/>
      <c r="D57" s="6"/>
      <c r="E57" s="90"/>
      <c r="F57" s="6"/>
      <c r="G57" s="6"/>
      <c r="H57" s="6"/>
      <c r="I57" s="6"/>
      <c r="J57" s="6"/>
      <c r="K57" s="6"/>
      <c r="L57" s="45"/>
      <c r="M57" s="46"/>
      <c r="N57" s="75"/>
      <c r="O57" s="6"/>
      <c r="P57" s="6"/>
      <c r="Q57" s="6"/>
      <c r="R57" s="6"/>
    </row>
    <row r="58" spans="1:18" ht="69.75" customHeight="1">
      <c r="A58" s="10"/>
      <c r="B58" s="12" t="s">
        <v>39</v>
      </c>
      <c r="C58" s="6"/>
      <c r="D58" s="29" t="s">
        <v>129</v>
      </c>
      <c r="E58" s="85" t="s">
        <v>153</v>
      </c>
      <c r="F58" s="29" t="s">
        <v>154</v>
      </c>
      <c r="G58" s="29" t="s">
        <v>129</v>
      </c>
      <c r="H58" s="29" t="s">
        <v>154</v>
      </c>
      <c r="I58" s="29" t="s">
        <v>129</v>
      </c>
      <c r="J58" s="29" t="s">
        <v>129</v>
      </c>
      <c r="K58" s="29" t="s">
        <v>129</v>
      </c>
      <c r="L58" s="43" t="s">
        <v>129</v>
      </c>
      <c r="M58" s="43" t="s">
        <v>129</v>
      </c>
      <c r="N58" s="85" t="s">
        <v>129</v>
      </c>
      <c r="O58" s="29" t="s">
        <v>129</v>
      </c>
      <c r="P58" s="29" t="s">
        <v>129</v>
      </c>
      <c r="Q58" s="29" t="s">
        <v>129</v>
      </c>
      <c r="R58" s="39" t="s">
        <v>91</v>
      </c>
    </row>
    <row r="59" spans="1:18">
      <c r="A59" s="10"/>
      <c r="B59" s="4" t="s">
        <v>44</v>
      </c>
      <c r="C59" s="6" t="s">
        <v>28</v>
      </c>
      <c r="D59" s="6">
        <v>400</v>
      </c>
      <c r="E59" s="90">
        <v>630</v>
      </c>
      <c r="F59" s="6">
        <v>630</v>
      </c>
      <c r="G59" s="6">
        <v>560</v>
      </c>
      <c r="H59" s="6">
        <v>560</v>
      </c>
      <c r="I59" s="6">
        <v>500</v>
      </c>
      <c r="J59" s="6">
        <v>500</v>
      </c>
      <c r="K59" s="6">
        <v>400</v>
      </c>
      <c r="L59" s="45">
        <v>400</v>
      </c>
      <c r="M59" s="46">
        <v>560</v>
      </c>
      <c r="N59" s="75">
        <v>500</v>
      </c>
      <c r="O59" s="6">
        <v>224</v>
      </c>
      <c r="P59" s="6">
        <v>500</v>
      </c>
      <c r="Q59" s="6">
        <v>500</v>
      </c>
      <c r="R59" s="6">
        <v>710</v>
      </c>
    </row>
    <row r="60" spans="1:18" s="102" customFormat="1" ht="33">
      <c r="A60" s="112">
        <v>6</v>
      </c>
      <c r="B60" s="114" t="s">
        <v>45</v>
      </c>
      <c r="C60" s="101"/>
      <c r="D60" s="16" t="s">
        <v>76</v>
      </c>
      <c r="E60" s="85" t="s">
        <v>76</v>
      </c>
      <c r="F60" s="16" t="s">
        <v>76</v>
      </c>
      <c r="G60" s="16" t="s">
        <v>76</v>
      </c>
      <c r="H60" s="16" t="s">
        <v>76</v>
      </c>
      <c r="I60" s="16" t="s">
        <v>76</v>
      </c>
      <c r="J60" s="16" t="s">
        <v>76</v>
      </c>
      <c r="K60" s="16" t="s">
        <v>76</v>
      </c>
      <c r="L60" s="43" t="s">
        <v>76</v>
      </c>
      <c r="M60" s="44" t="s">
        <v>76</v>
      </c>
      <c r="N60" s="74" t="s">
        <v>76</v>
      </c>
      <c r="O60" s="16" t="s">
        <v>76</v>
      </c>
      <c r="P60" s="16" t="s">
        <v>76</v>
      </c>
      <c r="Q60" s="16" t="s">
        <v>76</v>
      </c>
      <c r="R60" s="16" t="s">
        <v>76</v>
      </c>
    </row>
    <row r="61" spans="1:18">
      <c r="A61" s="10"/>
      <c r="B61" s="11" t="s">
        <v>29</v>
      </c>
      <c r="C61" s="4"/>
      <c r="D61" s="6" t="s">
        <v>58</v>
      </c>
      <c r="E61" s="90" t="s">
        <v>58</v>
      </c>
      <c r="F61" s="6" t="s">
        <v>58</v>
      </c>
      <c r="G61" s="6" t="s">
        <v>58</v>
      </c>
      <c r="H61" s="6" t="s">
        <v>58</v>
      </c>
      <c r="I61" s="6" t="s">
        <v>58</v>
      </c>
      <c r="J61" s="6" t="s">
        <v>58</v>
      </c>
      <c r="K61" s="6" t="s">
        <v>58</v>
      </c>
      <c r="L61" s="45" t="s">
        <v>58</v>
      </c>
      <c r="M61" s="46" t="s">
        <v>58</v>
      </c>
      <c r="N61" s="75" t="s">
        <v>58</v>
      </c>
      <c r="O61" s="6" t="s">
        <v>58</v>
      </c>
      <c r="P61" s="6" t="s">
        <v>58</v>
      </c>
      <c r="Q61" s="6" t="s">
        <v>58</v>
      </c>
      <c r="R61" s="6" t="s">
        <v>58</v>
      </c>
    </row>
    <row r="62" spans="1:18">
      <c r="A62" s="10"/>
      <c r="B62" s="11" t="s">
        <v>70</v>
      </c>
      <c r="C62" s="6" t="s">
        <v>36</v>
      </c>
      <c r="D62" s="6">
        <v>100</v>
      </c>
      <c r="E62" s="90">
        <v>250</v>
      </c>
      <c r="F62" s="6">
        <v>250</v>
      </c>
      <c r="G62" s="6">
        <v>150</v>
      </c>
      <c r="H62" s="6">
        <v>150</v>
      </c>
      <c r="I62" s="6">
        <v>150</v>
      </c>
      <c r="J62" s="6">
        <v>150</v>
      </c>
      <c r="K62" s="6">
        <v>100</v>
      </c>
      <c r="L62" s="45">
        <v>100</v>
      </c>
      <c r="M62" s="46">
        <v>160</v>
      </c>
      <c r="N62" s="75">
        <v>160</v>
      </c>
      <c r="O62" s="6" t="s">
        <v>85</v>
      </c>
      <c r="P62" s="6">
        <v>100</v>
      </c>
      <c r="Q62" s="6">
        <v>100</v>
      </c>
      <c r="R62" s="6">
        <v>350</v>
      </c>
    </row>
    <row r="63" spans="1:18">
      <c r="A63" s="9">
        <v>7</v>
      </c>
      <c r="B63" s="8" t="s">
        <v>46</v>
      </c>
      <c r="C63" s="4"/>
      <c r="D63" s="6"/>
      <c r="E63" s="90"/>
      <c r="F63" s="6"/>
      <c r="G63" s="6"/>
      <c r="H63" s="6"/>
      <c r="I63" s="6"/>
      <c r="J63" s="6"/>
      <c r="K63" s="6"/>
      <c r="L63" s="45"/>
      <c r="M63" s="46"/>
      <c r="N63" s="75"/>
      <c r="O63" s="6"/>
      <c r="P63" s="6"/>
      <c r="Q63" s="6"/>
      <c r="R63" s="6"/>
    </row>
    <row r="64" spans="1:18">
      <c r="A64" s="10"/>
      <c r="B64" s="4" t="s">
        <v>44</v>
      </c>
      <c r="C64" s="4"/>
      <c r="D64" s="6" t="s">
        <v>86</v>
      </c>
      <c r="E64" s="90" t="s">
        <v>79</v>
      </c>
      <c r="F64" s="6" t="s">
        <v>79</v>
      </c>
      <c r="G64" s="6" t="s">
        <v>79</v>
      </c>
      <c r="H64" s="6" t="s">
        <v>79</v>
      </c>
      <c r="I64" s="6" t="s">
        <v>77</v>
      </c>
      <c r="J64" s="6" t="s">
        <v>77</v>
      </c>
      <c r="K64" s="6" t="s">
        <v>77</v>
      </c>
      <c r="L64" s="45" t="s">
        <v>77</v>
      </c>
      <c r="M64" s="46" t="s">
        <v>77</v>
      </c>
      <c r="N64" s="75" t="s">
        <v>77</v>
      </c>
      <c r="O64" s="6" t="s">
        <v>86</v>
      </c>
      <c r="P64" s="6" t="s">
        <v>77</v>
      </c>
      <c r="Q64" s="6" t="s">
        <v>77</v>
      </c>
      <c r="R64" s="6" t="s">
        <v>92</v>
      </c>
    </row>
    <row r="65" spans="1:18" ht="20.25" customHeight="1">
      <c r="A65" s="10"/>
      <c r="B65" s="4" t="s">
        <v>64</v>
      </c>
      <c r="C65" s="4"/>
      <c r="D65" s="25" t="s">
        <v>74</v>
      </c>
      <c r="E65" s="97" t="s">
        <v>74</v>
      </c>
      <c r="F65" s="25" t="s">
        <v>74</v>
      </c>
      <c r="G65" s="25" t="s">
        <v>74</v>
      </c>
      <c r="H65" s="25" t="s">
        <v>74</v>
      </c>
      <c r="I65" s="25" t="s">
        <v>74</v>
      </c>
      <c r="J65" s="25" t="s">
        <v>74</v>
      </c>
      <c r="K65" s="25" t="s">
        <v>74</v>
      </c>
      <c r="L65" s="62" t="s">
        <v>74</v>
      </c>
      <c r="M65" s="63" t="s">
        <v>74</v>
      </c>
      <c r="N65" s="86" t="s">
        <v>74</v>
      </c>
      <c r="O65" s="25" t="s">
        <v>74</v>
      </c>
      <c r="P65" s="25" t="s">
        <v>74</v>
      </c>
      <c r="Q65" s="25" t="s">
        <v>74</v>
      </c>
      <c r="R65" s="25" t="s">
        <v>74</v>
      </c>
    </row>
    <row r="66" spans="1:18">
      <c r="A66" s="9">
        <v>8</v>
      </c>
      <c r="B66" s="8" t="s">
        <v>47</v>
      </c>
      <c r="C66" s="8"/>
      <c r="D66" s="23"/>
      <c r="E66" s="83"/>
      <c r="F66" s="23"/>
      <c r="G66" s="23"/>
      <c r="H66" s="23"/>
      <c r="I66" s="23"/>
      <c r="J66" s="23"/>
      <c r="K66" s="23"/>
      <c r="L66" s="47"/>
      <c r="M66" s="48"/>
      <c r="N66" s="76"/>
      <c r="O66" s="23"/>
      <c r="P66" s="23"/>
      <c r="Q66" s="23"/>
      <c r="R66" s="23"/>
    </row>
    <row r="67" spans="1:18">
      <c r="A67" s="10"/>
      <c r="B67" s="4" t="s">
        <v>44</v>
      </c>
      <c r="C67" s="4"/>
      <c r="D67" s="6" t="s">
        <v>87</v>
      </c>
      <c r="E67" s="90" t="s">
        <v>80</v>
      </c>
      <c r="F67" s="6" t="s">
        <v>80</v>
      </c>
      <c r="G67" s="6" t="s">
        <v>80</v>
      </c>
      <c r="H67" s="6" t="s">
        <v>80</v>
      </c>
      <c r="I67" s="6" t="s">
        <v>78</v>
      </c>
      <c r="J67" s="6" t="s">
        <v>78</v>
      </c>
      <c r="K67" s="6" t="s">
        <v>78</v>
      </c>
      <c r="L67" s="45" t="s">
        <v>78</v>
      </c>
      <c r="M67" s="46" t="s">
        <v>78</v>
      </c>
      <c r="N67" s="75" t="s">
        <v>78</v>
      </c>
      <c r="O67" s="6" t="s">
        <v>87</v>
      </c>
      <c r="P67" s="6" t="s">
        <v>78</v>
      </c>
      <c r="Q67" s="6" t="s">
        <v>78</v>
      </c>
      <c r="R67" s="6" t="s">
        <v>93</v>
      </c>
    </row>
    <row r="68" spans="1:18">
      <c r="A68" s="10"/>
      <c r="B68" s="4" t="s">
        <v>65</v>
      </c>
      <c r="C68" s="4"/>
      <c r="D68" s="24" t="s">
        <v>66</v>
      </c>
      <c r="E68" s="96" t="s">
        <v>66</v>
      </c>
      <c r="F68" s="24" t="s">
        <v>66</v>
      </c>
      <c r="G68" s="24" t="s">
        <v>66</v>
      </c>
      <c r="H68" s="24" t="s">
        <v>66</v>
      </c>
      <c r="I68" s="24" t="s">
        <v>66</v>
      </c>
      <c r="J68" s="24" t="s">
        <v>66</v>
      </c>
      <c r="K68" s="24" t="s">
        <v>66</v>
      </c>
      <c r="L68" s="60" t="s">
        <v>66</v>
      </c>
      <c r="M68" s="61" t="s">
        <v>66</v>
      </c>
      <c r="N68" s="84" t="s">
        <v>66</v>
      </c>
      <c r="O68" s="24" t="s">
        <v>66</v>
      </c>
      <c r="P68" s="24" t="s">
        <v>66</v>
      </c>
      <c r="Q68" s="24" t="s">
        <v>66</v>
      </c>
      <c r="R68" s="24" t="s">
        <v>66</v>
      </c>
    </row>
    <row r="69" spans="1:18" s="102" customFormat="1" ht="50.25" customHeight="1">
      <c r="A69" s="105"/>
      <c r="B69" s="101" t="s">
        <v>64</v>
      </c>
      <c r="C69" s="101"/>
      <c r="D69" s="25" t="s">
        <v>94</v>
      </c>
      <c r="E69" s="97" t="s">
        <v>94</v>
      </c>
      <c r="F69" s="25" t="s">
        <v>94</v>
      </c>
      <c r="G69" s="25" t="s">
        <v>94</v>
      </c>
      <c r="H69" s="25" t="s">
        <v>94</v>
      </c>
      <c r="I69" s="25" t="s">
        <v>94</v>
      </c>
      <c r="J69" s="25" t="s">
        <v>94</v>
      </c>
      <c r="K69" s="25" t="s">
        <v>94</v>
      </c>
      <c r="L69" s="62" t="s">
        <v>94</v>
      </c>
      <c r="M69" s="63" t="s">
        <v>94</v>
      </c>
      <c r="N69" s="86" t="s">
        <v>94</v>
      </c>
      <c r="O69" s="25" t="s">
        <v>94</v>
      </c>
      <c r="P69" s="25" t="s">
        <v>94</v>
      </c>
      <c r="Q69" s="25" t="s">
        <v>94</v>
      </c>
      <c r="R69" s="25" t="s">
        <v>94</v>
      </c>
    </row>
    <row r="70" spans="1:18">
      <c r="A70" s="9">
        <v>9</v>
      </c>
      <c r="B70" s="8" t="s">
        <v>48</v>
      </c>
      <c r="C70" s="4"/>
      <c r="D70" s="6"/>
      <c r="E70" s="90"/>
      <c r="F70" s="6"/>
      <c r="G70" s="6"/>
      <c r="H70" s="6"/>
      <c r="I70" s="6"/>
      <c r="J70" s="6"/>
      <c r="K70" s="6"/>
      <c r="L70" s="45"/>
      <c r="M70" s="46"/>
      <c r="N70" s="75"/>
      <c r="O70" s="6"/>
      <c r="P70" s="6"/>
      <c r="Q70" s="6"/>
      <c r="R70" s="6"/>
    </row>
    <row r="71" spans="1:18" ht="72" customHeight="1">
      <c r="A71" s="10"/>
      <c r="B71" s="4" t="s">
        <v>44</v>
      </c>
      <c r="C71" s="4"/>
      <c r="D71" s="26" t="s">
        <v>95</v>
      </c>
      <c r="E71" s="98" t="s">
        <v>95</v>
      </c>
      <c r="F71" s="26" t="s">
        <v>95</v>
      </c>
      <c r="G71" s="26" t="s">
        <v>95</v>
      </c>
      <c r="H71" s="26" t="s">
        <v>95</v>
      </c>
      <c r="I71" s="26" t="s">
        <v>95</v>
      </c>
      <c r="J71" s="26" t="s">
        <v>95</v>
      </c>
      <c r="K71" s="26" t="s">
        <v>95</v>
      </c>
      <c r="L71" s="64" t="s">
        <v>95</v>
      </c>
      <c r="M71" s="65" t="s">
        <v>95</v>
      </c>
      <c r="N71" s="87" t="s">
        <v>95</v>
      </c>
      <c r="O71" s="26" t="s">
        <v>95</v>
      </c>
      <c r="P71" s="26" t="s">
        <v>95</v>
      </c>
      <c r="Q71" s="26" t="s">
        <v>95</v>
      </c>
      <c r="R71" s="26" t="s">
        <v>95</v>
      </c>
    </row>
    <row r="72" spans="1:18" ht="75">
      <c r="A72" s="10"/>
      <c r="B72" s="4" t="s">
        <v>64</v>
      </c>
      <c r="C72" s="4"/>
      <c r="D72" s="27" t="s">
        <v>72</v>
      </c>
      <c r="E72" s="99" t="s">
        <v>72</v>
      </c>
      <c r="F72" s="27" t="s">
        <v>72</v>
      </c>
      <c r="G72" s="27" t="s">
        <v>72</v>
      </c>
      <c r="H72" s="27" t="s">
        <v>72</v>
      </c>
      <c r="I72" s="27" t="s">
        <v>72</v>
      </c>
      <c r="J72" s="27" t="s">
        <v>72</v>
      </c>
      <c r="K72" s="27" t="s">
        <v>72</v>
      </c>
      <c r="L72" s="66" t="s">
        <v>72</v>
      </c>
      <c r="M72" s="67" t="s">
        <v>72</v>
      </c>
      <c r="N72" s="88" t="s">
        <v>72</v>
      </c>
      <c r="O72" s="27" t="s">
        <v>72</v>
      </c>
      <c r="P72" s="27" t="s">
        <v>72</v>
      </c>
      <c r="Q72" s="27" t="s">
        <v>72</v>
      </c>
      <c r="R72" s="27" t="s">
        <v>72</v>
      </c>
    </row>
    <row r="73" spans="1:18" ht="17.25" thickBot="1">
      <c r="A73" s="14">
        <v>10</v>
      </c>
      <c r="B73" s="28" t="s">
        <v>49</v>
      </c>
      <c r="C73" s="15" t="s">
        <v>38</v>
      </c>
      <c r="D73" s="15">
        <v>300</v>
      </c>
      <c r="E73" s="100">
        <v>900</v>
      </c>
      <c r="F73" s="15">
        <v>920</v>
      </c>
      <c r="G73" s="15">
        <v>650</v>
      </c>
      <c r="H73" s="15">
        <v>700</v>
      </c>
      <c r="I73" s="15">
        <v>600</v>
      </c>
      <c r="J73" s="15">
        <v>600</v>
      </c>
      <c r="K73" s="15">
        <v>450</v>
      </c>
      <c r="L73" s="68">
        <v>500</v>
      </c>
      <c r="M73" s="69">
        <v>670</v>
      </c>
      <c r="N73" s="89">
        <v>900</v>
      </c>
      <c r="O73" s="15">
        <v>160</v>
      </c>
      <c r="P73" s="15">
        <v>490</v>
      </c>
      <c r="Q73" s="15">
        <v>590</v>
      </c>
      <c r="R73" s="15">
        <v>1250</v>
      </c>
    </row>
  </sheetData>
  <mergeCells count="3">
    <mergeCell ref="A5:B5"/>
    <mergeCell ref="A21:B21"/>
    <mergeCell ref="A7:B7"/>
  </mergeCells>
  <pageMargins left="0.47" right="0.118110236220472" top="0.55118110236220497" bottom="0.15748031496063" header="0.118110236220472" footer="0.118110236220472"/>
  <pageSetup paperSize="8" scale="60" fitToHeight="2" orientation="landscape" verticalDpi="300" r:id="rId1"/>
  <headerFooter>
    <oddHeader>&amp;L&amp;"Book Antiqua,Regular"Reitz india Ltd.,
Hydrabad.&amp;C&amp;"Book Antiqua,Regular"Technical Specification of Fans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R4</vt:lpstr>
      <vt:lpstr>'R4'!Print_Titles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ashish</cp:lastModifiedBy>
  <cp:lastPrinted>2019-01-05T11:16:29Z</cp:lastPrinted>
  <dcterms:created xsi:type="dcterms:W3CDTF">2015-08-08T09:13:03Z</dcterms:created>
  <dcterms:modified xsi:type="dcterms:W3CDTF">2019-04-30T06:21:31Z</dcterms:modified>
</cp:coreProperties>
</file>