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528"/>
  <workbookPr filterPrivacy="1" defaultThemeVersion="124226"/>
  <bookViews>
    <workbookView xWindow="360" yWindow="300" windowWidth="14880" windowHeight="7815" activeTab="3"/>
  </bookViews>
  <sheets>
    <sheet name="A3" sheetId="1" r:id="rId1"/>
    <sheet name="Datos Definición" sheetId="2" r:id="rId2"/>
    <sheet name="Datos Análisis" sheetId="3" r:id="rId3"/>
    <sheet name="Datos Solución" sheetId="5" r:id="rId4"/>
  </sheets>
  <calcPr calcId="162913"/>
</workbook>
</file>

<file path=xl/calcChain.xml><?xml version="1.0" encoding="utf-8"?>
<calcChain xmlns="http://schemas.openxmlformats.org/spreadsheetml/2006/main">
  <c r="E10" i="5" l="1"/>
  <c r="E15" i="2" l="1"/>
  <c r="M13" i="2"/>
  <c r="M12" i="2"/>
  <c r="M11" i="2"/>
  <c r="M10" i="2"/>
  <c r="M9" i="2"/>
  <c r="M8" i="2"/>
  <c r="M7" i="2"/>
  <c r="M6" i="2"/>
  <c r="M5" i="2"/>
  <c r="D20" i="5"/>
  <c r="F20" i="5" s="1"/>
  <c r="C20" i="5"/>
  <c r="E19" i="5"/>
  <c r="E18" i="5"/>
  <c r="E17" i="5"/>
  <c r="E16" i="5"/>
  <c r="E11" i="5"/>
  <c r="F12" i="3"/>
  <c r="E14" i="2"/>
  <c r="K13" i="2"/>
  <c r="K12" i="2"/>
  <c r="K11" i="2"/>
  <c r="K10" i="2"/>
  <c r="K9" i="2"/>
  <c r="K8" i="2"/>
  <c r="K7" i="2"/>
  <c r="K6" i="2"/>
  <c r="K5" i="2"/>
  <c r="G11" i="5" l="1"/>
  <c r="M14" i="2"/>
</calcChain>
</file>

<file path=xl/sharedStrings.xml><?xml version="1.0" encoding="utf-8"?>
<sst xmlns="http://schemas.openxmlformats.org/spreadsheetml/2006/main" count="111" uniqueCount="76">
  <si>
    <t>Enero</t>
  </si>
  <si>
    <t>Febrero</t>
  </si>
  <si>
    <t>Marzo</t>
  </si>
  <si>
    <t>Abril</t>
  </si>
  <si>
    <t>Mayo</t>
  </si>
  <si>
    <t>Junio</t>
  </si>
  <si>
    <t>Julio</t>
  </si>
  <si>
    <t>Agosto</t>
  </si>
  <si>
    <t>Septiembre</t>
  </si>
  <si>
    <t>Pedidos</t>
  </si>
  <si>
    <t>Retraso</t>
  </si>
  <si>
    <t>Dias</t>
  </si>
  <si>
    <t>Producto acabado</t>
  </si>
  <si>
    <t>Lead Time</t>
  </si>
  <si>
    <t>Horas Extras</t>
  </si>
  <si>
    <t xml:space="preserve">nº de </t>
  </si>
  <si>
    <t>pedidos</t>
  </si>
  <si>
    <t>Pedidos 
terminados a tiempo</t>
  </si>
  <si>
    <t>Dias Retraso</t>
  </si>
  <si>
    <t>Pedidos no
 terminados</t>
  </si>
  <si>
    <t>horas</t>
  </si>
  <si>
    <t>Capacidad Disponible</t>
  </si>
  <si>
    <t>Carga de pedidos</t>
  </si>
  <si>
    <t>Análisis del flujo de información del pedido</t>
  </si>
  <si>
    <t>d</t>
  </si>
  <si>
    <t xml:space="preserve">Llegada y comprobación del pedido </t>
  </si>
  <si>
    <t>Confirmación por el Director Comercial</t>
  </si>
  <si>
    <t>Entrada en el sistema</t>
  </si>
  <si>
    <t>Envio al cliente para su confirmación</t>
  </si>
  <si>
    <t>Tiempos</t>
  </si>
  <si>
    <t>Medios</t>
  </si>
  <si>
    <t>Confirmación en el sistema</t>
  </si>
  <si>
    <t>Llegada de la confirmación del cliente</t>
  </si>
  <si>
    <t>Recálculo semanal Producción</t>
  </si>
  <si>
    <t xml:space="preserve">Lanzamiento órden Producción </t>
  </si>
  <si>
    <t>Total</t>
  </si>
  <si>
    <t>Reducción recálculo semanal</t>
  </si>
  <si>
    <t>Acción</t>
  </si>
  <si>
    <t>Plazo</t>
  </si>
  <si>
    <t>Responsable</t>
  </si>
  <si>
    <t>Corto</t>
  </si>
  <si>
    <t>Inmediato</t>
  </si>
  <si>
    <t>Director comercial no es necesario VB</t>
  </si>
  <si>
    <t>Eliminar confirmación cliente</t>
  </si>
  <si>
    <t>Medio</t>
  </si>
  <si>
    <t>Programa de Acción</t>
  </si>
  <si>
    <t>Semana 1</t>
  </si>
  <si>
    <t>Semana 2</t>
  </si>
  <si>
    <t>Semana  3</t>
  </si>
  <si>
    <t>Semana 4</t>
  </si>
  <si>
    <t>Semana 3</t>
  </si>
  <si>
    <t>* Dentro de un proceso PDCA las mejoras deben estar continuamente en marcha.</t>
  </si>
  <si>
    <t>* Realizar un nuevo análisis del flujo de información para comprobar estado actual.</t>
  </si>
  <si>
    <t>* Seguir comprobando otras actividades que pueden retrasar el flujo de información.</t>
  </si>
  <si>
    <t>Departamento: Operaciones</t>
  </si>
  <si>
    <t>* Otros departamentos pueden ayudar al departamento comercial en el flujo de inf.</t>
  </si>
  <si>
    <t>* Estandarización.</t>
  </si>
  <si>
    <t>Organización: AmElena, C.A.</t>
  </si>
  <si>
    <t>Fecha: 20/10/2017</t>
  </si>
  <si>
    <t>Realizado por: Elena Bello</t>
  </si>
  <si>
    <t xml:space="preserve">1º - DEFINIR LA SITUACIÓN DEL PROBLEMA - EVALUACIÓN </t>
  </si>
  <si>
    <t xml:space="preserve">2º TRABAJO CON EL PROBLEMA - ANÁLISIS </t>
  </si>
  <si>
    <t xml:space="preserve">3ª. PLANES DE ACCIÓN PARA CORREGIR PROBLEMAS - DECISIÓN </t>
  </si>
  <si>
    <t>Abraham I.</t>
  </si>
  <si>
    <t>Amelia E.</t>
  </si>
  <si>
    <t>Sara C.</t>
  </si>
  <si>
    <t xml:space="preserve">4º - RESULTADOS DE LA ACTIVIDAD </t>
  </si>
  <si>
    <t xml:space="preserve">5ª - PASOS FUTUROS. - ANALISIS DE OPORTUNIDAD </t>
  </si>
  <si>
    <t>1 mes</t>
  </si>
  <si>
    <t>Bs.F.</t>
  </si>
  <si>
    <t>TOTAL</t>
  </si>
  <si>
    <t>PROMEDIO</t>
  </si>
  <si>
    <t>Bs.F</t>
  </si>
  <si>
    <t>Promedio</t>
  </si>
  <si>
    <t>Suma</t>
  </si>
  <si>
    <t>INFORME  A3 - PARA LA RESOLUCION DE PROBLEMAS EN PRODUCCIÓN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</si>
</sst>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style="medium">
        <color auto="1"/>
      </left>
      <right/>
      <top style="thick">
        <color auto="1"/>
      </top>
      <bottom/>
      <diagonal/>
    </border>
    <border>
      <left style="medium">
        <color auto="1"/>
      </left>
      <right/>
      <top/>
      <bottom/>
      <diagonal/>
    </border>
    <border>
      <left style="medium">
        <color auto="1"/>
      </left>
      <right/>
      <top/>
      <bottom style="thick">
        <color auto="1"/>
      </bottom>
      <diagonal/>
    </border>
    <border>
      <left style="medium">
        <color auto="1"/>
      </left>
      <right/>
      <top style="medium">
        <color auto="1"/>
      </top>
      <bottom/>
      <diagonal/>
    </border>
    <border>
      <left style="thick">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ck">
        <color auto="1"/>
      </right>
      <top style="medium">
        <color auto="1"/>
      </top>
      <bottom style="medium">
        <color auto="1"/>
      </bottom>
      <diagonal/>
    </border>
    <border>
      <left/>
      <right style="medium">
        <color auto="1"/>
      </right>
      <top/>
      <bottom/>
      <diagonal/>
    </border>
  </borders>
  <cellStyleXfs count="1">
    <xf numFmtId="0" fontId="0" fillId="0" borderId="0"/>
  </cellStyleXfs>
  <cellXfs count="36">
    <xf numFmtId="0" fontId="0" fillId="0" borderId="0" xfId="0"/>
    <xf numFmtId="0" fontId="0" fillId="2" borderId="1" xfId="0" applyFill="1" applyBorder="1"/>
    <xf numFmtId="0" fontId="0" fillId="2" borderId="2" xfId="0" applyFill="1" applyBorder="1"/>
    <xf numFmtId="0" fontId="2" fillId="2" borderId="2" xfId="0" applyFont="1" applyFill="1" applyBorder="1"/>
    <xf numFmtId="0" fontId="0" fillId="2" borderId="12" xfId="0" applyFill="1" applyBorder="1"/>
    <xf numFmtId="0" fontId="0" fillId="2" borderId="3" xfId="0" applyFill="1" applyBorder="1"/>
    <xf numFmtId="0" fontId="0" fillId="2" borderId="0" xfId="0" applyFill="1"/>
    <xf numFmtId="0" fontId="1" fillId="2" borderId="4" xfId="0" applyFont="1" applyFill="1" applyBorder="1"/>
    <xf numFmtId="0" fontId="1" fillId="2" borderId="0" xfId="0" applyFont="1" applyFill="1" applyBorder="1"/>
    <xf numFmtId="0" fontId="1" fillId="2" borderId="13" xfId="0" applyFont="1" applyFill="1" applyBorder="1"/>
    <xf numFmtId="0" fontId="1" fillId="2" borderId="5" xfId="0" applyFont="1" applyFill="1" applyBorder="1"/>
    <xf numFmtId="0" fontId="1" fillId="2" borderId="0" xfId="0" applyFont="1" applyFill="1"/>
    <xf numFmtId="0" fontId="0" fillId="2" borderId="4" xfId="0" applyFill="1" applyBorder="1"/>
    <xf numFmtId="0" fontId="0" fillId="2" borderId="0" xfId="0" applyFill="1" applyBorder="1"/>
    <xf numFmtId="0" fontId="0" fillId="2" borderId="13" xfId="0" applyFill="1" applyBorder="1"/>
    <xf numFmtId="0" fontId="0" fillId="2" borderId="5" xfId="0" applyFill="1" applyBorder="1"/>
    <xf numFmtId="0" fontId="1" fillId="2" borderId="15" xfId="0" applyFont="1" applyFill="1" applyBorder="1"/>
    <xf numFmtId="0" fontId="1" fillId="2" borderId="10" xfId="0" applyFont="1" applyFill="1" applyBorder="1"/>
    <xf numFmtId="0" fontId="1" fillId="2" borderId="11" xfId="0" applyFont="1" applyFill="1" applyBorder="1"/>
    <xf numFmtId="0" fontId="1" fillId="2" borderId="9" xfId="0" applyFont="1" applyFill="1" applyBorder="1"/>
    <xf numFmtId="0" fontId="3" fillId="2" borderId="4" xfId="0" applyFont="1" applyFill="1" applyBorder="1"/>
    <xf numFmtId="0" fontId="3" fillId="2" borderId="0" xfId="0" applyFont="1" applyFill="1" applyBorder="1"/>
    <xf numFmtId="0" fontId="3" fillId="2" borderId="10" xfId="0" applyFont="1" applyFill="1" applyBorder="1"/>
    <xf numFmtId="0" fontId="3" fillId="2" borderId="11" xfId="0" applyFont="1" applyFill="1" applyBorder="1"/>
    <xf numFmtId="0" fontId="3" fillId="2" borderId="0" xfId="0" applyFont="1" applyFill="1"/>
    <xf numFmtId="0" fontId="0" fillId="2" borderId="6" xfId="0" applyFill="1" applyBorder="1"/>
    <xf numFmtId="0" fontId="0" fillId="2" borderId="7" xfId="0" applyFill="1" applyBorder="1"/>
    <xf numFmtId="0" fontId="0" fillId="2" borderId="14" xfId="0" applyFill="1" applyBorder="1"/>
    <xf numFmtId="0" fontId="0" fillId="2" borderId="8" xfId="0" applyFill="1" applyBorder="1"/>
    <xf numFmtId="0" fontId="0" fillId="0" borderId="0" xfId="0" applyAlignment="1">
      <alignment wrapText="1"/>
    </xf>
    <xf numFmtId="0" fontId="1" fillId="2" borderId="20" xfId="0" applyFont="1" applyFill="1" applyBorder="1"/>
    <xf numFmtId="0" fontId="1" fillId="0" borderId="0" xfId="0" applyFont="1"/>
    <xf numFmtId="0" fontId="1" fillId="2" borderId="16" xfId="0" applyFont="1" applyFill="1" applyBorder="1"/>
    <xf numFmtId="0" fontId="1" fillId="2" borderId="17" xfId="0" applyFont="1" applyFill="1" applyBorder="1"/>
    <xf numFmtId="0" fontId="1" fillId="2" borderId="18" xfId="0" applyFont="1" applyFill="1" applyBorder="1"/>
    <xf numFmtId="0" fontId="1" fillId="2" borderId="19"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ca-ES" sz="1100"/>
              <a:t>Dias</a:t>
            </a:r>
            <a:r>
              <a:rPr lang="ca-ES" sz="1100" baseline="0"/>
              <a:t> de retraso en la entrada de pedidos</a:t>
            </a:r>
            <a:endParaRPr lang="ca-ES" sz="1100"/>
          </a:p>
        </c:rich>
      </c:tx>
      <c:overlay val="0"/>
    </c:title>
    <c:autoTitleDeleted val="0"/>
    <c:plotArea>
      <c:layout/>
      <c:lineChart>
        <c:grouping val="standard"/>
        <c:varyColors val="0"/>
        <c:ser>
          <c:idx val="1"/>
          <c:order val="1"/>
          <c:marker>
            <c:symbol val="none"/>
          </c:marker>
          <c:cat>
            <c:strRef>
              <c:f>'Datos Definición'!$B$5:$B$13</c:f>
              <c:strCache>
                <c:ptCount val="9"/>
                <c:pt idx="0">
                  <c:v>Enero</c:v>
                </c:pt>
                <c:pt idx="1">
                  <c:v>Febrero</c:v>
                </c:pt>
                <c:pt idx="2">
                  <c:v>Marzo</c:v>
                </c:pt>
                <c:pt idx="3">
                  <c:v>Abril</c:v>
                </c:pt>
                <c:pt idx="4">
                  <c:v>Mayo</c:v>
                </c:pt>
                <c:pt idx="5">
                  <c:v>Junio</c:v>
                </c:pt>
                <c:pt idx="6">
                  <c:v>Julio</c:v>
                </c:pt>
                <c:pt idx="7">
                  <c:v>Agosto</c:v>
                </c:pt>
                <c:pt idx="8">
                  <c:v>Septiembre</c:v>
                </c:pt>
              </c:strCache>
            </c:strRef>
          </c:cat>
          <c:val>
            <c:numRef>
              <c:f>'Datos Definición'!$C$5:$C$13</c:f>
              <c:numCache>
                <c:formatCode>General</c:formatCode>
                <c:ptCount val="9"/>
                <c:pt idx="0">
                  <c:v>7</c:v>
                </c:pt>
                <c:pt idx="1">
                  <c:v>6</c:v>
                </c:pt>
                <c:pt idx="2">
                  <c:v>8</c:v>
                </c:pt>
                <c:pt idx="3">
                  <c:v>3</c:v>
                </c:pt>
                <c:pt idx="4">
                  <c:v>6</c:v>
                </c:pt>
                <c:pt idx="5">
                  <c:v>7</c:v>
                </c:pt>
                <c:pt idx="6">
                  <c:v>5</c:v>
                </c:pt>
                <c:pt idx="7">
                  <c:v>8</c:v>
                </c:pt>
                <c:pt idx="8">
                  <c:v>8</c:v>
                </c:pt>
              </c:numCache>
            </c:numRef>
          </c:val>
          <c:smooth val="0"/>
          <c:extLst>
            <c:ext xmlns:c16="http://schemas.microsoft.com/office/drawing/2014/chart" uri="{C3380CC4-5D6E-409C-BE32-E72D297353CC}">
              <c16:uniqueId val="{00000000-D079-4457-B7C5-0D7B13E6B60E}"/>
            </c:ext>
          </c:extLst>
        </c:ser>
        <c:ser>
          <c:idx val="0"/>
          <c:order val="0"/>
          <c:marker>
            <c:symbol val="none"/>
          </c:marker>
          <c:cat>
            <c:strRef>
              <c:f>'Datos Definición'!$B$5:$B$13</c:f>
              <c:strCache>
                <c:ptCount val="9"/>
                <c:pt idx="0">
                  <c:v>Enero</c:v>
                </c:pt>
                <c:pt idx="1">
                  <c:v>Febrero</c:v>
                </c:pt>
                <c:pt idx="2">
                  <c:v>Marzo</c:v>
                </c:pt>
                <c:pt idx="3">
                  <c:v>Abril</c:v>
                </c:pt>
                <c:pt idx="4">
                  <c:v>Mayo</c:v>
                </c:pt>
                <c:pt idx="5">
                  <c:v>Junio</c:v>
                </c:pt>
                <c:pt idx="6">
                  <c:v>Julio</c:v>
                </c:pt>
                <c:pt idx="7">
                  <c:v>Agosto</c:v>
                </c:pt>
                <c:pt idx="8">
                  <c:v>Septiembre</c:v>
                </c:pt>
              </c:strCache>
            </c:strRef>
          </c:cat>
          <c:val>
            <c:numRef>
              <c:f>'Datos Definición'!$C$5:$C$13</c:f>
              <c:numCache>
                <c:formatCode>General</c:formatCode>
                <c:ptCount val="9"/>
                <c:pt idx="0">
                  <c:v>7</c:v>
                </c:pt>
                <c:pt idx="1">
                  <c:v>6</c:v>
                </c:pt>
                <c:pt idx="2">
                  <c:v>8</c:v>
                </c:pt>
                <c:pt idx="3">
                  <c:v>3</c:v>
                </c:pt>
                <c:pt idx="4">
                  <c:v>6</c:v>
                </c:pt>
                <c:pt idx="5">
                  <c:v>7</c:v>
                </c:pt>
                <c:pt idx="6">
                  <c:v>5</c:v>
                </c:pt>
                <c:pt idx="7">
                  <c:v>8</c:v>
                </c:pt>
                <c:pt idx="8">
                  <c:v>8</c:v>
                </c:pt>
              </c:numCache>
            </c:numRef>
          </c:val>
          <c:smooth val="0"/>
          <c:extLst>
            <c:ext xmlns:c16="http://schemas.microsoft.com/office/drawing/2014/chart" uri="{C3380CC4-5D6E-409C-BE32-E72D297353CC}">
              <c16:uniqueId val="{00000001-D079-4457-B7C5-0D7B13E6B60E}"/>
            </c:ext>
          </c:extLst>
        </c:ser>
        <c:dLbls>
          <c:showLegendKey val="0"/>
          <c:showVal val="0"/>
          <c:showCatName val="0"/>
          <c:showSerName val="0"/>
          <c:showPercent val="0"/>
          <c:showBubbleSize val="0"/>
        </c:dLbls>
        <c:smooth val="0"/>
        <c:axId val="44606592"/>
        <c:axId val="44608128"/>
      </c:lineChart>
      <c:catAx>
        <c:axId val="44606592"/>
        <c:scaling>
          <c:orientation val="minMax"/>
        </c:scaling>
        <c:delete val="0"/>
        <c:axPos val="b"/>
        <c:numFmt formatCode="General" sourceLinked="0"/>
        <c:majorTickMark val="out"/>
        <c:minorTickMark val="none"/>
        <c:tickLblPos val="nextTo"/>
        <c:crossAx val="44608128"/>
        <c:crosses val="autoZero"/>
        <c:auto val="1"/>
        <c:lblAlgn val="ctr"/>
        <c:lblOffset val="100"/>
        <c:noMultiLvlLbl val="0"/>
      </c:catAx>
      <c:valAx>
        <c:axId val="44608128"/>
        <c:scaling>
          <c:orientation val="minMax"/>
        </c:scaling>
        <c:delete val="0"/>
        <c:axPos val="l"/>
        <c:majorGridlines/>
        <c:numFmt formatCode="General" sourceLinked="1"/>
        <c:majorTickMark val="out"/>
        <c:minorTickMark val="none"/>
        <c:tickLblPos val="nextTo"/>
        <c:crossAx val="446065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ca-ES" sz="1100"/>
              <a:t>Pedidos</a:t>
            </a:r>
            <a:r>
              <a:rPr lang="ca-ES" sz="1100" baseline="0"/>
              <a:t> no terminados a tiempo por Producción</a:t>
            </a:r>
            <a:endParaRPr lang="ca-ES" sz="1100"/>
          </a:p>
        </c:rich>
      </c:tx>
      <c:overlay val="0"/>
    </c:title>
    <c:autoTitleDeleted val="0"/>
    <c:plotArea>
      <c:layout/>
      <c:lineChart>
        <c:grouping val="standard"/>
        <c:varyColors val="0"/>
        <c:ser>
          <c:idx val="0"/>
          <c:order val="0"/>
          <c:marker>
            <c:symbol val="none"/>
          </c:marker>
          <c:cat>
            <c:strRef>
              <c:f>'Datos Solución'!$B$16:$B$20</c:f>
              <c:strCache>
                <c:ptCount val="4"/>
                <c:pt idx="0">
                  <c:v>Semana 1</c:v>
                </c:pt>
                <c:pt idx="1">
                  <c:v>Semana 2</c:v>
                </c:pt>
                <c:pt idx="2">
                  <c:v>Semana 3</c:v>
                </c:pt>
                <c:pt idx="3">
                  <c:v>Semana 4</c:v>
                </c:pt>
              </c:strCache>
            </c:strRef>
          </c:cat>
          <c:val>
            <c:numRef>
              <c:f>'Datos Solución'!$E$16:$E$20</c:f>
              <c:numCache>
                <c:formatCode>General</c:formatCode>
                <c:ptCount val="5"/>
                <c:pt idx="0">
                  <c:v>6</c:v>
                </c:pt>
                <c:pt idx="1">
                  <c:v>2</c:v>
                </c:pt>
                <c:pt idx="2">
                  <c:v>5</c:v>
                </c:pt>
                <c:pt idx="3">
                  <c:v>1</c:v>
                </c:pt>
              </c:numCache>
            </c:numRef>
          </c:val>
          <c:smooth val="0"/>
          <c:extLst>
            <c:ext xmlns:c16="http://schemas.microsoft.com/office/drawing/2014/chart" uri="{C3380CC4-5D6E-409C-BE32-E72D297353CC}">
              <c16:uniqueId val="{00000000-F573-4EC5-8C90-0656F43B8F1B}"/>
            </c:ext>
          </c:extLst>
        </c:ser>
        <c:dLbls>
          <c:showLegendKey val="0"/>
          <c:showVal val="0"/>
          <c:showCatName val="0"/>
          <c:showSerName val="0"/>
          <c:showPercent val="0"/>
          <c:showBubbleSize val="0"/>
        </c:dLbls>
        <c:smooth val="0"/>
        <c:axId val="56991104"/>
        <c:axId val="56996992"/>
      </c:lineChart>
      <c:catAx>
        <c:axId val="56991104"/>
        <c:scaling>
          <c:orientation val="minMax"/>
        </c:scaling>
        <c:delete val="0"/>
        <c:axPos val="b"/>
        <c:numFmt formatCode="General" sourceLinked="1"/>
        <c:majorTickMark val="out"/>
        <c:minorTickMark val="none"/>
        <c:tickLblPos val="nextTo"/>
        <c:crossAx val="56996992"/>
        <c:crosses val="autoZero"/>
        <c:auto val="1"/>
        <c:lblAlgn val="ctr"/>
        <c:lblOffset val="100"/>
        <c:noMultiLvlLbl val="0"/>
      </c:catAx>
      <c:valAx>
        <c:axId val="56996992"/>
        <c:scaling>
          <c:orientation val="minMax"/>
        </c:scaling>
        <c:delete val="0"/>
        <c:axPos val="l"/>
        <c:majorGridlines/>
        <c:numFmt formatCode="General" sourceLinked="1"/>
        <c:majorTickMark val="out"/>
        <c:minorTickMark val="none"/>
        <c:tickLblPos val="nextTo"/>
        <c:crossAx val="56991104"/>
        <c:crosses val="autoZero"/>
        <c:crossBetween val="between"/>
      </c:valAx>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ca-ES" sz="1100"/>
              <a:t>Dias</a:t>
            </a:r>
            <a:r>
              <a:rPr lang="ca-ES" sz="1100" baseline="0"/>
              <a:t> retraso en entrega al cliente</a:t>
            </a:r>
            <a:endParaRPr lang="ca-ES" sz="1100"/>
          </a:p>
        </c:rich>
      </c:tx>
      <c:layout>
        <c:manualLayout>
          <c:xMode val="edge"/>
          <c:yMode val="edge"/>
          <c:x val="0.11718289982823654"/>
          <c:y val="6.3082235590632821E-2"/>
        </c:manualLayout>
      </c:layout>
      <c:overlay val="0"/>
    </c:title>
    <c:autoTitleDeleted val="0"/>
    <c:plotArea>
      <c:layout/>
      <c:lineChart>
        <c:grouping val="standard"/>
        <c:varyColors val="0"/>
        <c:ser>
          <c:idx val="1"/>
          <c:order val="1"/>
          <c:marker>
            <c:symbol val="none"/>
          </c:marker>
          <c:cat>
            <c:strRef>
              <c:f>'Datos Definición'!$B$5:$B$13</c:f>
              <c:strCache>
                <c:ptCount val="9"/>
                <c:pt idx="0">
                  <c:v>Enero</c:v>
                </c:pt>
                <c:pt idx="1">
                  <c:v>Febrero</c:v>
                </c:pt>
                <c:pt idx="2">
                  <c:v>Marzo</c:v>
                </c:pt>
                <c:pt idx="3">
                  <c:v>Abril</c:v>
                </c:pt>
                <c:pt idx="4">
                  <c:v>Mayo</c:v>
                </c:pt>
                <c:pt idx="5">
                  <c:v>Junio</c:v>
                </c:pt>
                <c:pt idx="6">
                  <c:v>Julio</c:v>
                </c:pt>
                <c:pt idx="7">
                  <c:v>Agosto</c:v>
                </c:pt>
                <c:pt idx="8">
                  <c:v>Septiembre</c:v>
                </c:pt>
              </c:strCache>
            </c:strRef>
          </c:cat>
          <c:val>
            <c:numRef>
              <c:f>'Datos Definición'!$D$5:$D$13</c:f>
              <c:numCache>
                <c:formatCode>General</c:formatCode>
                <c:ptCount val="9"/>
                <c:pt idx="0">
                  <c:v>6</c:v>
                </c:pt>
                <c:pt idx="1">
                  <c:v>8</c:v>
                </c:pt>
                <c:pt idx="2">
                  <c:v>11</c:v>
                </c:pt>
                <c:pt idx="3">
                  <c:v>13</c:v>
                </c:pt>
                <c:pt idx="4">
                  <c:v>11</c:v>
                </c:pt>
                <c:pt idx="5">
                  <c:v>6</c:v>
                </c:pt>
                <c:pt idx="6">
                  <c:v>7</c:v>
                </c:pt>
                <c:pt idx="7">
                  <c:v>9</c:v>
                </c:pt>
                <c:pt idx="8">
                  <c:v>10</c:v>
                </c:pt>
              </c:numCache>
            </c:numRef>
          </c:val>
          <c:smooth val="0"/>
          <c:extLst>
            <c:ext xmlns:c16="http://schemas.microsoft.com/office/drawing/2014/chart" uri="{C3380CC4-5D6E-409C-BE32-E72D297353CC}">
              <c16:uniqueId val="{00000000-3B54-4859-8BBE-D4D7FE6600C6}"/>
            </c:ext>
          </c:extLst>
        </c:ser>
        <c:ser>
          <c:idx val="0"/>
          <c:order val="0"/>
          <c:marker>
            <c:symbol val="none"/>
          </c:marker>
          <c:cat>
            <c:strRef>
              <c:f>'Datos Definición'!$B$5:$B$13</c:f>
              <c:strCache>
                <c:ptCount val="9"/>
                <c:pt idx="0">
                  <c:v>Enero</c:v>
                </c:pt>
                <c:pt idx="1">
                  <c:v>Febrero</c:v>
                </c:pt>
                <c:pt idx="2">
                  <c:v>Marzo</c:v>
                </c:pt>
                <c:pt idx="3">
                  <c:v>Abril</c:v>
                </c:pt>
                <c:pt idx="4">
                  <c:v>Mayo</c:v>
                </c:pt>
                <c:pt idx="5">
                  <c:v>Junio</c:v>
                </c:pt>
                <c:pt idx="6">
                  <c:v>Julio</c:v>
                </c:pt>
                <c:pt idx="7">
                  <c:v>Agosto</c:v>
                </c:pt>
                <c:pt idx="8">
                  <c:v>Septiembre</c:v>
                </c:pt>
              </c:strCache>
            </c:strRef>
          </c:cat>
          <c:val>
            <c:numRef>
              <c:f>'Datos Definición'!$D$5:$D$13</c:f>
              <c:numCache>
                <c:formatCode>General</c:formatCode>
                <c:ptCount val="9"/>
                <c:pt idx="0">
                  <c:v>6</c:v>
                </c:pt>
                <c:pt idx="1">
                  <c:v>8</c:v>
                </c:pt>
                <c:pt idx="2">
                  <c:v>11</c:v>
                </c:pt>
                <c:pt idx="3">
                  <c:v>13</c:v>
                </c:pt>
                <c:pt idx="4">
                  <c:v>11</c:v>
                </c:pt>
                <c:pt idx="5">
                  <c:v>6</c:v>
                </c:pt>
                <c:pt idx="6">
                  <c:v>7</c:v>
                </c:pt>
                <c:pt idx="7">
                  <c:v>9</c:v>
                </c:pt>
                <c:pt idx="8">
                  <c:v>10</c:v>
                </c:pt>
              </c:numCache>
            </c:numRef>
          </c:val>
          <c:smooth val="0"/>
          <c:extLst>
            <c:ext xmlns:c16="http://schemas.microsoft.com/office/drawing/2014/chart" uri="{C3380CC4-5D6E-409C-BE32-E72D297353CC}">
              <c16:uniqueId val="{00000001-3B54-4859-8BBE-D4D7FE6600C6}"/>
            </c:ext>
          </c:extLst>
        </c:ser>
        <c:dLbls>
          <c:showLegendKey val="0"/>
          <c:showVal val="0"/>
          <c:showCatName val="0"/>
          <c:showSerName val="0"/>
          <c:showPercent val="0"/>
          <c:showBubbleSize val="0"/>
        </c:dLbls>
        <c:smooth val="0"/>
        <c:axId val="44641280"/>
        <c:axId val="44659456"/>
      </c:lineChart>
      <c:catAx>
        <c:axId val="44641280"/>
        <c:scaling>
          <c:orientation val="minMax"/>
        </c:scaling>
        <c:delete val="0"/>
        <c:axPos val="b"/>
        <c:numFmt formatCode="General" sourceLinked="0"/>
        <c:majorTickMark val="out"/>
        <c:minorTickMark val="none"/>
        <c:tickLblPos val="nextTo"/>
        <c:crossAx val="44659456"/>
        <c:crosses val="autoZero"/>
        <c:auto val="1"/>
        <c:lblAlgn val="ctr"/>
        <c:lblOffset val="100"/>
        <c:noMultiLvlLbl val="0"/>
      </c:catAx>
      <c:valAx>
        <c:axId val="44659456"/>
        <c:scaling>
          <c:orientation val="minMax"/>
        </c:scaling>
        <c:delete val="0"/>
        <c:axPos val="l"/>
        <c:majorGridlines/>
        <c:numFmt formatCode="General" sourceLinked="1"/>
        <c:majorTickMark val="out"/>
        <c:minorTickMark val="none"/>
        <c:tickLblPos val="nextTo"/>
        <c:crossAx val="4464128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ca-ES" sz="1100"/>
              <a:t>Coste horas</a:t>
            </a:r>
            <a:r>
              <a:rPr lang="ca-ES" sz="1100" baseline="0"/>
              <a:t> extras necesarias para entregar al cliente a tiempo</a:t>
            </a:r>
            <a:endParaRPr lang="ca-ES" sz="1100"/>
          </a:p>
        </c:rich>
      </c:tx>
      <c:overlay val="0"/>
    </c:title>
    <c:autoTitleDeleted val="0"/>
    <c:plotArea>
      <c:layout/>
      <c:lineChart>
        <c:grouping val="standard"/>
        <c:varyColors val="0"/>
        <c:ser>
          <c:idx val="0"/>
          <c:order val="0"/>
          <c:marker>
            <c:symbol val="none"/>
          </c:marker>
          <c:cat>
            <c:strRef>
              <c:f>'Datos Definición'!$B$5:$B$13</c:f>
              <c:strCache>
                <c:ptCount val="9"/>
                <c:pt idx="0">
                  <c:v>Enero</c:v>
                </c:pt>
                <c:pt idx="1">
                  <c:v>Febrero</c:v>
                </c:pt>
                <c:pt idx="2">
                  <c:v>Marzo</c:v>
                </c:pt>
                <c:pt idx="3">
                  <c:v>Abril</c:v>
                </c:pt>
                <c:pt idx="4">
                  <c:v>Mayo</c:v>
                </c:pt>
                <c:pt idx="5">
                  <c:v>Junio</c:v>
                </c:pt>
                <c:pt idx="6">
                  <c:v>Julio</c:v>
                </c:pt>
                <c:pt idx="7">
                  <c:v>Agosto</c:v>
                </c:pt>
                <c:pt idx="8">
                  <c:v>Septiembre</c:v>
                </c:pt>
              </c:strCache>
            </c:strRef>
          </c:cat>
          <c:val>
            <c:numRef>
              <c:f>'Datos Definición'!$E$5:$E$13</c:f>
              <c:numCache>
                <c:formatCode>General</c:formatCode>
                <c:ptCount val="9"/>
                <c:pt idx="0">
                  <c:v>350</c:v>
                </c:pt>
                <c:pt idx="1">
                  <c:v>870</c:v>
                </c:pt>
                <c:pt idx="2">
                  <c:v>700</c:v>
                </c:pt>
                <c:pt idx="3">
                  <c:v>1200</c:v>
                </c:pt>
                <c:pt idx="4">
                  <c:v>1560</c:v>
                </c:pt>
                <c:pt idx="5">
                  <c:v>500</c:v>
                </c:pt>
                <c:pt idx="6">
                  <c:v>700</c:v>
                </c:pt>
                <c:pt idx="7">
                  <c:v>800</c:v>
                </c:pt>
                <c:pt idx="8">
                  <c:v>1050</c:v>
                </c:pt>
              </c:numCache>
            </c:numRef>
          </c:val>
          <c:smooth val="0"/>
          <c:extLst>
            <c:ext xmlns:c16="http://schemas.microsoft.com/office/drawing/2014/chart" uri="{C3380CC4-5D6E-409C-BE32-E72D297353CC}">
              <c16:uniqueId val="{00000000-3FFF-4AF3-A7E8-B8CCE738BE43}"/>
            </c:ext>
          </c:extLst>
        </c:ser>
        <c:dLbls>
          <c:showLegendKey val="0"/>
          <c:showVal val="0"/>
          <c:showCatName val="0"/>
          <c:showSerName val="0"/>
          <c:showPercent val="0"/>
          <c:showBubbleSize val="0"/>
        </c:dLbls>
        <c:smooth val="0"/>
        <c:axId val="44663168"/>
        <c:axId val="44672512"/>
      </c:lineChart>
      <c:catAx>
        <c:axId val="44663168"/>
        <c:scaling>
          <c:orientation val="minMax"/>
        </c:scaling>
        <c:delete val="0"/>
        <c:axPos val="b"/>
        <c:numFmt formatCode="General" sourceLinked="0"/>
        <c:majorTickMark val="out"/>
        <c:minorTickMark val="none"/>
        <c:tickLblPos val="nextTo"/>
        <c:crossAx val="44672512"/>
        <c:crosses val="autoZero"/>
        <c:auto val="1"/>
        <c:lblAlgn val="ctr"/>
        <c:lblOffset val="100"/>
        <c:noMultiLvlLbl val="0"/>
      </c:catAx>
      <c:valAx>
        <c:axId val="44672512"/>
        <c:scaling>
          <c:orientation val="minMax"/>
        </c:scaling>
        <c:delete val="0"/>
        <c:axPos val="l"/>
        <c:majorGridlines/>
        <c:numFmt formatCode="General" sourceLinked="1"/>
        <c:majorTickMark val="out"/>
        <c:minorTickMark val="none"/>
        <c:tickLblPos val="nextTo"/>
        <c:crossAx val="4466316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ca-ES" sz="1100"/>
              <a:t>Pedidos</a:t>
            </a:r>
            <a:r>
              <a:rPr lang="ca-ES" sz="1100" baseline="0"/>
              <a:t> no terminados a tiempo por Producción</a:t>
            </a:r>
            <a:endParaRPr lang="ca-ES" sz="1100"/>
          </a:p>
        </c:rich>
      </c:tx>
      <c:overlay val="0"/>
    </c:title>
    <c:autoTitleDeleted val="0"/>
    <c:plotArea>
      <c:layout/>
      <c:lineChart>
        <c:grouping val="standard"/>
        <c:varyColors val="0"/>
        <c:ser>
          <c:idx val="0"/>
          <c:order val="0"/>
          <c:marker>
            <c:symbol val="none"/>
          </c:marker>
          <c:cat>
            <c:strRef>
              <c:f>'Datos Definición'!$H$5:$H$13</c:f>
              <c:strCache>
                <c:ptCount val="9"/>
                <c:pt idx="0">
                  <c:v>Enero</c:v>
                </c:pt>
                <c:pt idx="1">
                  <c:v>Febrero</c:v>
                </c:pt>
                <c:pt idx="2">
                  <c:v>Marzo</c:v>
                </c:pt>
                <c:pt idx="3">
                  <c:v>Abril</c:v>
                </c:pt>
                <c:pt idx="4">
                  <c:v>Mayo</c:v>
                </c:pt>
                <c:pt idx="5">
                  <c:v>Junio</c:v>
                </c:pt>
                <c:pt idx="6">
                  <c:v>Julio</c:v>
                </c:pt>
                <c:pt idx="7">
                  <c:v>Agosto</c:v>
                </c:pt>
                <c:pt idx="8">
                  <c:v>Septiembre</c:v>
                </c:pt>
              </c:strCache>
            </c:strRef>
          </c:cat>
          <c:val>
            <c:numRef>
              <c:f>'Datos Definición'!$K$5:$K$13</c:f>
              <c:numCache>
                <c:formatCode>General</c:formatCode>
                <c:ptCount val="9"/>
                <c:pt idx="0">
                  <c:v>35</c:v>
                </c:pt>
                <c:pt idx="1">
                  <c:v>18</c:v>
                </c:pt>
                <c:pt idx="2">
                  <c:v>49</c:v>
                </c:pt>
                <c:pt idx="3">
                  <c:v>48</c:v>
                </c:pt>
                <c:pt idx="4">
                  <c:v>8</c:v>
                </c:pt>
                <c:pt idx="5">
                  <c:v>30</c:v>
                </c:pt>
                <c:pt idx="6">
                  <c:v>30</c:v>
                </c:pt>
                <c:pt idx="7">
                  <c:v>21</c:v>
                </c:pt>
                <c:pt idx="8">
                  <c:v>23</c:v>
                </c:pt>
              </c:numCache>
            </c:numRef>
          </c:val>
          <c:smooth val="0"/>
          <c:extLst>
            <c:ext xmlns:c16="http://schemas.microsoft.com/office/drawing/2014/chart" uri="{C3380CC4-5D6E-409C-BE32-E72D297353CC}">
              <c16:uniqueId val="{00000000-3BC7-49AA-AAA5-FF5A9BE1349E}"/>
            </c:ext>
          </c:extLst>
        </c:ser>
        <c:dLbls>
          <c:showLegendKey val="0"/>
          <c:showVal val="0"/>
          <c:showCatName val="0"/>
          <c:showSerName val="0"/>
          <c:showPercent val="0"/>
          <c:showBubbleSize val="0"/>
        </c:dLbls>
        <c:smooth val="0"/>
        <c:axId val="55699712"/>
        <c:axId val="56897536"/>
      </c:lineChart>
      <c:catAx>
        <c:axId val="55699712"/>
        <c:scaling>
          <c:orientation val="minMax"/>
        </c:scaling>
        <c:delete val="0"/>
        <c:axPos val="b"/>
        <c:numFmt formatCode="General" sourceLinked="0"/>
        <c:majorTickMark val="out"/>
        <c:minorTickMark val="none"/>
        <c:tickLblPos val="nextTo"/>
        <c:crossAx val="56897536"/>
        <c:crosses val="autoZero"/>
        <c:auto val="1"/>
        <c:lblAlgn val="ctr"/>
        <c:lblOffset val="100"/>
        <c:noMultiLvlLbl val="0"/>
      </c:catAx>
      <c:valAx>
        <c:axId val="56897536"/>
        <c:scaling>
          <c:orientation val="minMax"/>
        </c:scaling>
        <c:delete val="0"/>
        <c:axPos val="l"/>
        <c:majorGridlines/>
        <c:numFmt formatCode="General" sourceLinked="1"/>
        <c:majorTickMark val="out"/>
        <c:minorTickMark val="none"/>
        <c:tickLblPos val="nextTo"/>
        <c:crossAx val="55699712"/>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Carga de pedidos versus Capacidad</a:t>
            </a:r>
          </a:p>
        </c:rich>
      </c:tx>
      <c:overlay val="1"/>
    </c:title>
    <c:autoTitleDeleted val="0"/>
    <c:plotArea>
      <c:layout>
        <c:manualLayout>
          <c:layoutTarget val="inner"/>
          <c:xMode val="edge"/>
          <c:yMode val="edge"/>
          <c:x val="0.10015507436570428"/>
          <c:y val="0.19028944298629363"/>
          <c:w val="0.72404068241469932"/>
          <c:h val="0.69373067949839695"/>
        </c:manualLayout>
      </c:layout>
      <c:barChart>
        <c:barDir val="col"/>
        <c:grouping val="clustered"/>
        <c:varyColors val="0"/>
        <c:ser>
          <c:idx val="0"/>
          <c:order val="0"/>
          <c:invertIfNegative val="0"/>
          <c:dPt>
            <c:idx val="1"/>
            <c:invertIfNegative val="0"/>
            <c:bubble3D val="0"/>
            <c:spPr>
              <a:solidFill>
                <a:srgbClr val="92D050"/>
              </a:solidFill>
            </c:spPr>
            <c:extLst>
              <c:ext xmlns:c16="http://schemas.microsoft.com/office/drawing/2014/chart" uri="{C3380CC4-5D6E-409C-BE32-E72D297353CC}">
                <c16:uniqueId val="{00000000-0C7A-437D-92BA-D7F5F8F53F57}"/>
              </c:ext>
            </c:extLst>
          </c:dPt>
          <c:cat>
            <c:strRef>
              <c:f>'Datos Análisis'!$A$3:$A$4</c:f>
              <c:strCache>
                <c:ptCount val="2"/>
                <c:pt idx="0">
                  <c:v>Carga de pedidos</c:v>
                </c:pt>
                <c:pt idx="1">
                  <c:v>Capacidad Disponible</c:v>
                </c:pt>
              </c:strCache>
            </c:strRef>
          </c:cat>
          <c:val>
            <c:numRef>
              <c:f>'Datos Análisis'!$B$3:$B$4</c:f>
              <c:numCache>
                <c:formatCode>General</c:formatCode>
                <c:ptCount val="2"/>
                <c:pt idx="0">
                  <c:v>1225</c:v>
                </c:pt>
                <c:pt idx="1">
                  <c:v>1500</c:v>
                </c:pt>
              </c:numCache>
            </c:numRef>
          </c:val>
          <c:extLst>
            <c:ext xmlns:c16="http://schemas.microsoft.com/office/drawing/2014/chart" uri="{C3380CC4-5D6E-409C-BE32-E72D297353CC}">
              <c16:uniqueId val="{00000001-0C7A-437D-92BA-D7F5F8F53F57}"/>
            </c:ext>
          </c:extLst>
        </c:ser>
        <c:dLbls>
          <c:showLegendKey val="0"/>
          <c:showVal val="0"/>
          <c:showCatName val="0"/>
          <c:showSerName val="0"/>
          <c:showPercent val="0"/>
          <c:showBubbleSize val="0"/>
        </c:dLbls>
        <c:gapWidth val="150"/>
        <c:axId val="56557568"/>
        <c:axId val="56559104"/>
      </c:barChart>
      <c:catAx>
        <c:axId val="56557568"/>
        <c:scaling>
          <c:orientation val="minMax"/>
        </c:scaling>
        <c:delete val="0"/>
        <c:axPos val="b"/>
        <c:numFmt formatCode="General" sourceLinked="0"/>
        <c:majorTickMark val="out"/>
        <c:minorTickMark val="none"/>
        <c:tickLblPos val="nextTo"/>
        <c:crossAx val="56559104"/>
        <c:crosses val="autoZero"/>
        <c:auto val="1"/>
        <c:lblAlgn val="ctr"/>
        <c:lblOffset val="100"/>
        <c:noMultiLvlLbl val="0"/>
      </c:catAx>
      <c:valAx>
        <c:axId val="56559104"/>
        <c:scaling>
          <c:orientation val="minMax"/>
        </c:scaling>
        <c:delete val="0"/>
        <c:axPos val="l"/>
        <c:majorGridlines/>
        <c:numFmt formatCode="General" sourceLinked="1"/>
        <c:majorTickMark val="out"/>
        <c:minorTickMark val="none"/>
        <c:tickLblPos val="nextTo"/>
        <c:crossAx val="56557568"/>
        <c:crosses val="autoZero"/>
        <c:crossBetween val="between"/>
      </c:valAx>
    </c:plotArea>
    <c:legend>
      <c:legendPos val="r"/>
      <c:layout>
        <c:manualLayout>
          <c:xMode val="edge"/>
          <c:yMode val="edge"/>
          <c:x val="0.48021192314356681"/>
          <c:y val="0.47878841915003861"/>
          <c:w val="0.4968654338576467"/>
          <c:h val="0.22332777975324367"/>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Flujo de tiempos Pedido Cliente</a:t>
            </a:r>
          </a:p>
        </c:rich>
      </c:tx>
      <c:overlay val="0"/>
    </c:title>
    <c:autoTitleDeleted val="0"/>
    <c:plotArea>
      <c:layout/>
      <c:barChart>
        <c:barDir val="col"/>
        <c:grouping val="stacked"/>
        <c:varyColors val="0"/>
        <c:ser>
          <c:idx val="0"/>
          <c:order val="0"/>
          <c:tx>
            <c:v>1</c:v>
          </c:tx>
          <c:invertIfNegative val="0"/>
          <c:val>
            <c:numRef>
              <c:f>'Datos Análisis'!$F$4</c:f>
              <c:numCache>
                <c:formatCode>General</c:formatCode>
                <c:ptCount val="1"/>
                <c:pt idx="0">
                  <c:v>1.5</c:v>
                </c:pt>
              </c:numCache>
            </c:numRef>
          </c:val>
          <c:extLst>
            <c:ext xmlns:c16="http://schemas.microsoft.com/office/drawing/2014/chart" uri="{C3380CC4-5D6E-409C-BE32-E72D297353CC}">
              <c16:uniqueId val="{00000000-EDF9-4AC9-A6BC-D5A2F3C19E13}"/>
            </c:ext>
          </c:extLst>
        </c:ser>
        <c:ser>
          <c:idx val="1"/>
          <c:order val="1"/>
          <c:invertIfNegative val="0"/>
          <c:val>
            <c:numRef>
              <c:f>'Datos Análisis'!$F$5</c:f>
              <c:numCache>
                <c:formatCode>General</c:formatCode>
                <c:ptCount val="1"/>
                <c:pt idx="0">
                  <c:v>2</c:v>
                </c:pt>
              </c:numCache>
            </c:numRef>
          </c:val>
          <c:extLst>
            <c:ext xmlns:c16="http://schemas.microsoft.com/office/drawing/2014/chart" uri="{C3380CC4-5D6E-409C-BE32-E72D297353CC}">
              <c16:uniqueId val="{00000001-EDF9-4AC9-A6BC-D5A2F3C19E13}"/>
            </c:ext>
          </c:extLst>
        </c:ser>
        <c:ser>
          <c:idx val="2"/>
          <c:order val="2"/>
          <c:invertIfNegative val="0"/>
          <c:val>
            <c:numRef>
              <c:f>'Datos Análisis'!$F$6</c:f>
              <c:numCache>
                <c:formatCode>General</c:formatCode>
                <c:ptCount val="1"/>
                <c:pt idx="0">
                  <c:v>0.5</c:v>
                </c:pt>
              </c:numCache>
            </c:numRef>
          </c:val>
          <c:extLst>
            <c:ext xmlns:c16="http://schemas.microsoft.com/office/drawing/2014/chart" uri="{C3380CC4-5D6E-409C-BE32-E72D297353CC}">
              <c16:uniqueId val="{00000002-EDF9-4AC9-A6BC-D5A2F3C19E13}"/>
            </c:ext>
          </c:extLst>
        </c:ser>
        <c:ser>
          <c:idx val="3"/>
          <c:order val="3"/>
          <c:invertIfNegative val="0"/>
          <c:val>
            <c:numRef>
              <c:f>'Datos Análisis'!$F$7</c:f>
              <c:numCache>
                <c:formatCode>General</c:formatCode>
                <c:ptCount val="1"/>
                <c:pt idx="0">
                  <c:v>0.5</c:v>
                </c:pt>
              </c:numCache>
            </c:numRef>
          </c:val>
          <c:extLst>
            <c:ext xmlns:c16="http://schemas.microsoft.com/office/drawing/2014/chart" uri="{C3380CC4-5D6E-409C-BE32-E72D297353CC}">
              <c16:uniqueId val="{00000003-EDF9-4AC9-A6BC-D5A2F3C19E13}"/>
            </c:ext>
          </c:extLst>
        </c:ser>
        <c:ser>
          <c:idx val="4"/>
          <c:order val="4"/>
          <c:invertIfNegative val="0"/>
          <c:val>
            <c:numRef>
              <c:f>'Datos Análisis'!$F$8</c:f>
              <c:numCache>
                <c:formatCode>General</c:formatCode>
                <c:ptCount val="1"/>
                <c:pt idx="0">
                  <c:v>2</c:v>
                </c:pt>
              </c:numCache>
            </c:numRef>
          </c:val>
          <c:extLst>
            <c:ext xmlns:c16="http://schemas.microsoft.com/office/drawing/2014/chart" uri="{C3380CC4-5D6E-409C-BE32-E72D297353CC}">
              <c16:uniqueId val="{00000004-EDF9-4AC9-A6BC-D5A2F3C19E13}"/>
            </c:ext>
          </c:extLst>
        </c:ser>
        <c:ser>
          <c:idx val="5"/>
          <c:order val="5"/>
          <c:invertIfNegative val="0"/>
          <c:val>
            <c:numRef>
              <c:f>'Datos Análisis'!$F$9</c:f>
              <c:numCache>
                <c:formatCode>General</c:formatCode>
                <c:ptCount val="1"/>
                <c:pt idx="0">
                  <c:v>0.5</c:v>
                </c:pt>
              </c:numCache>
            </c:numRef>
          </c:val>
          <c:extLst>
            <c:ext xmlns:c16="http://schemas.microsoft.com/office/drawing/2014/chart" uri="{C3380CC4-5D6E-409C-BE32-E72D297353CC}">
              <c16:uniqueId val="{00000005-EDF9-4AC9-A6BC-D5A2F3C19E13}"/>
            </c:ext>
          </c:extLst>
        </c:ser>
        <c:ser>
          <c:idx val="6"/>
          <c:order val="6"/>
          <c:invertIfNegative val="0"/>
          <c:val>
            <c:numRef>
              <c:f>'Datos Análisis'!$F$10</c:f>
              <c:numCache>
                <c:formatCode>General</c:formatCode>
                <c:ptCount val="1"/>
                <c:pt idx="0">
                  <c:v>5</c:v>
                </c:pt>
              </c:numCache>
            </c:numRef>
          </c:val>
          <c:extLst>
            <c:ext xmlns:c16="http://schemas.microsoft.com/office/drawing/2014/chart" uri="{C3380CC4-5D6E-409C-BE32-E72D297353CC}">
              <c16:uniqueId val="{00000006-EDF9-4AC9-A6BC-D5A2F3C19E13}"/>
            </c:ext>
          </c:extLst>
        </c:ser>
        <c:ser>
          <c:idx val="7"/>
          <c:order val="7"/>
          <c:invertIfNegative val="0"/>
          <c:val>
            <c:numRef>
              <c:f>'Datos Análisis'!$F$11</c:f>
              <c:numCache>
                <c:formatCode>General</c:formatCode>
                <c:ptCount val="1"/>
                <c:pt idx="0">
                  <c:v>1</c:v>
                </c:pt>
              </c:numCache>
            </c:numRef>
          </c:val>
          <c:extLst>
            <c:ext xmlns:c16="http://schemas.microsoft.com/office/drawing/2014/chart" uri="{C3380CC4-5D6E-409C-BE32-E72D297353CC}">
              <c16:uniqueId val="{00000007-EDF9-4AC9-A6BC-D5A2F3C19E13}"/>
            </c:ext>
          </c:extLst>
        </c:ser>
        <c:dLbls>
          <c:showLegendKey val="0"/>
          <c:showVal val="0"/>
          <c:showCatName val="0"/>
          <c:showSerName val="0"/>
          <c:showPercent val="0"/>
          <c:showBubbleSize val="0"/>
        </c:dLbls>
        <c:gapWidth val="150"/>
        <c:overlap val="100"/>
        <c:axId val="56588928"/>
        <c:axId val="56607104"/>
      </c:barChart>
      <c:catAx>
        <c:axId val="56588928"/>
        <c:scaling>
          <c:orientation val="minMax"/>
        </c:scaling>
        <c:delete val="0"/>
        <c:axPos val="b"/>
        <c:majorTickMark val="out"/>
        <c:minorTickMark val="none"/>
        <c:tickLblPos val="nextTo"/>
        <c:crossAx val="56607104"/>
        <c:crosses val="autoZero"/>
        <c:auto val="1"/>
        <c:lblAlgn val="ctr"/>
        <c:lblOffset val="100"/>
        <c:noMultiLvlLbl val="0"/>
      </c:catAx>
      <c:valAx>
        <c:axId val="56607104"/>
        <c:scaling>
          <c:orientation val="minMax"/>
        </c:scaling>
        <c:delete val="0"/>
        <c:axPos val="l"/>
        <c:majorGridlines/>
        <c:numFmt formatCode="General" sourceLinked="1"/>
        <c:majorTickMark val="out"/>
        <c:minorTickMark val="none"/>
        <c:tickLblPos val="nextTo"/>
        <c:crossAx val="5658892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ca-ES" sz="1100"/>
              <a:t>Dias</a:t>
            </a:r>
            <a:r>
              <a:rPr lang="ca-ES" sz="1100" baseline="0"/>
              <a:t> de retraso en la entrada de pedidos</a:t>
            </a:r>
            <a:endParaRPr lang="ca-ES" sz="1100"/>
          </a:p>
        </c:rich>
      </c:tx>
      <c:overlay val="0"/>
    </c:title>
    <c:autoTitleDeleted val="0"/>
    <c:plotArea>
      <c:layout/>
      <c:lineChart>
        <c:grouping val="standard"/>
        <c:varyColors val="0"/>
        <c:ser>
          <c:idx val="1"/>
          <c:order val="1"/>
          <c:marker>
            <c:symbol val="none"/>
          </c:marker>
          <c:cat>
            <c:strRef>
              <c:f>'Datos Solución'!$B$6:$B$10</c:f>
              <c:strCache>
                <c:ptCount val="4"/>
                <c:pt idx="0">
                  <c:v>Semana 1</c:v>
                </c:pt>
                <c:pt idx="1">
                  <c:v>Semana 2</c:v>
                </c:pt>
                <c:pt idx="2">
                  <c:v>Semana  3</c:v>
                </c:pt>
                <c:pt idx="3">
                  <c:v>Semana 4</c:v>
                </c:pt>
              </c:strCache>
            </c:strRef>
          </c:cat>
          <c:val>
            <c:numRef>
              <c:f>'Datos Solución'!$C$6:$C$10</c:f>
              <c:numCache>
                <c:formatCode>General</c:formatCode>
                <c:ptCount val="5"/>
                <c:pt idx="0">
                  <c:v>4</c:v>
                </c:pt>
                <c:pt idx="1">
                  <c:v>3</c:v>
                </c:pt>
                <c:pt idx="2">
                  <c:v>4</c:v>
                </c:pt>
                <c:pt idx="3">
                  <c:v>2</c:v>
                </c:pt>
              </c:numCache>
            </c:numRef>
          </c:val>
          <c:smooth val="0"/>
          <c:extLst>
            <c:ext xmlns:c16="http://schemas.microsoft.com/office/drawing/2014/chart" uri="{C3380CC4-5D6E-409C-BE32-E72D297353CC}">
              <c16:uniqueId val="{00000000-7853-45F0-9F8F-2F4EAD5844C8}"/>
            </c:ext>
          </c:extLst>
        </c:ser>
        <c:ser>
          <c:idx val="0"/>
          <c:order val="0"/>
          <c:marker>
            <c:symbol val="none"/>
          </c:marker>
          <c:cat>
            <c:strRef>
              <c:f>'Datos Solución'!$B$6:$B$10</c:f>
              <c:strCache>
                <c:ptCount val="4"/>
                <c:pt idx="0">
                  <c:v>Semana 1</c:v>
                </c:pt>
                <c:pt idx="1">
                  <c:v>Semana 2</c:v>
                </c:pt>
                <c:pt idx="2">
                  <c:v>Semana  3</c:v>
                </c:pt>
                <c:pt idx="3">
                  <c:v>Semana 4</c:v>
                </c:pt>
              </c:strCache>
            </c:strRef>
          </c:cat>
          <c:val>
            <c:numRef>
              <c:f>'Datos Solución'!$C$6:$C$10</c:f>
              <c:numCache>
                <c:formatCode>General</c:formatCode>
                <c:ptCount val="5"/>
                <c:pt idx="0">
                  <c:v>4</c:v>
                </c:pt>
                <c:pt idx="1">
                  <c:v>3</c:v>
                </c:pt>
                <c:pt idx="2">
                  <c:v>4</c:v>
                </c:pt>
                <c:pt idx="3">
                  <c:v>2</c:v>
                </c:pt>
              </c:numCache>
            </c:numRef>
          </c:val>
          <c:smooth val="0"/>
          <c:extLst>
            <c:ext xmlns:c16="http://schemas.microsoft.com/office/drawing/2014/chart" uri="{C3380CC4-5D6E-409C-BE32-E72D297353CC}">
              <c16:uniqueId val="{00000001-7853-45F0-9F8F-2F4EAD5844C8}"/>
            </c:ext>
          </c:extLst>
        </c:ser>
        <c:dLbls>
          <c:showLegendKey val="0"/>
          <c:showVal val="0"/>
          <c:showCatName val="0"/>
          <c:showSerName val="0"/>
          <c:showPercent val="0"/>
          <c:showBubbleSize val="0"/>
        </c:dLbls>
        <c:smooth val="0"/>
        <c:axId val="57029376"/>
        <c:axId val="57030912"/>
      </c:lineChart>
      <c:catAx>
        <c:axId val="57029376"/>
        <c:scaling>
          <c:orientation val="minMax"/>
        </c:scaling>
        <c:delete val="0"/>
        <c:axPos val="b"/>
        <c:numFmt formatCode="General" sourceLinked="0"/>
        <c:majorTickMark val="out"/>
        <c:minorTickMark val="none"/>
        <c:tickLblPos val="nextTo"/>
        <c:crossAx val="57030912"/>
        <c:crosses val="autoZero"/>
        <c:auto val="1"/>
        <c:lblAlgn val="ctr"/>
        <c:lblOffset val="100"/>
        <c:noMultiLvlLbl val="0"/>
      </c:catAx>
      <c:valAx>
        <c:axId val="57030912"/>
        <c:scaling>
          <c:orientation val="minMax"/>
        </c:scaling>
        <c:delete val="0"/>
        <c:axPos val="l"/>
        <c:majorGridlines/>
        <c:numFmt formatCode="General" sourceLinked="1"/>
        <c:majorTickMark val="out"/>
        <c:minorTickMark val="none"/>
        <c:tickLblPos val="nextTo"/>
        <c:crossAx val="57029376"/>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ca-ES" sz="1100"/>
              <a:t>Dias</a:t>
            </a:r>
            <a:r>
              <a:rPr lang="ca-ES" sz="1100" baseline="0"/>
              <a:t> retraso en entrega al cliente</a:t>
            </a:r>
            <a:endParaRPr lang="ca-ES" sz="1100"/>
          </a:p>
        </c:rich>
      </c:tx>
      <c:layout>
        <c:manualLayout>
          <c:xMode val="edge"/>
          <c:yMode val="edge"/>
          <c:x val="0.11718289982823654"/>
          <c:y val="6.3082235590632821E-2"/>
        </c:manualLayout>
      </c:layout>
      <c:overlay val="0"/>
    </c:title>
    <c:autoTitleDeleted val="0"/>
    <c:plotArea>
      <c:layout/>
      <c:lineChart>
        <c:grouping val="standard"/>
        <c:varyColors val="0"/>
        <c:ser>
          <c:idx val="1"/>
          <c:order val="1"/>
          <c:marker>
            <c:symbol val="none"/>
          </c:marker>
          <c:cat>
            <c:strRef>
              <c:f>'Datos Solución'!$B$6:$B$10</c:f>
              <c:strCache>
                <c:ptCount val="4"/>
                <c:pt idx="0">
                  <c:v>Semana 1</c:v>
                </c:pt>
                <c:pt idx="1">
                  <c:v>Semana 2</c:v>
                </c:pt>
                <c:pt idx="2">
                  <c:v>Semana  3</c:v>
                </c:pt>
                <c:pt idx="3">
                  <c:v>Semana 4</c:v>
                </c:pt>
              </c:strCache>
            </c:strRef>
          </c:cat>
          <c:val>
            <c:numRef>
              <c:f>'Datos Solución'!$D$6:$D$10</c:f>
              <c:numCache>
                <c:formatCode>General</c:formatCode>
                <c:ptCount val="5"/>
                <c:pt idx="0">
                  <c:v>3</c:v>
                </c:pt>
                <c:pt idx="1">
                  <c:v>3</c:v>
                </c:pt>
                <c:pt idx="2">
                  <c:v>2</c:v>
                </c:pt>
                <c:pt idx="3">
                  <c:v>1</c:v>
                </c:pt>
                <c:pt idx="4">
                  <c:v>0</c:v>
                </c:pt>
              </c:numCache>
            </c:numRef>
          </c:val>
          <c:smooth val="0"/>
          <c:extLst>
            <c:ext xmlns:c16="http://schemas.microsoft.com/office/drawing/2014/chart" uri="{C3380CC4-5D6E-409C-BE32-E72D297353CC}">
              <c16:uniqueId val="{00000000-5125-44FF-9DA0-F502519882FC}"/>
            </c:ext>
          </c:extLst>
        </c:ser>
        <c:ser>
          <c:idx val="0"/>
          <c:order val="0"/>
          <c:marker>
            <c:symbol val="none"/>
          </c:marker>
          <c:cat>
            <c:strRef>
              <c:f>'Datos Solución'!$B$6:$B$10</c:f>
              <c:strCache>
                <c:ptCount val="4"/>
                <c:pt idx="0">
                  <c:v>Semana 1</c:v>
                </c:pt>
                <c:pt idx="1">
                  <c:v>Semana 2</c:v>
                </c:pt>
                <c:pt idx="2">
                  <c:v>Semana  3</c:v>
                </c:pt>
                <c:pt idx="3">
                  <c:v>Semana 4</c:v>
                </c:pt>
              </c:strCache>
            </c:strRef>
          </c:cat>
          <c:val>
            <c:numRef>
              <c:f>'Datos Solución'!$D$6:$D$10</c:f>
              <c:numCache>
                <c:formatCode>General</c:formatCode>
                <c:ptCount val="5"/>
                <c:pt idx="0">
                  <c:v>3</c:v>
                </c:pt>
                <c:pt idx="1">
                  <c:v>3</c:v>
                </c:pt>
                <c:pt idx="2">
                  <c:v>2</c:v>
                </c:pt>
                <c:pt idx="3">
                  <c:v>1</c:v>
                </c:pt>
                <c:pt idx="4">
                  <c:v>0</c:v>
                </c:pt>
              </c:numCache>
            </c:numRef>
          </c:val>
          <c:smooth val="0"/>
          <c:extLst>
            <c:ext xmlns:c16="http://schemas.microsoft.com/office/drawing/2014/chart" uri="{C3380CC4-5D6E-409C-BE32-E72D297353CC}">
              <c16:uniqueId val="{00000001-5125-44FF-9DA0-F502519882FC}"/>
            </c:ext>
          </c:extLst>
        </c:ser>
        <c:dLbls>
          <c:showLegendKey val="0"/>
          <c:showVal val="0"/>
          <c:showCatName val="0"/>
          <c:showSerName val="0"/>
          <c:showPercent val="0"/>
          <c:showBubbleSize val="0"/>
        </c:dLbls>
        <c:smooth val="0"/>
        <c:axId val="57067776"/>
        <c:axId val="56950784"/>
      </c:lineChart>
      <c:catAx>
        <c:axId val="57067776"/>
        <c:scaling>
          <c:orientation val="minMax"/>
        </c:scaling>
        <c:delete val="0"/>
        <c:axPos val="b"/>
        <c:numFmt formatCode="General" sourceLinked="0"/>
        <c:majorTickMark val="out"/>
        <c:minorTickMark val="none"/>
        <c:tickLblPos val="nextTo"/>
        <c:crossAx val="56950784"/>
        <c:crosses val="autoZero"/>
        <c:auto val="1"/>
        <c:lblAlgn val="ctr"/>
        <c:lblOffset val="100"/>
        <c:noMultiLvlLbl val="0"/>
      </c:catAx>
      <c:valAx>
        <c:axId val="56950784"/>
        <c:scaling>
          <c:orientation val="minMax"/>
        </c:scaling>
        <c:delete val="0"/>
        <c:axPos val="l"/>
        <c:majorGridlines/>
        <c:numFmt formatCode="General" sourceLinked="1"/>
        <c:majorTickMark val="out"/>
        <c:minorTickMark val="none"/>
        <c:tickLblPos val="nextTo"/>
        <c:crossAx val="57067776"/>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ca-ES" sz="1100"/>
              <a:t>Coste horas</a:t>
            </a:r>
            <a:r>
              <a:rPr lang="ca-ES" sz="1100" baseline="0"/>
              <a:t> extras necesarias para entregar al cliente a tiempo</a:t>
            </a:r>
            <a:endParaRPr lang="ca-ES" sz="1100"/>
          </a:p>
        </c:rich>
      </c:tx>
      <c:overlay val="0"/>
    </c:title>
    <c:autoTitleDeleted val="0"/>
    <c:plotArea>
      <c:layout/>
      <c:lineChart>
        <c:grouping val="standard"/>
        <c:varyColors val="0"/>
        <c:ser>
          <c:idx val="0"/>
          <c:order val="0"/>
          <c:marker>
            <c:symbol val="none"/>
          </c:marker>
          <c:cat>
            <c:strRef>
              <c:f>'Datos Solución'!$B$6:$B$10</c:f>
              <c:strCache>
                <c:ptCount val="4"/>
                <c:pt idx="0">
                  <c:v>Semana 1</c:v>
                </c:pt>
                <c:pt idx="1">
                  <c:v>Semana 2</c:v>
                </c:pt>
                <c:pt idx="2">
                  <c:v>Semana  3</c:v>
                </c:pt>
                <c:pt idx="3">
                  <c:v>Semana 4</c:v>
                </c:pt>
              </c:strCache>
            </c:strRef>
          </c:cat>
          <c:val>
            <c:numRef>
              <c:f>'Datos Solución'!$E$6:$E$10</c:f>
              <c:numCache>
                <c:formatCode>General</c:formatCode>
                <c:ptCount val="5"/>
                <c:pt idx="0">
                  <c:v>110</c:v>
                </c:pt>
                <c:pt idx="1">
                  <c:v>90</c:v>
                </c:pt>
                <c:pt idx="2">
                  <c:v>75</c:v>
                </c:pt>
                <c:pt idx="3">
                  <c:v>60</c:v>
                </c:pt>
                <c:pt idx="4">
                  <c:v>83.75</c:v>
                </c:pt>
              </c:numCache>
            </c:numRef>
          </c:val>
          <c:smooth val="0"/>
          <c:extLst>
            <c:ext xmlns:c16="http://schemas.microsoft.com/office/drawing/2014/chart" uri="{C3380CC4-5D6E-409C-BE32-E72D297353CC}">
              <c16:uniqueId val="{00000000-D04E-4189-B678-54E94C4FCB46}"/>
            </c:ext>
          </c:extLst>
        </c:ser>
        <c:dLbls>
          <c:showLegendKey val="0"/>
          <c:showVal val="0"/>
          <c:showCatName val="0"/>
          <c:showSerName val="0"/>
          <c:showPercent val="0"/>
          <c:showBubbleSize val="0"/>
        </c:dLbls>
        <c:smooth val="0"/>
        <c:axId val="56961664"/>
        <c:axId val="56979840"/>
      </c:lineChart>
      <c:catAx>
        <c:axId val="56961664"/>
        <c:scaling>
          <c:orientation val="minMax"/>
        </c:scaling>
        <c:delete val="0"/>
        <c:axPos val="b"/>
        <c:numFmt formatCode="General" sourceLinked="0"/>
        <c:majorTickMark val="out"/>
        <c:minorTickMark val="none"/>
        <c:tickLblPos val="nextTo"/>
        <c:crossAx val="56979840"/>
        <c:crosses val="autoZero"/>
        <c:auto val="1"/>
        <c:lblAlgn val="ctr"/>
        <c:lblOffset val="100"/>
        <c:noMultiLvlLbl val="0"/>
      </c:catAx>
      <c:valAx>
        <c:axId val="56979840"/>
        <c:scaling>
          <c:orientation val="minMax"/>
        </c:scaling>
        <c:delete val="0"/>
        <c:axPos val="l"/>
        <c:majorGridlines/>
        <c:numFmt formatCode="General" sourceLinked="1"/>
        <c:majorTickMark val="out"/>
        <c:minorTickMark val="none"/>
        <c:tickLblPos val="nextTo"/>
        <c:crossAx val="56961664"/>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104775</xdr:colOff>
      <xdr:row>12</xdr:row>
      <xdr:rowOff>47625</xdr:rowOff>
    </xdr:from>
    <xdr:to>
      <xdr:col>3</xdr:col>
      <xdr:colOff>333375</xdr:colOff>
      <xdr:row>20</xdr:row>
      <xdr:rowOff>104775</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xdr:row>
      <xdr:rowOff>76200</xdr:rowOff>
    </xdr:from>
    <xdr:to>
      <xdr:col>3</xdr:col>
      <xdr:colOff>314325</xdr:colOff>
      <xdr:row>11</xdr:row>
      <xdr:rowOff>128587</xdr:rowOff>
    </xdr:to>
    <xdr:graphicFrame macro="">
      <xdr:nvGraphicFramePr>
        <xdr:cNvPr id="6"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419101</xdr:colOff>
      <xdr:row>12</xdr:row>
      <xdr:rowOff>28575</xdr:rowOff>
    </xdr:from>
    <xdr:to>
      <xdr:col>6</xdr:col>
      <xdr:colOff>581025</xdr:colOff>
      <xdr:row>20</xdr:row>
      <xdr:rowOff>128587</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219075</xdr:colOff>
      <xdr:row>20</xdr:row>
      <xdr:rowOff>190499</xdr:rowOff>
    </xdr:from>
    <xdr:to>
      <xdr:col>6</xdr:col>
      <xdr:colOff>561975</xdr:colOff>
      <xdr:row>25</xdr:row>
      <xdr:rowOff>123824</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219075" y="4114799"/>
          <a:ext cx="5029200" cy="8858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000" b="1" baseline="0"/>
            <a:t>Situación del problema - Evaluación :</a:t>
          </a:r>
          <a:r>
            <a:rPr lang="ca-ES" sz="1000" baseline="0"/>
            <a:t> Hemos detectado numerosos retrasos en las entregas a los clientes y en el cumplimiento de sus requirimientos en Lead Time. Producción debe hacer horas extras para acelerar las entregas. Todas estas horas extras tienen un coste elevado que no podemos soportar. Detectamos ciertas anomalias en el flujo de información. Retrasos en la cadena de entrada de pedidos.</a:t>
          </a:r>
          <a:endParaRPr lang="ca-ES" sz="1000"/>
        </a:p>
      </xdr:txBody>
    </xdr:sp>
    <xdr:clientData/>
  </xdr:twoCellAnchor>
  <xdr:twoCellAnchor>
    <xdr:from>
      <xdr:col>3</xdr:col>
      <xdr:colOff>409575</xdr:colOff>
      <xdr:row>3</xdr:row>
      <xdr:rowOff>76200</xdr:rowOff>
    </xdr:from>
    <xdr:to>
      <xdr:col>6</xdr:col>
      <xdr:colOff>581026</xdr:colOff>
      <xdr:row>11</xdr:row>
      <xdr:rowOff>128587</xdr:rowOff>
    </xdr:to>
    <xdr:graphicFrame macro="">
      <xdr:nvGraphicFramePr>
        <xdr:cNvPr id="8" name="7 Gráfico">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390525</xdr:colOff>
      <xdr:row>11</xdr:row>
      <xdr:rowOff>0</xdr:rowOff>
    </xdr:from>
    <xdr:to>
      <xdr:col>1</xdr:col>
      <xdr:colOff>676275</xdr:colOff>
      <xdr:row>12</xdr:row>
      <xdr:rowOff>114300</xdr:rowOff>
    </xdr:to>
    <xdr:sp macro="" textlink="">
      <xdr:nvSpPr>
        <xdr:cNvPr id="9" name="8 Flecha abajo">
          <a:extLst>
            <a:ext uri="{FF2B5EF4-FFF2-40B4-BE49-F238E27FC236}">
              <a16:creationId xmlns:a16="http://schemas.microsoft.com/office/drawing/2014/main" id="{00000000-0008-0000-0000-000009000000}"/>
            </a:ext>
          </a:extLst>
        </xdr:cNvPr>
        <xdr:cNvSpPr/>
      </xdr:nvSpPr>
      <xdr:spPr>
        <a:xfrm>
          <a:off x="1171575" y="2200275"/>
          <a:ext cx="285750" cy="304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ES" sz="1100"/>
        </a:p>
      </xdr:txBody>
    </xdr:sp>
    <xdr:clientData/>
  </xdr:twoCellAnchor>
  <xdr:twoCellAnchor>
    <xdr:from>
      <xdr:col>5</xdr:col>
      <xdr:colOff>28575</xdr:colOff>
      <xdr:row>11</xdr:row>
      <xdr:rowOff>0</xdr:rowOff>
    </xdr:from>
    <xdr:to>
      <xdr:col>5</xdr:col>
      <xdr:colOff>314325</xdr:colOff>
      <xdr:row>12</xdr:row>
      <xdr:rowOff>114300</xdr:rowOff>
    </xdr:to>
    <xdr:sp macro="" textlink="">
      <xdr:nvSpPr>
        <xdr:cNvPr id="10" name="9 Flecha abajo">
          <a:extLst>
            <a:ext uri="{FF2B5EF4-FFF2-40B4-BE49-F238E27FC236}">
              <a16:creationId xmlns:a16="http://schemas.microsoft.com/office/drawing/2014/main" id="{00000000-0008-0000-0000-00000A000000}"/>
            </a:ext>
          </a:extLst>
        </xdr:cNvPr>
        <xdr:cNvSpPr/>
      </xdr:nvSpPr>
      <xdr:spPr>
        <a:xfrm>
          <a:off x="3933825" y="2200275"/>
          <a:ext cx="285750" cy="304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ES" sz="1100"/>
        </a:p>
      </xdr:txBody>
    </xdr:sp>
    <xdr:clientData/>
  </xdr:twoCellAnchor>
  <xdr:twoCellAnchor>
    <xdr:from>
      <xdr:col>0</xdr:col>
      <xdr:colOff>152401</xdr:colOff>
      <xdr:row>27</xdr:row>
      <xdr:rowOff>171450</xdr:rowOff>
    </xdr:from>
    <xdr:to>
      <xdr:col>3</xdr:col>
      <xdr:colOff>666751</xdr:colOff>
      <xdr:row>36</xdr:row>
      <xdr:rowOff>9525</xdr:rowOff>
    </xdr:to>
    <xdr:graphicFrame macro="">
      <xdr:nvGraphicFramePr>
        <xdr:cNvPr id="11" name="10 Gráfico">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85725</xdr:colOff>
      <xdr:row>27</xdr:row>
      <xdr:rowOff>66675</xdr:rowOff>
    </xdr:from>
    <xdr:to>
      <xdr:col>6</xdr:col>
      <xdr:colOff>628651</xdr:colOff>
      <xdr:row>37</xdr:row>
      <xdr:rowOff>9525</xdr:rowOff>
    </xdr:to>
    <xdr:graphicFrame macro="">
      <xdr:nvGraphicFramePr>
        <xdr:cNvPr id="12" name="11 Gráfico">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257175</xdr:colOff>
      <xdr:row>43</xdr:row>
      <xdr:rowOff>133350</xdr:rowOff>
    </xdr:from>
    <xdr:to>
      <xdr:col>6</xdr:col>
      <xdr:colOff>600075</xdr:colOff>
      <xdr:row>48</xdr:row>
      <xdr:rowOff>66675</xdr:rowOff>
    </xdr:to>
    <xdr:sp macro="" textlink="">
      <xdr:nvSpPr>
        <xdr:cNvPr id="13" name="12 CuadroTexto">
          <a:extLst>
            <a:ext uri="{FF2B5EF4-FFF2-40B4-BE49-F238E27FC236}">
              <a16:creationId xmlns:a16="http://schemas.microsoft.com/office/drawing/2014/main" id="{00000000-0008-0000-0000-00000D000000}"/>
            </a:ext>
          </a:extLst>
        </xdr:cNvPr>
        <xdr:cNvSpPr txBox="1"/>
      </xdr:nvSpPr>
      <xdr:spPr>
        <a:xfrm>
          <a:off x="257175" y="8458200"/>
          <a:ext cx="5029200" cy="8858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000" b="1" baseline="0"/>
            <a:t>Trabajo con el Problema - Análisis :</a:t>
          </a:r>
          <a:r>
            <a:rPr lang="ca-ES" sz="1000" baseline="0"/>
            <a:t> Depués de analizar la carga de máquinas y la capacidad disponible en la organización, descartamos problemas en producción para la fabricación de los pedidos. Tras una comprobación del flujo de información del pedido del cliente, observamos que se pierde mucho tiempo antes de que el pedido llegue en forma de orden de fabricación al departamento de producción.</a:t>
          </a:r>
          <a:endParaRPr lang="ca-ES" sz="1000"/>
        </a:p>
      </xdr:txBody>
    </xdr:sp>
    <xdr:clientData/>
  </xdr:twoCellAnchor>
  <xdr:twoCellAnchor editAs="oneCell">
    <xdr:from>
      <xdr:col>0</xdr:col>
      <xdr:colOff>152401</xdr:colOff>
      <xdr:row>36</xdr:row>
      <xdr:rowOff>160355</xdr:rowOff>
    </xdr:from>
    <xdr:to>
      <xdr:col>3</xdr:col>
      <xdr:colOff>657225</xdr:colOff>
      <xdr:row>42</xdr:row>
      <xdr:rowOff>171449</xdr:rowOff>
    </xdr:to>
    <xdr:pic>
      <xdr:nvPicPr>
        <xdr:cNvPr id="3073" name="Picture 1">
          <a:extLst>
            <a:ext uri="{FF2B5EF4-FFF2-40B4-BE49-F238E27FC236}">
              <a16:creationId xmlns:a16="http://schemas.microsoft.com/office/drawing/2014/main" id="{00000000-0008-0000-0000-0000010C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152401" y="7142180"/>
          <a:ext cx="2847974" cy="1163619"/>
        </a:xfrm>
        <a:prstGeom prst="rect">
          <a:avLst/>
        </a:prstGeom>
        <a:noFill/>
      </xdr:spPr>
    </xdr:pic>
    <xdr:clientData/>
  </xdr:twoCellAnchor>
  <xdr:twoCellAnchor>
    <xdr:from>
      <xdr:col>4</xdr:col>
      <xdr:colOff>57150</xdr:colOff>
      <xdr:row>38</xdr:row>
      <xdr:rowOff>28575</xdr:rowOff>
    </xdr:from>
    <xdr:to>
      <xdr:col>6</xdr:col>
      <xdr:colOff>561975</xdr:colOff>
      <xdr:row>42</xdr:row>
      <xdr:rowOff>142875</xdr:rowOff>
    </xdr:to>
    <xdr:sp macro="" textlink="">
      <xdr:nvSpPr>
        <xdr:cNvPr id="15" name="14 CuadroTexto">
          <a:extLst>
            <a:ext uri="{FF2B5EF4-FFF2-40B4-BE49-F238E27FC236}">
              <a16:creationId xmlns:a16="http://schemas.microsoft.com/office/drawing/2014/main" id="{00000000-0008-0000-0000-00000F000000}"/>
            </a:ext>
          </a:extLst>
        </xdr:cNvPr>
        <xdr:cNvSpPr txBox="1"/>
      </xdr:nvSpPr>
      <xdr:spPr>
        <a:xfrm>
          <a:off x="3181350" y="7391400"/>
          <a:ext cx="206692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a-ES" sz="1000" b="1" baseline="0"/>
            <a:t>Causas más probables: Excesivo tiempo en la gestión de la información del pedido y su flujo en la organización.</a:t>
          </a:r>
          <a:endParaRPr lang="ca-ES" sz="1000" b="1"/>
        </a:p>
      </xdr:txBody>
    </xdr:sp>
    <xdr:clientData/>
  </xdr:twoCellAnchor>
  <xdr:twoCellAnchor>
    <xdr:from>
      <xdr:col>7</xdr:col>
      <xdr:colOff>171450</xdr:colOff>
      <xdr:row>23</xdr:row>
      <xdr:rowOff>85725</xdr:rowOff>
    </xdr:from>
    <xdr:to>
      <xdr:col>10</xdr:col>
      <xdr:colOff>400050</xdr:colOff>
      <xdr:row>31</xdr:row>
      <xdr:rowOff>142875</xdr:rowOff>
    </xdr:to>
    <xdr:graphicFrame macro="">
      <xdr:nvGraphicFramePr>
        <xdr:cNvPr id="16" name="15 Gráfico">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171450</xdr:colOff>
      <xdr:row>14</xdr:row>
      <xdr:rowOff>114300</xdr:rowOff>
    </xdr:from>
    <xdr:to>
      <xdr:col>10</xdr:col>
      <xdr:colOff>381000</xdr:colOff>
      <xdr:row>22</xdr:row>
      <xdr:rowOff>166687</xdr:rowOff>
    </xdr:to>
    <xdr:graphicFrame macro="">
      <xdr:nvGraphicFramePr>
        <xdr:cNvPr id="17" name="16 Gráfico">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485776</xdr:colOff>
      <xdr:row>23</xdr:row>
      <xdr:rowOff>66675</xdr:rowOff>
    </xdr:from>
    <xdr:to>
      <xdr:col>13</xdr:col>
      <xdr:colOff>619125</xdr:colOff>
      <xdr:row>31</xdr:row>
      <xdr:rowOff>166687</xdr:rowOff>
    </xdr:to>
    <xdr:graphicFrame macro="">
      <xdr:nvGraphicFramePr>
        <xdr:cNvPr id="18" name="17 Gráfico">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476250</xdr:colOff>
      <xdr:row>14</xdr:row>
      <xdr:rowOff>114300</xdr:rowOff>
    </xdr:from>
    <xdr:to>
      <xdr:col>13</xdr:col>
      <xdr:colOff>619126</xdr:colOff>
      <xdr:row>22</xdr:row>
      <xdr:rowOff>166687</xdr:rowOff>
    </xdr:to>
    <xdr:graphicFrame macro="">
      <xdr:nvGraphicFramePr>
        <xdr:cNvPr id="19" name="18 Gráfico">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104775</xdr:colOff>
      <xdr:row>32</xdr:row>
      <xdr:rowOff>1</xdr:rowOff>
    </xdr:from>
    <xdr:to>
      <xdr:col>11</xdr:col>
      <xdr:colOff>171450</xdr:colOff>
      <xdr:row>39</xdr:row>
      <xdr:rowOff>180975</xdr:rowOff>
    </xdr:to>
    <xdr:sp macro="" textlink="">
      <xdr:nvSpPr>
        <xdr:cNvPr id="20" name="19 CuadroTexto">
          <a:extLst>
            <a:ext uri="{FF2B5EF4-FFF2-40B4-BE49-F238E27FC236}">
              <a16:creationId xmlns:a16="http://schemas.microsoft.com/office/drawing/2014/main" id="{00000000-0008-0000-0000-000014000000}"/>
            </a:ext>
          </a:extLst>
        </xdr:cNvPr>
        <xdr:cNvSpPr txBox="1"/>
      </xdr:nvSpPr>
      <xdr:spPr>
        <a:xfrm>
          <a:off x="5572125" y="6219826"/>
          <a:ext cx="3190875" cy="151447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000" b="1"/>
            <a:t>RESULTADOS de la Actividad</a:t>
          </a:r>
          <a:r>
            <a:rPr lang="ca-ES" sz="1000" b="1" baseline="0"/>
            <a:t> : </a:t>
          </a:r>
          <a:r>
            <a:rPr lang="ca-ES" sz="1000"/>
            <a:t>Despues</a:t>
          </a:r>
          <a:r>
            <a:rPr lang="ca-ES" sz="1000" baseline="0"/>
            <a:t> de realizar las mejoras, los recálculos diarios han permitido al departamento de producción tener un mayor control actualizado de los pedidos, porque pueden ajustar las producciones  con los pedidos de los clientes casi en tiempo real. Debido a la poca complejidad del material pedido, no existen incidencias  en cuanto a las confirmaciones, ni por parte del cliente, ni por parte del Director Comercial.</a:t>
          </a:r>
          <a:endParaRPr lang="ca-ES" sz="1000"/>
        </a:p>
      </xdr:txBody>
    </xdr:sp>
    <xdr:clientData/>
  </xdr:twoCellAnchor>
  <xdr:twoCellAnchor>
    <xdr:from>
      <xdr:col>11</xdr:col>
      <xdr:colOff>247650</xdr:colOff>
      <xdr:row>32</xdr:row>
      <xdr:rowOff>114299</xdr:rowOff>
    </xdr:from>
    <xdr:to>
      <xdr:col>13</xdr:col>
      <xdr:colOff>628650</xdr:colOff>
      <xdr:row>39</xdr:row>
      <xdr:rowOff>85725</xdr:rowOff>
    </xdr:to>
    <xdr:sp macro="" textlink="">
      <xdr:nvSpPr>
        <xdr:cNvPr id="21" name="20 CuadroTexto">
          <a:extLst>
            <a:ext uri="{FF2B5EF4-FFF2-40B4-BE49-F238E27FC236}">
              <a16:creationId xmlns:a16="http://schemas.microsoft.com/office/drawing/2014/main" id="{00000000-0008-0000-0000-000015000000}"/>
            </a:ext>
          </a:extLst>
        </xdr:cNvPr>
        <xdr:cNvSpPr txBox="1"/>
      </xdr:nvSpPr>
      <xdr:spPr>
        <a:xfrm>
          <a:off x="8839200" y="6334124"/>
          <a:ext cx="1971675" cy="130492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000" b="1"/>
            <a:t>RESULTADOS:</a:t>
          </a:r>
        </a:p>
        <a:p>
          <a:r>
            <a:rPr lang="ca-ES" sz="1000"/>
            <a:t>-</a:t>
          </a:r>
          <a:r>
            <a:rPr lang="ca-ES" sz="1000" baseline="0"/>
            <a:t>  Hemos mejorado un 15% en la entrega de pedidos solo en el primer mes.</a:t>
          </a:r>
        </a:p>
        <a:p>
          <a:r>
            <a:rPr lang="ca-ES" sz="1000" baseline="0"/>
            <a:t>-  Reducción significativa coste de horas extras de producción de 858000 a 84000 Bs.F. de media.</a:t>
          </a:r>
          <a:endParaRPr lang="ca-ES" sz="1000"/>
        </a:p>
      </xdr:txBody>
    </xdr:sp>
    <xdr:clientData/>
  </xdr:twoCellAnchor>
  <xdr:twoCellAnchor>
    <xdr:from>
      <xdr:col>8</xdr:col>
      <xdr:colOff>419100</xdr:colOff>
      <xdr:row>22</xdr:row>
      <xdr:rowOff>28575</xdr:rowOff>
    </xdr:from>
    <xdr:to>
      <xdr:col>8</xdr:col>
      <xdr:colOff>704850</xdr:colOff>
      <xdr:row>23</xdr:row>
      <xdr:rowOff>142875</xdr:rowOff>
    </xdr:to>
    <xdr:sp macro="" textlink="">
      <xdr:nvSpPr>
        <xdr:cNvPr id="22" name="21 Flecha abajo">
          <a:extLst>
            <a:ext uri="{FF2B5EF4-FFF2-40B4-BE49-F238E27FC236}">
              <a16:creationId xmlns:a16="http://schemas.microsoft.com/office/drawing/2014/main" id="{00000000-0008-0000-0000-000016000000}"/>
            </a:ext>
          </a:extLst>
        </xdr:cNvPr>
        <xdr:cNvSpPr/>
      </xdr:nvSpPr>
      <xdr:spPr>
        <a:xfrm>
          <a:off x="6667500" y="4333875"/>
          <a:ext cx="285750" cy="304800"/>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rtlCol="0" anchor="ctr"/>
        <a:lstStyle/>
        <a:p>
          <a:pPr algn="ctr"/>
          <a:endParaRPr lang="es-ES" sz="1100"/>
        </a:p>
      </xdr:txBody>
    </xdr:sp>
    <xdr:clientData/>
  </xdr:twoCellAnchor>
  <xdr:twoCellAnchor>
    <xdr:from>
      <xdr:col>12</xdr:col>
      <xdr:colOff>28575</xdr:colOff>
      <xdr:row>22</xdr:row>
      <xdr:rowOff>28575</xdr:rowOff>
    </xdr:from>
    <xdr:to>
      <xdr:col>12</xdr:col>
      <xdr:colOff>314325</xdr:colOff>
      <xdr:row>23</xdr:row>
      <xdr:rowOff>142875</xdr:rowOff>
    </xdr:to>
    <xdr:sp macro="" textlink="">
      <xdr:nvSpPr>
        <xdr:cNvPr id="23" name="22 Flecha abajo">
          <a:extLst>
            <a:ext uri="{FF2B5EF4-FFF2-40B4-BE49-F238E27FC236}">
              <a16:creationId xmlns:a16="http://schemas.microsoft.com/office/drawing/2014/main" id="{00000000-0008-0000-0000-000017000000}"/>
            </a:ext>
          </a:extLst>
        </xdr:cNvPr>
        <xdr:cNvSpPr/>
      </xdr:nvSpPr>
      <xdr:spPr>
        <a:xfrm>
          <a:off x="9429750" y="4333875"/>
          <a:ext cx="285750" cy="304800"/>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rtlCol="0" anchor="ctr"/>
        <a:lstStyle/>
        <a:p>
          <a:pPr algn="ctr"/>
          <a:endParaRPr lang="es-ES" sz="1100"/>
        </a:p>
      </xdr:txBody>
    </xdr:sp>
    <xdr:clientData/>
  </xdr:twoCellAnchor>
  <xdr:twoCellAnchor>
    <xdr:from>
      <xdr:col>7</xdr:col>
      <xdr:colOff>47624</xdr:colOff>
      <xdr:row>7</xdr:row>
      <xdr:rowOff>28575</xdr:rowOff>
    </xdr:from>
    <xdr:to>
      <xdr:col>13</xdr:col>
      <xdr:colOff>714374</xdr:colOff>
      <xdr:row>12</xdr:row>
      <xdr:rowOff>133350</xdr:rowOff>
    </xdr:to>
    <xdr:sp macro="" textlink="">
      <xdr:nvSpPr>
        <xdr:cNvPr id="24" name="23 CuadroTexto">
          <a:extLst>
            <a:ext uri="{FF2B5EF4-FFF2-40B4-BE49-F238E27FC236}">
              <a16:creationId xmlns:a16="http://schemas.microsoft.com/office/drawing/2014/main" id="{00000000-0008-0000-0000-000018000000}"/>
            </a:ext>
          </a:extLst>
        </xdr:cNvPr>
        <xdr:cNvSpPr txBox="1"/>
      </xdr:nvSpPr>
      <xdr:spPr>
        <a:xfrm>
          <a:off x="5514974" y="1466850"/>
          <a:ext cx="5381625" cy="10572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000" b="1" baseline="0"/>
            <a:t>Plan de acción - Decisión:  </a:t>
          </a:r>
        </a:p>
        <a:p>
          <a:r>
            <a:rPr lang="ca-ES" sz="1000" baseline="0"/>
            <a:t>- El mayor gasto de dias, lo tenemos en los recálculos de producción. Cambiaremos la frecuencia de ·"cada Semana" a "cada dia" para actualizar los planes de producción.</a:t>
          </a:r>
        </a:p>
        <a:p>
          <a:r>
            <a:rPr lang="ca-ES" sz="1000" baseline="0"/>
            <a:t>-  Debido a que no existen incidencias en las confirmaciones, no será necesario la confirmación del cliente y el visto bueno del Director comercial para su entrada en el sistema. No obstante les será enviado el documento del pedido confirmado a modo informativo.</a:t>
          </a:r>
          <a:endParaRPr lang="ca-ES" sz="10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A25" zoomScaleNormal="100" workbookViewId="0">
      <selection activeCell="C1" sqref="C1"/>
    </sheetView>
  </sheetViews>
  <sheetFormatPr baseColWidth="10" defaultColWidth="11.7109375" defaultRowHeight="15" x14ac:dyDescent="0.25"/>
  <cols>
    <col min="1" max="11" width="11.7109375" style="6"/>
    <col min="12" max="12" width="12.140625" style="6" customWidth="1"/>
    <col min="13" max="16384" width="11.7109375" style="6"/>
  </cols>
  <sheetData>
    <row r="1" spans="1:14" ht="22.5" thickTop="1" thickBot="1" x14ac:dyDescent="0.4">
      <c r="A1" s="1"/>
      <c r="B1" s="2"/>
      <c r="C1" s="3" t="s">
        <v>75</v>
      </c>
      <c r="D1" s="2"/>
      <c r="E1" s="2"/>
      <c r="F1" s="2"/>
      <c r="G1" s="2"/>
      <c r="H1" s="4"/>
      <c r="I1" s="2"/>
      <c r="J1" s="2"/>
      <c r="K1" s="2"/>
      <c r="L1" s="2"/>
      <c r="M1" s="2"/>
      <c r="N1" s="5"/>
    </row>
    <row r="2" spans="1:14" s="11" customFormat="1" ht="15.75" thickBot="1" x14ac:dyDescent="0.3">
      <c r="A2" s="32" t="s">
        <v>57</v>
      </c>
      <c r="B2" s="33"/>
      <c r="C2" s="33"/>
      <c r="D2" s="33" t="s">
        <v>54</v>
      </c>
      <c r="E2" s="33"/>
      <c r="F2" s="33"/>
      <c r="G2" s="33"/>
      <c r="H2" s="34" t="s">
        <v>58</v>
      </c>
      <c r="I2" s="33"/>
      <c r="J2" s="33" t="s">
        <v>59</v>
      </c>
      <c r="K2" s="33"/>
      <c r="L2" s="33"/>
      <c r="M2" s="33"/>
      <c r="N2" s="35"/>
    </row>
    <row r="3" spans="1:14" s="11" customFormat="1" x14ac:dyDescent="0.25">
      <c r="A3" s="7" t="s">
        <v>60</v>
      </c>
      <c r="B3" s="8"/>
      <c r="C3" s="8"/>
      <c r="D3" s="8"/>
      <c r="E3" s="8"/>
      <c r="F3" s="8"/>
      <c r="G3" s="8"/>
      <c r="H3" s="9" t="s">
        <v>62</v>
      </c>
      <c r="I3" s="8"/>
      <c r="J3" s="8"/>
      <c r="K3" s="8"/>
      <c r="L3" s="8"/>
      <c r="M3" s="8"/>
      <c r="N3" s="10"/>
    </row>
    <row r="4" spans="1:14" x14ac:dyDescent="0.25">
      <c r="A4" s="12"/>
      <c r="B4" s="13"/>
      <c r="C4" s="13"/>
      <c r="D4" s="13"/>
      <c r="E4" s="13"/>
      <c r="F4" s="13"/>
      <c r="G4" s="13"/>
      <c r="H4" s="9" t="s">
        <v>37</v>
      </c>
      <c r="I4" s="8"/>
      <c r="J4" s="8"/>
      <c r="K4" s="8" t="s">
        <v>38</v>
      </c>
      <c r="L4" s="8" t="s">
        <v>39</v>
      </c>
      <c r="M4" s="8" t="s">
        <v>45</v>
      </c>
      <c r="N4" s="15"/>
    </row>
    <row r="5" spans="1:14" x14ac:dyDescent="0.25">
      <c r="A5" s="12"/>
      <c r="B5" s="13"/>
      <c r="C5" s="13"/>
      <c r="D5" s="13"/>
      <c r="E5" s="13"/>
      <c r="F5" s="13"/>
      <c r="G5" s="13"/>
      <c r="H5" s="14" t="s">
        <v>36</v>
      </c>
      <c r="I5" s="13"/>
      <c r="J5" s="13"/>
      <c r="K5" s="13" t="s">
        <v>40</v>
      </c>
      <c r="L5" s="13" t="s">
        <v>63</v>
      </c>
      <c r="M5" s="13" t="s">
        <v>41</v>
      </c>
      <c r="N5" s="15"/>
    </row>
    <row r="6" spans="1:14" x14ac:dyDescent="0.25">
      <c r="A6" s="12"/>
      <c r="B6" s="13"/>
      <c r="C6" s="13"/>
      <c r="D6" s="13"/>
      <c r="E6" s="13"/>
      <c r="F6" s="13"/>
      <c r="G6" s="13"/>
      <c r="H6" s="14" t="s">
        <v>42</v>
      </c>
      <c r="I6" s="13"/>
      <c r="J6" s="13"/>
      <c r="K6" s="13" t="s">
        <v>40</v>
      </c>
      <c r="L6" s="13" t="s">
        <v>64</v>
      </c>
      <c r="M6" s="13" t="s">
        <v>41</v>
      </c>
      <c r="N6" s="15"/>
    </row>
    <row r="7" spans="1:14" x14ac:dyDescent="0.25">
      <c r="A7" s="12"/>
      <c r="B7" s="13"/>
      <c r="C7" s="13"/>
      <c r="D7" s="13"/>
      <c r="E7" s="13"/>
      <c r="F7" s="13"/>
      <c r="G7" s="13"/>
      <c r="H7" s="14" t="s">
        <v>43</v>
      </c>
      <c r="I7" s="13"/>
      <c r="J7" s="13"/>
      <c r="K7" s="13" t="s">
        <v>44</v>
      </c>
      <c r="L7" s="13" t="s">
        <v>65</v>
      </c>
      <c r="M7" s="13" t="s">
        <v>68</v>
      </c>
      <c r="N7" s="15"/>
    </row>
    <row r="8" spans="1:14" x14ac:dyDescent="0.25">
      <c r="A8" s="12"/>
      <c r="B8" s="13"/>
      <c r="C8" s="13"/>
      <c r="D8" s="13"/>
      <c r="E8" s="13"/>
      <c r="F8" s="13"/>
      <c r="G8" s="13"/>
      <c r="H8" s="14"/>
      <c r="I8" s="13"/>
      <c r="J8" s="13"/>
      <c r="K8" s="13"/>
      <c r="L8" s="13"/>
      <c r="M8" s="13"/>
      <c r="N8" s="15"/>
    </row>
    <row r="9" spans="1:14" x14ac:dyDescent="0.25">
      <c r="A9" s="12"/>
      <c r="B9" s="13"/>
      <c r="C9" s="13"/>
      <c r="D9" s="13"/>
      <c r="E9" s="13"/>
      <c r="F9" s="13"/>
      <c r="G9" s="13"/>
      <c r="H9" s="14"/>
      <c r="I9" s="13"/>
      <c r="J9" s="13"/>
      <c r="K9" s="13"/>
      <c r="L9" s="13"/>
      <c r="M9" s="13"/>
      <c r="N9" s="15"/>
    </row>
    <row r="10" spans="1:14" x14ac:dyDescent="0.25">
      <c r="A10" s="12"/>
      <c r="B10" s="13"/>
      <c r="C10" s="13"/>
      <c r="D10" s="13"/>
      <c r="E10" s="13"/>
      <c r="F10" s="13"/>
      <c r="G10" s="13"/>
      <c r="H10" s="14"/>
      <c r="I10" s="13"/>
      <c r="J10" s="13"/>
      <c r="K10" s="13"/>
      <c r="L10" s="13"/>
      <c r="M10" s="13"/>
      <c r="N10" s="15"/>
    </row>
    <row r="11" spans="1:14" x14ac:dyDescent="0.25">
      <c r="A11" s="12"/>
      <c r="B11" s="13"/>
      <c r="C11" s="13"/>
      <c r="D11" s="13"/>
      <c r="E11" s="13"/>
      <c r="F11" s="13"/>
      <c r="G11" s="13"/>
      <c r="H11" s="14"/>
      <c r="I11" s="13"/>
      <c r="J11" s="13"/>
      <c r="K11" s="13"/>
      <c r="L11" s="13"/>
      <c r="M11" s="13"/>
      <c r="N11" s="15"/>
    </row>
    <row r="12" spans="1:14" x14ac:dyDescent="0.25">
      <c r="A12" s="12"/>
      <c r="B12" s="13"/>
      <c r="C12" s="13"/>
      <c r="D12" s="13"/>
      <c r="E12" s="13"/>
      <c r="F12" s="13"/>
      <c r="G12" s="13"/>
      <c r="H12" s="14"/>
      <c r="I12" s="13"/>
      <c r="J12" s="13"/>
      <c r="K12" s="13"/>
      <c r="L12" s="13"/>
      <c r="M12" s="13"/>
      <c r="N12" s="15"/>
    </row>
    <row r="13" spans="1:14" ht="15.75" thickBot="1" x14ac:dyDescent="0.3">
      <c r="A13" s="12"/>
      <c r="B13" s="13"/>
      <c r="C13" s="13"/>
      <c r="D13" s="13"/>
      <c r="E13" s="13"/>
      <c r="F13" s="13"/>
      <c r="G13" s="13"/>
      <c r="H13" s="14"/>
      <c r="I13" s="13"/>
      <c r="J13" s="13"/>
      <c r="K13" s="13"/>
      <c r="L13" s="13"/>
      <c r="M13" s="13"/>
      <c r="N13" s="15"/>
    </row>
    <row r="14" spans="1:14" s="11" customFormat="1" x14ac:dyDescent="0.25">
      <c r="A14" s="7"/>
      <c r="B14" s="8"/>
      <c r="C14" s="8"/>
      <c r="D14" s="8"/>
      <c r="E14" s="8"/>
      <c r="F14" s="8"/>
      <c r="G14" s="8"/>
      <c r="H14" s="16" t="s">
        <v>66</v>
      </c>
      <c r="I14" s="17"/>
      <c r="J14" s="17"/>
      <c r="K14" s="17"/>
      <c r="L14" s="17"/>
      <c r="M14" s="17"/>
      <c r="N14" s="18"/>
    </row>
    <row r="15" spans="1:14" x14ac:dyDescent="0.25">
      <c r="A15" s="12"/>
      <c r="B15" s="13"/>
      <c r="C15" s="13"/>
      <c r="D15" s="13"/>
      <c r="E15" s="13"/>
      <c r="F15" s="13"/>
      <c r="G15" s="13"/>
      <c r="H15" s="14"/>
      <c r="I15" s="13"/>
      <c r="J15" s="13"/>
      <c r="K15" s="13"/>
      <c r="L15" s="13"/>
      <c r="M15" s="13"/>
      <c r="N15" s="15"/>
    </row>
    <row r="16" spans="1:14" x14ac:dyDescent="0.25">
      <c r="A16" s="12"/>
      <c r="B16" s="13"/>
      <c r="C16" s="13"/>
      <c r="D16" s="13"/>
      <c r="E16" s="13"/>
      <c r="F16" s="13"/>
      <c r="G16" s="13"/>
      <c r="H16" s="14"/>
      <c r="I16" s="13"/>
      <c r="J16" s="13"/>
      <c r="K16" s="13"/>
      <c r="L16" s="13"/>
      <c r="M16" s="13"/>
      <c r="N16" s="15"/>
    </row>
    <row r="17" spans="1:14" x14ac:dyDescent="0.25">
      <c r="A17" s="12"/>
      <c r="B17" s="13"/>
      <c r="C17" s="13"/>
      <c r="D17" s="13"/>
      <c r="E17" s="13"/>
      <c r="F17" s="13"/>
      <c r="G17" s="13"/>
      <c r="H17" s="14"/>
      <c r="I17" s="13"/>
      <c r="J17" s="13"/>
      <c r="K17" s="13"/>
      <c r="L17" s="13"/>
      <c r="M17" s="13"/>
      <c r="N17" s="15"/>
    </row>
    <row r="18" spans="1:14" x14ac:dyDescent="0.25">
      <c r="A18" s="12"/>
      <c r="B18" s="13"/>
      <c r="C18" s="13"/>
      <c r="D18" s="13"/>
      <c r="E18" s="13"/>
      <c r="F18" s="13"/>
      <c r="G18" s="13"/>
      <c r="H18" s="14"/>
      <c r="I18" s="13"/>
      <c r="J18" s="13"/>
      <c r="K18" s="13"/>
      <c r="L18" s="13"/>
      <c r="M18" s="13"/>
      <c r="N18" s="15"/>
    </row>
    <row r="19" spans="1:14" x14ac:dyDescent="0.25">
      <c r="A19" s="12"/>
      <c r="B19" s="13"/>
      <c r="C19" s="13"/>
      <c r="D19" s="13"/>
      <c r="E19" s="13"/>
      <c r="F19" s="13"/>
      <c r="G19" s="13"/>
      <c r="H19" s="14"/>
      <c r="I19" s="13"/>
      <c r="J19" s="13"/>
      <c r="K19" s="13"/>
      <c r="L19" s="13"/>
      <c r="M19" s="13"/>
      <c r="N19" s="15"/>
    </row>
    <row r="20" spans="1:14" x14ac:dyDescent="0.25">
      <c r="A20" s="12"/>
      <c r="B20" s="13"/>
      <c r="C20" s="13"/>
      <c r="D20" s="13"/>
      <c r="E20" s="13"/>
      <c r="F20" s="13"/>
      <c r="G20" s="13"/>
      <c r="H20" s="14"/>
      <c r="I20" s="13"/>
      <c r="J20" s="13"/>
      <c r="K20" s="13"/>
      <c r="L20" s="13"/>
      <c r="M20" s="13"/>
      <c r="N20" s="15"/>
    </row>
    <row r="21" spans="1:14" x14ac:dyDescent="0.25">
      <c r="A21" s="12"/>
      <c r="B21" s="13"/>
      <c r="C21" s="13"/>
      <c r="D21" s="13"/>
      <c r="E21" s="13"/>
      <c r="F21" s="13"/>
      <c r="G21" s="13"/>
      <c r="H21" s="14"/>
      <c r="I21" s="13"/>
      <c r="J21" s="13"/>
      <c r="K21" s="13"/>
      <c r="L21" s="13"/>
      <c r="M21" s="13"/>
      <c r="N21" s="15"/>
    </row>
    <row r="22" spans="1:14" s="11" customFormat="1" x14ac:dyDescent="0.25">
      <c r="A22" s="7"/>
      <c r="B22" s="8"/>
      <c r="C22" s="8"/>
      <c r="D22" s="8"/>
      <c r="E22" s="8"/>
      <c r="F22" s="8"/>
      <c r="G22" s="30"/>
      <c r="H22" s="9"/>
      <c r="I22" s="8"/>
      <c r="J22" s="8"/>
      <c r="K22" s="8"/>
      <c r="L22" s="8"/>
      <c r="M22" s="8"/>
      <c r="N22" s="10"/>
    </row>
    <row r="23" spans="1:14" x14ac:dyDescent="0.25">
      <c r="A23" s="12"/>
      <c r="B23" s="13"/>
      <c r="C23" s="13"/>
      <c r="D23" s="13"/>
      <c r="E23" s="13"/>
      <c r="F23" s="13"/>
      <c r="G23" s="13"/>
      <c r="H23" s="14"/>
      <c r="I23" s="13"/>
      <c r="J23" s="13"/>
      <c r="K23" s="13"/>
      <c r="L23" s="13"/>
      <c r="M23" s="13"/>
      <c r="N23" s="15"/>
    </row>
    <row r="24" spans="1:14" x14ac:dyDescent="0.25">
      <c r="A24" s="12"/>
      <c r="B24" s="13"/>
      <c r="C24" s="13"/>
      <c r="D24" s="13"/>
      <c r="E24" s="13"/>
      <c r="F24" s="13"/>
      <c r="G24" s="13"/>
      <c r="H24" s="14"/>
      <c r="I24" s="13"/>
      <c r="J24" s="13"/>
      <c r="K24" s="13"/>
      <c r="L24" s="13"/>
      <c r="M24" s="13"/>
      <c r="N24" s="15"/>
    </row>
    <row r="25" spans="1:14" x14ac:dyDescent="0.25">
      <c r="A25" s="12"/>
      <c r="B25" s="13"/>
      <c r="C25" s="13"/>
      <c r="D25" s="13"/>
      <c r="E25" s="13"/>
      <c r="F25" s="13"/>
      <c r="G25" s="13"/>
      <c r="H25" s="14"/>
      <c r="I25" s="13"/>
      <c r="J25" s="13"/>
      <c r="K25" s="13"/>
      <c r="L25" s="13"/>
      <c r="M25" s="13"/>
      <c r="N25" s="15"/>
    </row>
    <row r="26" spans="1:14" ht="15.75" thickBot="1" x14ac:dyDescent="0.3">
      <c r="A26" s="12"/>
      <c r="B26" s="13"/>
      <c r="C26" s="13"/>
      <c r="D26" s="13"/>
      <c r="E26" s="13"/>
      <c r="F26" s="13"/>
      <c r="G26" s="13"/>
      <c r="H26" s="14"/>
      <c r="I26" s="13"/>
      <c r="J26" s="13"/>
      <c r="K26" s="13"/>
      <c r="L26" s="13"/>
      <c r="M26" s="13"/>
      <c r="N26" s="15"/>
    </row>
    <row r="27" spans="1:14" x14ac:dyDescent="0.25">
      <c r="A27" s="19" t="s">
        <v>61</v>
      </c>
      <c r="B27" s="17"/>
      <c r="C27" s="17"/>
      <c r="D27" s="17"/>
      <c r="E27" s="17"/>
      <c r="F27" s="17"/>
      <c r="G27" s="17"/>
      <c r="H27" s="14"/>
      <c r="I27" s="13"/>
      <c r="J27" s="13"/>
      <c r="K27" s="13"/>
      <c r="L27" s="13"/>
      <c r="M27" s="13"/>
      <c r="N27" s="15"/>
    </row>
    <row r="28" spans="1:14" x14ac:dyDescent="0.25">
      <c r="A28" s="12"/>
      <c r="B28" s="13"/>
      <c r="C28" s="13"/>
      <c r="D28" s="13"/>
      <c r="E28" s="13"/>
      <c r="F28" s="13"/>
      <c r="G28" s="13"/>
      <c r="H28" s="14"/>
      <c r="I28" s="13"/>
      <c r="J28" s="13"/>
      <c r="K28" s="13"/>
      <c r="L28" s="13"/>
      <c r="M28" s="13"/>
      <c r="N28" s="15"/>
    </row>
    <row r="29" spans="1:14" x14ac:dyDescent="0.25">
      <c r="A29" s="12"/>
      <c r="B29" s="13"/>
      <c r="C29" s="13"/>
      <c r="D29" s="13"/>
      <c r="E29" s="13"/>
      <c r="F29" s="13"/>
      <c r="G29" s="13"/>
      <c r="H29" s="14"/>
      <c r="I29" s="13"/>
      <c r="J29" s="13"/>
      <c r="K29" s="13"/>
      <c r="L29" s="13"/>
      <c r="M29" s="13"/>
      <c r="N29" s="15"/>
    </row>
    <row r="30" spans="1:14" x14ac:dyDescent="0.25">
      <c r="A30" s="12"/>
      <c r="B30" s="13"/>
      <c r="C30" s="13"/>
      <c r="D30" s="13"/>
      <c r="E30" s="13"/>
      <c r="F30" s="13"/>
      <c r="G30" s="13"/>
      <c r="H30" s="14"/>
      <c r="I30" s="13"/>
      <c r="J30" s="13"/>
      <c r="K30" s="13"/>
      <c r="L30" s="13"/>
      <c r="M30" s="13"/>
      <c r="N30" s="15"/>
    </row>
    <row r="31" spans="1:14" x14ac:dyDescent="0.25">
      <c r="A31" s="12"/>
      <c r="B31" s="13"/>
      <c r="C31" s="13"/>
      <c r="D31" s="13"/>
      <c r="E31" s="13"/>
      <c r="F31" s="13"/>
      <c r="G31" s="13"/>
      <c r="H31" s="14"/>
      <c r="I31" s="13"/>
      <c r="J31" s="13"/>
      <c r="K31" s="13"/>
      <c r="L31" s="13"/>
      <c r="M31" s="13"/>
      <c r="N31" s="15"/>
    </row>
    <row r="32" spans="1:14" x14ac:dyDescent="0.25">
      <c r="A32" s="12"/>
      <c r="B32" s="13"/>
      <c r="C32" s="13"/>
      <c r="D32" s="13"/>
      <c r="E32" s="13"/>
      <c r="F32" s="13"/>
      <c r="G32" s="13"/>
      <c r="H32" s="14"/>
      <c r="I32" s="13"/>
      <c r="J32" s="13"/>
      <c r="K32" s="13"/>
      <c r="L32" s="13"/>
      <c r="M32" s="13"/>
      <c r="N32" s="15"/>
    </row>
    <row r="33" spans="1:14" x14ac:dyDescent="0.25">
      <c r="A33" s="12"/>
      <c r="B33" s="13"/>
      <c r="C33" s="13"/>
      <c r="D33" s="13"/>
      <c r="E33" s="13"/>
      <c r="F33" s="13"/>
      <c r="G33" s="13"/>
      <c r="H33" s="14"/>
      <c r="I33" s="13"/>
      <c r="J33" s="13"/>
      <c r="K33" s="13"/>
      <c r="L33" s="13"/>
      <c r="M33" s="13"/>
      <c r="N33" s="15"/>
    </row>
    <row r="34" spans="1:14" x14ac:dyDescent="0.25">
      <c r="A34" s="12"/>
      <c r="B34" s="13"/>
      <c r="C34" s="13"/>
      <c r="D34" s="13"/>
      <c r="E34" s="13"/>
      <c r="F34" s="13"/>
      <c r="G34" s="13"/>
      <c r="H34" s="14"/>
      <c r="I34" s="13"/>
      <c r="J34" s="13"/>
      <c r="K34" s="13"/>
      <c r="L34" s="13"/>
      <c r="M34" s="13"/>
      <c r="N34" s="15"/>
    </row>
    <row r="35" spans="1:14" x14ac:dyDescent="0.25">
      <c r="A35" s="12"/>
      <c r="B35" s="13"/>
      <c r="C35" s="13"/>
      <c r="D35" s="13"/>
      <c r="E35" s="13"/>
      <c r="F35" s="13"/>
      <c r="G35" s="13"/>
      <c r="H35" s="14"/>
      <c r="I35" s="13"/>
      <c r="J35" s="13"/>
      <c r="K35" s="13"/>
      <c r="L35" s="13"/>
      <c r="M35" s="13"/>
      <c r="N35" s="15"/>
    </row>
    <row r="36" spans="1:14" x14ac:dyDescent="0.25">
      <c r="A36" s="12"/>
      <c r="B36" s="13"/>
      <c r="C36" s="13"/>
      <c r="D36" s="13"/>
      <c r="E36" s="13"/>
      <c r="F36" s="13"/>
      <c r="G36" s="13"/>
      <c r="H36" s="14"/>
      <c r="I36" s="13"/>
      <c r="J36" s="13"/>
      <c r="K36" s="13"/>
      <c r="L36" s="13"/>
      <c r="M36" s="13"/>
      <c r="N36" s="15"/>
    </row>
    <row r="37" spans="1:14" x14ac:dyDescent="0.25">
      <c r="A37" s="12"/>
      <c r="B37" s="13"/>
      <c r="C37" s="13"/>
      <c r="D37" s="13"/>
      <c r="E37" s="13"/>
      <c r="F37" s="13"/>
      <c r="G37" s="13"/>
      <c r="H37" s="14"/>
      <c r="I37" s="13"/>
      <c r="J37" s="13"/>
      <c r="K37" s="13"/>
      <c r="L37" s="13"/>
      <c r="M37" s="13"/>
      <c r="N37" s="15"/>
    </row>
    <row r="38" spans="1:14" x14ac:dyDescent="0.25">
      <c r="A38" s="12"/>
      <c r="B38" s="13"/>
      <c r="C38" s="13"/>
      <c r="D38" s="13"/>
      <c r="E38" s="13"/>
      <c r="F38" s="13"/>
      <c r="G38" s="13"/>
      <c r="H38" s="14"/>
      <c r="I38" s="13"/>
      <c r="J38" s="13"/>
      <c r="K38" s="13"/>
      <c r="L38" s="13"/>
      <c r="M38" s="13"/>
      <c r="N38" s="15"/>
    </row>
    <row r="39" spans="1:14" x14ac:dyDescent="0.25">
      <c r="A39" s="12"/>
      <c r="B39" s="13"/>
      <c r="C39" s="13"/>
      <c r="D39" s="13"/>
      <c r="E39" s="13"/>
      <c r="F39" s="13"/>
      <c r="G39" s="13"/>
      <c r="H39" s="14"/>
      <c r="I39" s="13"/>
      <c r="J39" s="13"/>
      <c r="K39" s="13"/>
      <c r="L39" s="13"/>
      <c r="M39" s="13"/>
      <c r="N39" s="15"/>
    </row>
    <row r="40" spans="1:14" ht="15.75" thickBot="1" x14ac:dyDescent="0.3">
      <c r="A40" s="12"/>
      <c r="B40" s="13"/>
      <c r="C40" s="13"/>
      <c r="D40" s="13"/>
      <c r="E40" s="13"/>
      <c r="F40" s="13"/>
      <c r="G40" s="13"/>
      <c r="H40" s="14"/>
      <c r="I40" s="13"/>
      <c r="J40" s="13"/>
      <c r="K40" s="13"/>
      <c r="L40" s="13"/>
      <c r="M40" s="13"/>
      <c r="N40" s="15"/>
    </row>
    <row r="41" spans="1:14" s="24" customFormat="1" x14ac:dyDescent="0.25">
      <c r="A41" s="20"/>
      <c r="B41" s="21"/>
      <c r="C41" s="21"/>
      <c r="D41" s="21"/>
      <c r="E41" s="21"/>
      <c r="F41" s="21"/>
      <c r="G41" s="21"/>
      <c r="H41" s="16" t="s">
        <v>67</v>
      </c>
      <c r="I41" s="22"/>
      <c r="J41" s="22"/>
      <c r="K41" s="22"/>
      <c r="L41" s="22"/>
      <c r="M41" s="22"/>
      <c r="N41" s="23"/>
    </row>
    <row r="42" spans="1:14" x14ac:dyDescent="0.25">
      <c r="A42" s="12"/>
      <c r="B42" s="13"/>
      <c r="C42" s="13"/>
      <c r="D42" s="13"/>
      <c r="E42" s="13"/>
      <c r="F42" s="13"/>
      <c r="G42" s="13"/>
      <c r="H42" s="14"/>
      <c r="I42" s="13"/>
      <c r="J42" s="13"/>
      <c r="K42" s="13"/>
      <c r="L42" s="13"/>
      <c r="M42" s="13"/>
      <c r="N42" s="15"/>
    </row>
    <row r="43" spans="1:14" x14ac:dyDescent="0.25">
      <c r="A43" s="12"/>
      <c r="B43" s="13"/>
      <c r="C43" s="13"/>
      <c r="D43" s="13"/>
      <c r="E43" s="13"/>
      <c r="F43" s="13"/>
      <c r="G43" s="13"/>
      <c r="H43" s="14" t="s">
        <v>51</v>
      </c>
      <c r="I43" s="13"/>
      <c r="J43" s="13"/>
      <c r="K43" s="13"/>
      <c r="L43" s="13"/>
      <c r="M43" s="13"/>
      <c r="N43" s="15"/>
    </row>
    <row r="44" spans="1:14" x14ac:dyDescent="0.25">
      <c r="A44" s="12"/>
      <c r="B44" s="13"/>
      <c r="C44" s="13"/>
      <c r="D44" s="13"/>
      <c r="E44" s="13"/>
      <c r="F44" s="13"/>
      <c r="G44" s="13"/>
      <c r="H44" s="14" t="s">
        <v>52</v>
      </c>
      <c r="I44" s="13"/>
      <c r="J44" s="13"/>
      <c r="K44" s="13"/>
      <c r="L44" s="13"/>
      <c r="M44" s="13"/>
      <c r="N44" s="15"/>
    </row>
    <row r="45" spans="1:14" x14ac:dyDescent="0.25">
      <c r="A45" s="12"/>
      <c r="B45" s="13"/>
      <c r="C45" s="13"/>
      <c r="D45" s="13"/>
      <c r="E45" s="13"/>
      <c r="F45" s="13"/>
      <c r="G45" s="13"/>
      <c r="H45" s="14" t="s">
        <v>53</v>
      </c>
      <c r="I45" s="13"/>
      <c r="J45" s="13"/>
      <c r="K45" s="13"/>
      <c r="L45" s="13"/>
      <c r="M45" s="13"/>
      <c r="N45" s="15"/>
    </row>
    <row r="46" spans="1:14" x14ac:dyDescent="0.25">
      <c r="A46" s="12"/>
      <c r="B46" s="13"/>
      <c r="C46" s="13"/>
      <c r="D46" s="13"/>
      <c r="E46" s="13"/>
      <c r="F46" s="13"/>
      <c r="G46" s="13"/>
      <c r="H46" s="14" t="s">
        <v>55</v>
      </c>
      <c r="I46" s="13"/>
      <c r="J46" s="13"/>
      <c r="K46" s="13"/>
      <c r="L46" s="13"/>
      <c r="M46" s="13"/>
      <c r="N46" s="15"/>
    </row>
    <row r="47" spans="1:14" x14ac:dyDescent="0.25">
      <c r="A47" s="12"/>
      <c r="B47" s="13"/>
      <c r="C47" s="13"/>
      <c r="D47" s="13"/>
      <c r="E47" s="13"/>
      <c r="F47" s="13"/>
      <c r="G47" s="13"/>
      <c r="H47" s="14" t="s">
        <v>56</v>
      </c>
      <c r="I47" s="13"/>
      <c r="J47" s="13"/>
      <c r="K47" s="13"/>
      <c r="L47" s="13"/>
      <c r="M47" s="13"/>
      <c r="N47" s="15"/>
    </row>
    <row r="48" spans="1:14" x14ac:dyDescent="0.25">
      <c r="A48" s="12"/>
      <c r="B48" s="13"/>
      <c r="C48" s="13"/>
      <c r="D48" s="13"/>
      <c r="E48" s="13"/>
      <c r="F48" s="13"/>
      <c r="G48" s="13"/>
      <c r="H48" s="14"/>
      <c r="I48" s="13"/>
      <c r="J48" s="13"/>
      <c r="K48" s="13"/>
      <c r="L48" s="13"/>
      <c r="M48" s="13"/>
      <c r="N48" s="15"/>
    </row>
    <row r="49" spans="1:14" ht="15.75" thickBot="1" x14ac:dyDescent="0.3">
      <c r="A49" s="25"/>
      <c r="B49" s="26"/>
      <c r="C49" s="26"/>
      <c r="D49" s="26"/>
      <c r="E49" s="26"/>
      <c r="F49" s="26"/>
      <c r="G49" s="26"/>
      <c r="H49" s="27"/>
      <c r="I49" s="26"/>
      <c r="J49" s="26"/>
      <c r="K49" s="26"/>
      <c r="L49" s="26"/>
      <c r="M49" s="26"/>
      <c r="N49" s="28"/>
    </row>
    <row r="50" spans="1:14" ht="15.75" thickTop="1" x14ac:dyDescent="0.25"/>
  </sheetData>
  <pageMargins left="0.70866141732283472" right="0.70866141732283472" top="0.74803149606299213" bottom="0.74803149606299213" header="0.31496062992125984" footer="0.31496062992125984"/>
  <pageSetup paperSize="303"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5"/>
  <sheetViews>
    <sheetView workbookViewId="0">
      <selection activeCell="E16" sqref="E16"/>
    </sheetView>
  </sheetViews>
  <sheetFormatPr baseColWidth="10" defaultRowHeight="15" x14ac:dyDescent="0.25"/>
  <sheetData>
    <row r="3" spans="2:13" ht="45" x14ac:dyDescent="0.25">
      <c r="B3" t="s">
        <v>9</v>
      </c>
      <c r="C3" t="s">
        <v>10</v>
      </c>
      <c r="D3" t="s">
        <v>13</v>
      </c>
      <c r="E3" t="s">
        <v>14</v>
      </c>
      <c r="H3" t="s">
        <v>9</v>
      </c>
      <c r="I3" t="s">
        <v>15</v>
      </c>
      <c r="J3" s="29" t="s">
        <v>17</v>
      </c>
      <c r="K3" s="29" t="s">
        <v>19</v>
      </c>
    </row>
    <row r="4" spans="2:13" x14ac:dyDescent="0.25">
      <c r="C4" t="s">
        <v>11</v>
      </c>
      <c r="D4" t="s">
        <v>18</v>
      </c>
      <c r="E4" t="s">
        <v>69</v>
      </c>
      <c r="I4" t="s">
        <v>16</v>
      </c>
    </row>
    <row r="5" spans="2:13" x14ac:dyDescent="0.25">
      <c r="B5" t="s">
        <v>0</v>
      </c>
      <c r="C5">
        <v>7</v>
      </c>
      <c r="D5">
        <v>6</v>
      </c>
      <c r="E5">
        <v>350</v>
      </c>
      <c r="H5" t="s">
        <v>0</v>
      </c>
      <c r="I5">
        <v>85</v>
      </c>
      <c r="J5">
        <v>50</v>
      </c>
      <c r="K5">
        <f>I5-J5</f>
        <v>35</v>
      </c>
      <c r="M5">
        <f t="shared" ref="M5:M13" si="0">J5/I5</f>
        <v>0.58823529411764708</v>
      </c>
    </row>
    <row r="6" spans="2:13" x14ac:dyDescent="0.25">
      <c r="B6" t="s">
        <v>1</v>
      </c>
      <c r="C6">
        <v>6</v>
      </c>
      <c r="D6">
        <v>8</v>
      </c>
      <c r="E6">
        <v>870</v>
      </c>
      <c r="H6" t="s">
        <v>1</v>
      </c>
      <c r="I6">
        <v>110</v>
      </c>
      <c r="J6">
        <v>92</v>
      </c>
      <c r="K6">
        <f>I6-J6</f>
        <v>18</v>
      </c>
      <c r="M6">
        <f t="shared" si="0"/>
        <v>0.83636363636363631</v>
      </c>
    </row>
    <row r="7" spans="2:13" x14ac:dyDescent="0.25">
      <c r="B7" t="s">
        <v>2</v>
      </c>
      <c r="C7">
        <v>8</v>
      </c>
      <c r="D7">
        <v>11</v>
      </c>
      <c r="E7">
        <v>700</v>
      </c>
      <c r="H7" t="s">
        <v>2</v>
      </c>
      <c r="I7">
        <v>132</v>
      </c>
      <c r="J7">
        <v>83</v>
      </c>
      <c r="K7">
        <f>I7-J7</f>
        <v>49</v>
      </c>
      <c r="M7">
        <f t="shared" si="0"/>
        <v>0.62878787878787878</v>
      </c>
    </row>
    <row r="8" spans="2:13" x14ac:dyDescent="0.25">
      <c r="B8" t="s">
        <v>3</v>
      </c>
      <c r="C8">
        <v>3</v>
      </c>
      <c r="D8">
        <v>13</v>
      </c>
      <c r="E8">
        <v>1200</v>
      </c>
      <c r="H8" t="s">
        <v>3</v>
      </c>
      <c r="I8">
        <v>92</v>
      </c>
      <c r="J8">
        <v>44</v>
      </c>
      <c r="K8">
        <f t="shared" ref="K8:K13" si="1">I8-J8</f>
        <v>48</v>
      </c>
      <c r="M8">
        <f t="shared" si="0"/>
        <v>0.47826086956521741</v>
      </c>
    </row>
    <row r="9" spans="2:13" x14ac:dyDescent="0.25">
      <c r="B9" t="s">
        <v>4</v>
      </c>
      <c r="C9">
        <v>6</v>
      </c>
      <c r="D9">
        <v>11</v>
      </c>
      <c r="E9">
        <v>1560</v>
      </c>
      <c r="H9" t="s">
        <v>4</v>
      </c>
      <c r="I9">
        <v>51</v>
      </c>
      <c r="J9">
        <v>43</v>
      </c>
      <c r="K9">
        <f t="shared" si="1"/>
        <v>8</v>
      </c>
      <c r="M9">
        <f t="shared" si="0"/>
        <v>0.84313725490196079</v>
      </c>
    </row>
    <row r="10" spans="2:13" x14ac:dyDescent="0.25">
      <c r="B10" t="s">
        <v>5</v>
      </c>
      <c r="C10">
        <v>7</v>
      </c>
      <c r="D10">
        <v>6</v>
      </c>
      <c r="E10">
        <v>500</v>
      </c>
      <c r="H10" t="s">
        <v>5</v>
      </c>
      <c r="I10">
        <v>69</v>
      </c>
      <c r="J10">
        <v>39</v>
      </c>
      <c r="K10">
        <f t="shared" si="1"/>
        <v>30</v>
      </c>
      <c r="M10">
        <f t="shared" si="0"/>
        <v>0.56521739130434778</v>
      </c>
    </row>
    <row r="11" spans="2:13" x14ac:dyDescent="0.25">
      <c r="B11" t="s">
        <v>6</v>
      </c>
      <c r="C11">
        <v>5</v>
      </c>
      <c r="D11">
        <v>7</v>
      </c>
      <c r="E11">
        <v>700</v>
      </c>
      <c r="H11" t="s">
        <v>6</v>
      </c>
      <c r="I11">
        <v>89</v>
      </c>
      <c r="J11">
        <v>59</v>
      </c>
      <c r="K11">
        <f t="shared" si="1"/>
        <v>30</v>
      </c>
      <c r="M11">
        <f t="shared" si="0"/>
        <v>0.6629213483146067</v>
      </c>
    </row>
    <row r="12" spans="2:13" x14ac:dyDescent="0.25">
      <c r="B12" t="s">
        <v>7</v>
      </c>
      <c r="C12">
        <v>8</v>
      </c>
      <c r="D12">
        <v>9</v>
      </c>
      <c r="E12">
        <v>800</v>
      </c>
      <c r="H12" t="s">
        <v>7</v>
      </c>
      <c r="I12">
        <v>110</v>
      </c>
      <c r="J12">
        <v>89</v>
      </c>
      <c r="K12">
        <f t="shared" si="1"/>
        <v>21</v>
      </c>
      <c r="M12">
        <f t="shared" si="0"/>
        <v>0.80909090909090908</v>
      </c>
    </row>
    <row r="13" spans="2:13" x14ac:dyDescent="0.25">
      <c r="B13" t="s">
        <v>8</v>
      </c>
      <c r="C13">
        <v>8</v>
      </c>
      <c r="D13">
        <v>10</v>
      </c>
      <c r="E13">
        <v>1050</v>
      </c>
      <c r="H13" t="s">
        <v>8</v>
      </c>
      <c r="I13">
        <v>101</v>
      </c>
      <c r="J13">
        <v>78</v>
      </c>
      <c r="K13">
        <f t="shared" si="1"/>
        <v>23</v>
      </c>
      <c r="M13">
        <f t="shared" si="0"/>
        <v>0.7722772277227723</v>
      </c>
    </row>
    <row r="14" spans="2:13" x14ac:dyDescent="0.25">
      <c r="D14" s="31" t="s">
        <v>70</v>
      </c>
      <c r="E14" s="31">
        <f>SUM(E5:E13)</f>
        <v>7730</v>
      </c>
      <c r="L14" s="31" t="s">
        <v>71</v>
      </c>
      <c r="M14" s="31">
        <f>AVERAGE(M5:M13)</f>
        <v>0.68714353446321963</v>
      </c>
    </row>
    <row r="15" spans="2:13" x14ac:dyDescent="0.25">
      <c r="D15" s="31" t="s">
        <v>71</v>
      </c>
      <c r="E15" s="31">
        <f>AVERAGE(E5:E13)</f>
        <v>858.88888888888891</v>
      </c>
    </row>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B9" sqref="B9"/>
    </sheetView>
  </sheetViews>
  <sheetFormatPr baseColWidth="10" defaultRowHeight="15" x14ac:dyDescent="0.25"/>
  <cols>
    <col min="1" max="1" width="20.140625" bestFit="1" customWidth="1"/>
    <col min="5" max="5" width="40.28515625" bestFit="1" customWidth="1"/>
  </cols>
  <sheetData>
    <row r="2" spans="1:7" x14ac:dyDescent="0.25">
      <c r="E2" t="s">
        <v>23</v>
      </c>
      <c r="F2" t="s">
        <v>29</v>
      </c>
    </row>
    <row r="3" spans="1:7" x14ac:dyDescent="0.25">
      <c r="A3" t="s">
        <v>22</v>
      </c>
      <c r="B3">
        <v>1225</v>
      </c>
      <c r="C3" t="s">
        <v>20</v>
      </c>
      <c r="F3" t="s">
        <v>30</v>
      </c>
    </row>
    <row r="4" spans="1:7" x14ac:dyDescent="0.25">
      <c r="A4" t="s">
        <v>21</v>
      </c>
      <c r="B4">
        <v>1500</v>
      </c>
      <c r="C4" t="s">
        <v>20</v>
      </c>
      <c r="E4" t="s">
        <v>25</v>
      </c>
      <c r="F4">
        <v>1.5</v>
      </c>
      <c r="G4" t="s">
        <v>24</v>
      </c>
    </row>
    <row r="5" spans="1:7" x14ac:dyDescent="0.25">
      <c r="E5" t="s">
        <v>26</v>
      </c>
      <c r="F5">
        <v>2</v>
      </c>
      <c r="G5" t="s">
        <v>24</v>
      </c>
    </row>
    <row r="6" spans="1:7" x14ac:dyDescent="0.25">
      <c r="E6" t="s">
        <v>27</v>
      </c>
      <c r="F6">
        <v>0.5</v>
      </c>
      <c r="G6" t="s">
        <v>24</v>
      </c>
    </row>
    <row r="7" spans="1:7" x14ac:dyDescent="0.25">
      <c r="E7" t="s">
        <v>28</v>
      </c>
      <c r="F7">
        <v>0.5</v>
      </c>
      <c r="G7" t="s">
        <v>24</v>
      </c>
    </row>
    <row r="8" spans="1:7" x14ac:dyDescent="0.25">
      <c r="E8" t="s">
        <v>32</v>
      </c>
      <c r="F8">
        <v>2</v>
      </c>
      <c r="G8" t="s">
        <v>24</v>
      </c>
    </row>
    <row r="9" spans="1:7" x14ac:dyDescent="0.25">
      <c r="E9" t="s">
        <v>31</v>
      </c>
      <c r="F9">
        <v>0.5</v>
      </c>
      <c r="G9" t="s">
        <v>24</v>
      </c>
    </row>
    <row r="10" spans="1:7" x14ac:dyDescent="0.25">
      <c r="E10" t="s">
        <v>33</v>
      </c>
      <c r="F10">
        <v>5</v>
      </c>
      <c r="G10" t="s">
        <v>24</v>
      </c>
    </row>
    <row r="11" spans="1:7" x14ac:dyDescent="0.25">
      <c r="E11" t="s">
        <v>34</v>
      </c>
      <c r="F11">
        <v>1</v>
      </c>
      <c r="G11" t="s">
        <v>24</v>
      </c>
    </row>
    <row r="12" spans="1:7" x14ac:dyDescent="0.25">
      <c r="E12" s="31" t="s">
        <v>35</v>
      </c>
      <c r="F12" s="31">
        <f>SUM(F4:F11)</f>
        <v>13</v>
      </c>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0"/>
  <sheetViews>
    <sheetView tabSelected="1" workbookViewId="0">
      <selection activeCell="E10" sqref="E10"/>
    </sheetView>
  </sheetViews>
  <sheetFormatPr baseColWidth="10" defaultRowHeight="15" x14ac:dyDescent="0.25"/>
  <sheetData>
    <row r="3" spans="2:7" x14ac:dyDescent="0.25">
      <c r="D3" t="s">
        <v>12</v>
      </c>
    </row>
    <row r="4" spans="2:7" x14ac:dyDescent="0.25">
      <c r="B4" t="s">
        <v>9</v>
      </c>
      <c r="C4" t="s">
        <v>10</v>
      </c>
      <c r="D4" t="s">
        <v>13</v>
      </c>
      <c r="E4" t="s">
        <v>14</v>
      </c>
    </row>
    <row r="5" spans="2:7" x14ac:dyDescent="0.25">
      <c r="C5" t="s">
        <v>11</v>
      </c>
      <c r="D5" t="s">
        <v>18</v>
      </c>
      <c r="E5" t="s">
        <v>72</v>
      </c>
    </row>
    <row r="6" spans="2:7" x14ac:dyDescent="0.25">
      <c r="B6" t="s">
        <v>46</v>
      </c>
      <c r="C6">
        <v>4</v>
      </c>
      <c r="D6">
        <v>3</v>
      </c>
      <c r="E6">
        <v>110</v>
      </c>
    </row>
    <row r="7" spans="2:7" x14ac:dyDescent="0.25">
      <c r="B7" t="s">
        <v>47</v>
      </c>
      <c r="C7">
        <v>3</v>
      </c>
      <c r="D7">
        <v>3</v>
      </c>
      <c r="E7">
        <v>90</v>
      </c>
    </row>
    <row r="8" spans="2:7" x14ac:dyDescent="0.25">
      <c r="B8" t="s">
        <v>48</v>
      </c>
      <c r="C8">
        <v>4</v>
      </c>
      <c r="D8">
        <v>2</v>
      </c>
      <c r="E8">
        <v>75</v>
      </c>
    </row>
    <row r="9" spans="2:7" x14ac:dyDescent="0.25">
      <c r="B9" t="s">
        <v>49</v>
      </c>
      <c r="C9">
        <v>2</v>
      </c>
      <c r="D9">
        <v>1</v>
      </c>
      <c r="E9">
        <v>60</v>
      </c>
    </row>
    <row r="10" spans="2:7" x14ac:dyDescent="0.25">
      <c r="D10" t="s">
        <v>73</v>
      </c>
      <c r="E10" s="31">
        <f>AVERAGE(E6:E9)</f>
        <v>83.75</v>
      </c>
    </row>
    <row r="11" spans="2:7" x14ac:dyDescent="0.25">
      <c r="D11" t="s">
        <v>74</v>
      </c>
      <c r="E11" s="31">
        <f>SUM(E6:E10)</f>
        <v>418.75</v>
      </c>
      <c r="G11">
        <f>E11/'Datos Definición'!E15</f>
        <v>0.48754851228978008</v>
      </c>
    </row>
    <row r="14" spans="2:7" ht="45" x14ac:dyDescent="0.25">
      <c r="B14" t="s">
        <v>9</v>
      </c>
      <c r="C14" t="s">
        <v>15</v>
      </c>
      <c r="D14" s="29" t="s">
        <v>17</v>
      </c>
      <c r="E14" s="29" t="s">
        <v>19</v>
      </c>
    </row>
    <row r="15" spans="2:7" x14ac:dyDescent="0.25">
      <c r="C15" t="s">
        <v>16</v>
      </c>
    </row>
    <row r="16" spans="2:7" x14ac:dyDescent="0.25">
      <c r="B16" t="s">
        <v>46</v>
      </c>
      <c r="C16">
        <v>21</v>
      </c>
      <c r="D16">
        <v>15</v>
      </c>
      <c r="E16">
        <f>C16-D16</f>
        <v>6</v>
      </c>
    </row>
    <row r="17" spans="2:6" x14ac:dyDescent="0.25">
      <c r="B17" t="s">
        <v>47</v>
      </c>
      <c r="C17">
        <v>27</v>
      </c>
      <c r="D17">
        <v>25</v>
      </c>
      <c r="E17">
        <f>C17-D17</f>
        <v>2</v>
      </c>
    </row>
    <row r="18" spans="2:6" x14ac:dyDescent="0.25">
      <c r="B18" t="s">
        <v>50</v>
      </c>
      <c r="C18">
        <v>33</v>
      </c>
      <c r="D18">
        <v>28</v>
      </c>
      <c r="E18">
        <f>C18-D18</f>
        <v>5</v>
      </c>
    </row>
    <row r="19" spans="2:6" x14ac:dyDescent="0.25">
      <c r="B19" t="s">
        <v>49</v>
      </c>
      <c r="C19">
        <v>23</v>
      </c>
      <c r="D19">
        <v>22</v>
      </c>
      <c r="E19">
        <f t="shared" ref="E19" si="0">C19-D19</f>
        <v>1</v>
      </c>
    </row>
    <row r="20" spans="2:6" x14ac:dyDescent="0.25">
      <c r="C20">
        <f>SUM(C16:C19)</f>
        <v>104</v>
      </c>
      <c r="D20">
        <f>SUM(D16:D19)</f>
        <v>90</v>
      </c>
      <c r="F20">
        <f>D20/C20</f>
        <v>0.86538461538461542</v>
      </c>
    </row>
  </sheetData>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A3</vt:lpstr>
      <vt:lpstr>Datos Definición</vt:lpstr>
      <vt:lpstr>Datos Análisis</vt:lpstr>
      <vt:lpstr>Datos Solución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2017-10-26T22:57:41Z</dcterms:modified>
</cp:coreProperties>
</file>